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rfb1\Desktop\MODELING\Scripts-for-Mass-Spec\Footprinting\221105_AMPPNPeffectOnPeptidesGEE\"/>
    </mc:Choice>
  </mc:AlternateContent>
  <xr:revisionPtr revIDLastSave="0" documentId="13_ncr:1_{A299FB71-8E6D-4D74-B5AC-203FFD38AB3C}" xr6:coauthVersionLast="47" xr6:coauthVersionMax="47" xr10:uidLastSave="{00000000-0000-0000-0000-000000000000}"/>
  <bookViews>
    <workbookView xWindow="-108" yWindow="-108" windowWidth="23256" windowHeight="13176" firstSheet="2" activeTab="4" xr2:uid="{00000000-000D-0000-FFFF-FFFF00000000}"/>
  </bookViews>
  <sheets>
    <sheet name="final220811amppnpEffectOnPeptid" sheetId="1" r:id="rId1"/>
    <sheet name="Significant changes only- 2min" sheetId="2" r:id="rId2"/>
    <sheet name="Significant changes only- 4min" sheetId="3" r:id="rId3"/>
    <sheet name="Significant changes only- 6min" sheetId="4" r:id="rId4"/>
    <sheet name="Total PSMs abundance" sheetId="5" r:id="rId5"/>
  </sheets>
  <definedNames>
    <definedName name="_xlnm._FilterDatabase" localSheetId="1" hidden="1">'Significant changes only- 2min'!$A$1:$F$59</definedName>
    <definedName name="_xlnm._FilterDatabase" localSheetId="2" hidden="1">'Significant changes only- 4min'!$A$1:$F$59</definedName>
    <definedName name="_xlnm._FilterDatabase" localSheetId="3" hidden="1">'Significant changes only- 6min'!$A$1:$F$59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1" l="1"/>
  <c r="K2" i="1"/>
  <c r="J2" i="1"/>
  <c r="I2" i="1"/>
  <c r="H2" i="1"/>
  <c r="J43" i="5"/>
  <c r="K43" i="5"/>
  <c r="I43" i="5"/>
  <c r="J42" i="5"/>
  <c r="K42" i="5"/>
  <c r="I42" i="5"/>
  <c r="K38" i="5"/>
  <c r="K39" i="5"/>
  <c r="K37" i="5"/>
  <c r="K36" i="5"/>
  <c r="K35" i="5"/>
  <c r="K34" i="5"/>
  <c r="K32" i="5"/>
  <c r="K31" i="5"/>
  <c r="K30" i="5"/>
  <c r="K29" i="5"/>
  <c r="K28" i="5"/>
  <c r="K27" i="5"/>
  <c r="J39" i="5"/>
  <c r="J38" i="5"/>
  <c r="J37" i="5"/>
  <c r="J36" i="5"/>
  <c r="J35" i="5"/>
  <c r="J34" i="5"/>
  <c r="J32" i="5"/>
  <c r="J31" i="5"/>
  <c r="J30" i="5"/>
  <c r="J29" i="5"/>
  <c r="J28" i="5"/>
  <c r="J27" i="5"/>
  <c r="I39" i="5"/>
  <c r="I38" i="5"/>
  <c r="I37" i="5"/>
  <c r="I36" i="5"/>
  <c r="I35" i="5"/>
  <c r="I34" i="5"/>
  <c r="I30" i="5"/>
  <c r="I32" i="5"/>
  <c r="I31" i="5"/>
  <c r="I27" i="5"/>
  <c r="I28" i="5"/>
  <c r="I29" i="5"/>
  <c r="K3" i="5"/>
  <c r="K2" i="5"/>
  <c r="J3" i="5"/>
  <c r="J2" i="5"/>
  <c r="I3" i="5"/>
  <c r="I2" i="5"/>
  <c r="U3" i="1"/>
  <c r="V3" i="1"/>
  <c r="U4" i="1"/>
  <c r="V4" i="1"/>
  <c r="U5" i="1"/>
  <c r="V5" i="1"/>
  <c r="U6" i="1"/>
  <c r="V6" i="1"/>
  <c r="U7" i="1"/>
  <c r="V7" i="1"/>
  <c r="U8" i="1"/>
  <c r="V8" i="1"/>
  <c r="U9" i="1"/>
  <c r="V9" i="1"/>
  <c r="U10" i="1"/>
  <c r="V10" i="1"/>
  <c r="U11" i="1"/>
  <c r="V11" i="1"/>
  <c r="U12" i="1"/>
  <c r="V12" i="1"/>
  <c r="U13" i="1"/>
  <c r="V13" i="1"/>
  <c r="U14" i="1"/>
  <c r="V14" i="1"/>
  <c r="U15" i="1"/>
  <c r="V15" i="1"/>
  <c r="U16" i="1"/>
  <c r="V16" i="1"/>
  <c r="U17" i="1"/>
  <c r="V17" i="1"/>
  <c r="U18" i="1"/>
  <c r="V18" i="1"/>
  <c r="U19" i="1"/>
  <c r="V19" i="1"/>
  <c r="U20" i="1"/>
  <c r="V20" i="1"/>
  <c r="U21" i="1"/>
  <c r="V21" i="1"/>
  <c r="U22" i="1"/>
  <c r="V22" i="1"/>
  <c r="U23" i="1"/>
  <c r="V23" i="1"/>
  <c r="U24" i="1"/>
  <c r="V24" i="1"/>
  <c r="U25" i="1"/>
  <c r="V25" i="1"/>
  <c r="U26" i="1"/>
  <c r="V26" i="1"/>
  <c r="U27" i="1"/>
  <c r="V27" i="1"/>
  <c r="U28" i="1"/>
  <c r="V28" i="1"/>
  <c r="U29" i="1"/>
  <c r="V29" i="1"/>
  <c r="U30" i="1"/>
  <c r="V30" i="1"/>
  <c r="U31" i="1"/>
  <c r="V31" i="1"/>
  <c r="U32" i="1"/>
  <c r="V32" i="1"/>
  <c r="U33" i="1"/>
  <c r="V33" i="1"/>
  <c r="U34" i="1"/>
  <c r="V34" i="1"/>
  <c r="U35" i="1"/>
  <c r="V35" i="1"/>
  <c r="U36" i="1"/>
  <c r="V36" i="1"/>
  <c r="U37" i="1"/>
  <c r="V37" i="1"/>
  <c r="U38" i="1"/>
  <c r="V38" i="1"/>
  <c r="U39" i="1"/>
  <c r="V39" i="1"/>
  <c r="U40" i="1"/>
  <c r="V40" i="1"/>
  <c r="U41" i="1"/>
  <c r="V41" i="1"/>
  <c r="U42" i="1"/>
  <c r="V42" i="1"/>
  <c r="U43" i="1"/>
  <c r="V43" i="1"/>
  <c r="U44" i="1"/>
  <c r="V44" i="1"/>
  <c r="U45" i="1"/>
  <c r="V45" i="1"/>
  <c r="U46" i="1"/>
  <c r="V46" i="1"/>
  <c r="U47" i="1"/>
  <c r="V47" i="1"/>
  <c r="U48" i="1"/>
  <c r="V48" i="1"/>
  <c r="U49" i="1"/>
  <c r="V49" i="1"/>
  <c r="U50" i="1"/>
  <c r="V50" i="1"/>
  <c r="U51" i="1"/>
  <c r="V51" i="1"/>
  <c r="U52" i="1"/>
  <c r="V52" i="1"/>
  <c r="U53" i="1"/>
  <c r="V53" i="1"/>
  <c r="U54" i="1"/>
  <c r="V54" i="1"/>
  <c r="U55" i="1"/>
  <c r="V55" i="1"/>
  <c r="U56" i="1"/>
  <c r="V56" i="1"/>
  <c r="U57" i="1"/>
  <c r="V57" i="1"/>
  <c r="U58" i="1"/>
  <c r="V58" i="1"/>
  <c r="U59" i="1"/>
  <c r="V59" i="1"/>
  <c r="V2" i="1"/>
  <c r="U2" i="1"/>
  <c r="T2" i="1"/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AU59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X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2" i="1"/>
  <c r="Y2" i="1"/>
  <c r="N3" i="1" l="1"/>
  <c r="O3" i="1"/>
  <c r="P3" i="1"/>
  <c r="Q3" i="1"/>
  <c r="R3" i="1"/>
  <c r="S3" i="1"/>
  <c r="N4" i="1"/>
  <c r="O4" i="1"/>
  <c r="P4" i="1"/>
  <c r="Q4" i="1"/>
  <c r="R4" i="1"/>
  <c r="S4" i="1"/>
  <c r="N5" i="1"/>
  <c r="O5" i="1"/>
  <c r="P5" i="1"/>
  <c r="Q5" i="1"/>
  <c r="R5" i="1"/>
  <c r="S5" i="1"/>
  <c r="N6" i="1"/>
  <c r="O6" i="1"/>
  <c r="P6" i="1"/>
  <c r="Q6" i="1"/>
  <c r="R6" i="1"/>
  <c r="S6" i="1"/>
  <c r="N7" i="1"/>
  <c r="O7" i="1"/>
  <c r="P7" i="1"/>
  <c r="Q7" i="1"/>
  <c r="R7" i="1"/>
  <c r="S7" i="1"/>
  <c r="N8" i="1"/>
  <c r="O8" i="1"/>
  <c r="P8" i="1"/>
  <c r="Q8" i="1"/>
  <c r="R8" i="1"/>
  <c r="S8" i="1"/>
  <c r="N9" i="1"/>
  <c r="O9" i="1"/>
  <c r="P9" i="1"/>
  <c r="Q9" i="1"/>
  <c r="R9" i="1"/>
  <c r="S9" i="1"/>
  <c r="N10" i="1"/>
  <c r="O10" i="1"/>
  <c r="P10" i="1"/>
  <c r="Q10" i="1"/>
  <c r="R10" i="1"/>
  <c r="S10" i="1"/>
  <c r="N11" i="1"/>
  <c r="O11" i="1"/>
  <c r="P11" i="1"/>
  <c r="Q11" i="1"/>
  <c r="R11" i="1"/>
  <c r="S11" i="1"/>
  <c r="N12" i="1"/>
  <c r="O12" i="1"/>
  <c r="P12" i="1"/>
  <c r="Q12" i="1"/>
  <c r="R12" i="1"/>
  <c r="S12" i="1"/>
  <c r="N13" i="1"/>
  <c r="O13" i="1"/>
  <c r="P13" i="1"/>
  <c r="Q13" i="1"/>
  <c r="R13" i="1"/>
  <c r="S13" i="1"/>
  <c r="N14" i="1"/>
  <c r="O14" i="1"/>
  <c r="P14" i="1"/>
  <c r="Q14" i="1"/>
  <c r="R14" i="1"/>
  <c r="S14" i="1"/>
  <c r="N15" i="1"/>
  <c r="O15" i="1"/>
  <c r="P15" i="1"/>
  <c r="Q15" i="1"/>
  <c r="R15" i="1"/>
  <c r="S15" i="1"/>
  <c r="N16" i="1"/>
  <c r="O16" i="1"/>
  <c r="P16" i="1"/>
  <c r="Q16" i="1"/>
  <c r="R16" i="1"/>
  <c r="S16" i="1"/>
  <c r="N17" i="1"/>
  <c r="O17" i="1"/>
  <c r="P17" i="1"/>
  <c r="Q17" i="1"/>
  <c r="R17" i="1"/>
  <c r="S17" i="1"/>
  <c r="N18" i="1"/>
  <c r="O18" i="1"/>
  <c r="P18" i="1"/>
  <c r="Q18" i="1"/>
  <c r="R18" i="1"/>
  <c r="S18" i="1"/>
  <c r="N19" i="1"/>
  <c r="O19" i="1"/>
  <c r="P19" i="1"/>
  <c r="Q19" i="1"/>
  <c r="R19" i="1"/>
  <c r="S19" i="1"/>
  <c r="N20" i="1"/>
  <c r="O20" i="1"/>
  <c r="P20" i="1"/>
  <c r="Q20" i="1"/>
  <c r="R20" i="1"/>
  <c r="S20" i="1"/>
  <c r="N21" i="1"/>
  <c r="O21" i="1"/>
  <c r="P21" i="1"/>
  <c r="Q21" i="1"/>
  <c r="R21" i="1"/>
  <c r="S21" i="1"/>
  <c r="N22" i="1"/>
  <c r="O22" i="1"/>
  <c r="P22" i="1"/>
  <c r="Q22" i="1"/>
  <c r="R22" i="1"/>
  <c r="S22" i="1"/>
  <c r="N23" i="1"/>
  <c r="O23" i="1"/>
  <c r="P23" i="1"/>
  <c r="Q23" i="1"/>
  <c r="R23" i="1"/>
  <c r="S23" i="1"/>
  <c r="N24" i="1"/>
  <c r="O24" i="1"/>
  <c r="P24" i="1"/>
  <c r="Q24" i="1"/>
  <c r="R24" i="1"/>
  <c r="S24" i="1"/>
  <c r="N25" i="1"/>
  <c r="O25" i="1"/>
  <c r="P25" i="1"/>
  <c r="Q25" i="1"/>
  <c r="R25" i="1"/>
  <c r="S25" i="1"/>
  <c r="N26" i="1"/>
  <c r="O26" i="1"/>
  <c r="P26" i="1"/>
  <c r="Q26" i="1"/>
  <c r="R26" i="1"/>
  <c r="S26" i="1"/>
  <c r="N27" i="1"/>
  <c r="O27" i="1"/>
  <c r="P27" i="1"/>
  <c r="Q27" i="1"/>
  <c r="R27" i="1"/>
  <c r="S27" i="1"/>
  <c r="N28" i="1"/>
  <c r="O28" i="1"/>
  <c r="P28" i="1"/>
  <c r="Q28" i="1"/>
  <c r="R28" i="1"/>
  <c r="S28" i="1"/>
  <c r="N29" i="1"/>
  <c r="O29" i="1"/>
  <c r="P29" i="1"/>
  <c r="Q29" i="1"/>
  <c r="R29" i="1"/>
  <c r="S29" i="1"/>
  <c r="N30" i="1"/>
  <c r="O30" i="1"/>
  <c r="P30" i="1"/>
  <c r="Q30" i="1"/>
  <c r="R30" i="1"/>
  <c r="S30" i="1"/>
  <c r="N31" i="1"/>
  <c r="O31" i="1"/>
  <c r="P31" i="1"/>
  <c r="Q31" i="1"/>
  <c r="R31" i="1"/>
  <c r="S31" i="1"/>
  <c r="N32" i="1"/>
  <c r="O32" i="1"/>
  <c r="P32" i="1"/>
  <c r="Q32" i="1"/>
  <c r="R32" i="1"/>
  <c r="S32" i="1"/>
  <c r="N33" i="1"/>
  <c r="O33" i="1"/>
  <c r="P33" i="1"/>
  <c r="Q33" i="1"/>
  <c r="R33" i="1"/>
  <c r="S33" i="1"/>
  <c r="N34" i="1"/>
  <c r="O34" i="1"/>
  <c r="P34" i="1"/>
  <c r="Q34" i="1"/>
  <c r="R34" i="1"/>
  <c r="S34" i="1"/>
  <c r="N35" i="1"/>
  <c r="O35" i="1"/>
  <c r="P35" i="1"/>
  <c r="Q35" i="1"/>
  <c r="R35" i="1"/>
  <c r="S35" i="1"/>
  <c r="N36" i="1"/>
  <c r="O36" i="1"/>
  <c r="P36" i="1"/>
  <c r="Q36" i="1"/>
  <c r="R36" i="1"/>
  <c r="S36" i="1"/>
  <c r="N37" i="1"/>
  <c r="O37" i="1"/>
  <c r="P37" i="1"/>
  <c r="Q37" i="1"/>
  <c r="R37" i="1"/>
  <c r="S37" i="1"/>
  <c r="N38" i="1"/>
  <c r="O38" i="1"/>
  <c r="P38" i="1"/>
  <c r="Q38" i="1"/>
  <c r="R38" i="1"/>
  <c r="S38" i="1"/>
  <c r="N39" i="1"/>
  <c r="O39" i="1"/>
  <c r="P39" i="1"/>
  <c r="Q39" i="1"/>
  <c r="R39" i="1"/>
  <c r="S39" i="1"/>
  <c r="N40" i="1"/>
  <c r="O40" i="1"/>
  <c r="P40" i="1"/>
  <c r="Q40" i="1"/>
  <c r="R40" i="1"/>
  <c r="S40" i="1"/>
  <c r="N41" i="1"/>
  <c r="O41" i="1"/>
  <c r="P41" i="1"/>
  <c r="Q41" i="1"/>
  <c r="R41" i="1"/>
  <c r="S41" i="1"/>
  <c r="N42" i="1"/>
  <c r="O42" i="1"/>
  <c r="P42" i="1"/>
  <c r="Q42" i="1"/>
  <c r="R42" i="1"/>
  <c r="S42" i="1"/>
  <c r="N43" i="1"/>
  <c r="O43" i="1"/>
  <c r="P43" i="1"/>
  <c r="Q43" i="1"/>
  <c r="R43" i="1"/>
  <c r="S43" i="1"/>
  <c r="N44" i="1"/>
  <c r="O44" i="1"/>
  <c r="P44" i="1"/>
  <c r="Q44" i="1"/>
  <c r="R44" i="1"/>
  <c r="S44" i="1"/>
  <c r="N45" i="1"/>
  <c r="O45" i="1"/>
  <c r="P45" i="1"/>
  <c r="Q45" i="1"/>
  <c r="R45" i="1"/>
  <c r="S45" i="1"/>
  <c r="N46" i="1"/>
  <c r="O46" i="1"/>
  <c r="P46" i="1"/>
  <c r="Q46" i="1"/>
  <c r="R46" i="1"/>
  <c r="S46" i="1"/>
  <c r="N47" i="1"/>
  <c r="O47" i="1"/>
  <c r="P47" i="1"/>
  <c r="Q47" i="1"/>
  <c r="R47" i="1"/>
  <c r="S47" i="1"/>
  <c r="N48" i="1"/>
  <c r="O48" i="1"/>
  <c r="P48" i="1"/>
  <c r="Q48" i="1"/>
  <c r="R48" i="1"/>
  <c r="S48" i="1"/>
  <c r="N49" i="1"/>
  <c r="O49" i="1"/>
  <c r="P49" i="1"/>
  <c r="Q49" i="1"/>
  <c r="R49" i="1"/>
  <c r="S49" i="1"/>
  <c r="N50" i="1"/>
  <c r="O50" i="1"/>
  <c r="P50" i="1"/>
  <c r="Q50" i="1"/>
  <c r="R50" i="1"/>
  <c r="S50" i="1"/>
  <c r="N51" i="1"/>
  <c r="O51" i="1"/>
  <c r="P51" i="1"/>
  <c r="Q51" i="1"/>
  <c r="R51" i="1"/>
  <c r="S51" i="1"/>
  <c r="N52" i="1"/>
  <c r="O52" i="1"/>
  <c r="P52" i="1"/>
  <c r="Q52" i="1"/>
  <c r="R52" i="1"/>
  <c r="S52" i="1"/>
  <c r="N53" i="1"/>
  <c r="O53" i="1"/>
  <c r="P53" i="1"/>
  <c r="Q53" i="1"/>
  <c r="R53" i="1"/>
  <c r="S53" i="1"/>
  <c r="N54" i="1"/>
  <c r="O54" i="1"/>
  <c r="P54" i="1"/>
  <c r="Q54" i="1"/>
  <c r="R54" i="1"/>
  <c r="S54" i="1"/>
  <c r="N55" i="1"/>
  <c r="O55" i="1"/>
  <c r="P55" i="1"/>
  <c r="Q55" i="1"/>
  <c r="R55" i="1"/>
  <c r="S55" i="1"/>
  <c r="N56" i="1"/>
  <c r="O56" i="1"/>
  <c r="P56" i="1"/>
  <c r="Q56" i="1"/>
  <c r="R56" i="1"/>
  <c r="S56" i="1"/>
  <c r="N57" i="1"/>
  <c r="O57" i="1"/>
  <c r="P57" i="1"/>
  <c r="Q57" i="1"/>
  <c r="R57" i="1"/>
  <c r="S57" i="1"/>
  <c r="N58" i="1"/>
  <c r="O58" i="1"/>
  <c r="P58" i="1"/>
  <c r="Q58" i="1"/>
  <c r="R58" i="1"/>
  <c r="S58" i="1"/>
  <c r="N59" i="1"/>
  <c r="O59" i="1"/>
  <c r="P59" i="1"/>
  <c r="Q59" i="1"/>
  <c r="R59" i="1"/>
  <c r="S59" i="1"/>
  <c r="S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2" i="1"/>
  <c r="R2" i="1"/>
  <c r="Q2" i="1"/>
  <c r="P2" i="1"/>
  <c r="O2" i="1"/>
  <c r="N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2" i="1"/>
  <c r="I3" i="1"/>
  <c r="J3" i="1"/>
  <c r="K3" i="1"/>
  <c r="L3" i="1"/>
  <c r="I4" i="1"/>
  <c r="J4" i="1"/>
  <c r="K4" i="1"/>
  <c r="L4" i="1"/>
  <c r="I5" i="1"/>
  <c r="J5" i="1"/>
  <c r="K5" i="1"/>
  <c r="L5" i="1"/>
  <c r="I6" i="1"/>
  <c r="J6" i="1"/>
  <c r="K6" i="1"/>
  <c r="L6" i="1"/>
  <c r="I7" i="1"/>
  <c r="J7" i="1"/>
  <c r="K7" i="1"/>
  <c r="L7" i="1"/>
  <c r="I8" i="1"/>
  <c r="J8" i="1"/>
  <c r="K8" i="1"/>
  <c r="L8" i="1"/>
  <c r="I9" i="1"/>
  <c r="J9" i="1"/>
  <c r="K9" i="1"/>
  <c r="L9" i="1"/>
  <c r="I10" i="1"/>
  <c r="J10" i="1"/>
  <c r="K10" i="1"/>
  <c r="L10" i="1"/>
  <c r="I11" i="1"/>
  <c r="J11" i="1"/>
  <c r="K11" i="1"/>
  <c r="L11" i="1"/>
  <c r="I12" i="1"/>
  <c r="J12" i="1"/>
  <c r="K12" i="1"/>
  <c r="L12" i="1"/>
  <c r="I13" i="1"/>
  <c r="J13" i="1"/>
  <c r="K13" i="1"/>
  <c r="L13" i="1"/>
  <c r="I14" i="1"/>
  <c r="J14" i="1"/>
  <c r="K14" i="1"/>
  <c r="L14" i="1"/>
  <c r="I15" i="1"/>
  <c r="J15" i="1"/>
  <c r="K15" i="1"/>
  <c r="L15" i="1"/>
  <c r="I16" i="1"/>
  <c r="J16" i="1"/>
  <c r="K16" i="1"/>
  <c r="L16" i="1"/>
  <c r="I17" i="1"/>
  <c r="J17" i="1"/>
  <c r="K17" i="1"/>
  <c r="L17" i="1"/>
  <c r="I18" i="1"/>
  <c r="J18" i="1"/>
  <c r="K18" i="1"/>
  <c r="L18" i="1"/>
  <c r="I19" i="1"/>
  <c r="J19" i="1"/>
  <c r="K19" i="1"/>
  <c r="L19" i="1"/>
  <c r="I20" i="1"/>
  <c r="J20" i="1"/>
  <c r="K20" i="1"/>
  <c r="L20" i="1"/>
  <c r="I21" i="1"/>
  <c r="J21" i="1"/>
  <c r="K21" i="1"/>
  <c r="L21" i="1"/>
  <c r="I22" i="1"/>
  <c r="J22" i="1"/>
  <c r="K22" i="1"/>
  <c r="L22" i="1"/>
  <c r="I23" i="1"/>
  <c r="J23" i="1"/>
  <c r="K23" i="1"/>
  <c r="L23" i="1"/>
  <c r="I24" i="1"/>
  <c r="J24" i="1"/>
  <c r="K24" i="1"/>
  <c r="L24" i="1"/>
  <c r="I25" i="1"/>
  <c r="J25" i="1"/>
  <c r="K25" i="1"/>
  <c r="L25" i="1"/>
  <c r="I26" i="1"/>
  <c r="J26" i="1"/>
  <c r="K26" i="1"/>
  <c r="L26" i="1"/>
  <c r="I27" i="1"/>
  <c r="J27" i="1"/>
  <c r="K27" i="1"/>
  <c r="L27" i="1"/>
  <c r="I28" i="1"/>
  <c r="J28" i="1"/>
  <c r="K28" i="1"/>
  <c r="L28" i="1"/>
  <c r="I29" i="1"/>
  <c r="J29" i="1"/>
  <c r="K29" i="1"/>
  <c r="L29" i="1"/>
  <c r="I30" i="1"/>
  <c r="J30" i="1"/>
  <c r="K30" i="1"/>
  <c r="L30" i="1"/>
  <c r="I31" i="1"/>
  <c r="J31" i="1"/>
  <c r="K31" i="1"/>
  <c r="L31" i="1"/>
  <c r="I32" i="1"/>
  <c r="J32" i="1"/>
  <c r="K32" i="1"/>
  <c r="L32" i="1"/>
  <c r="I33" i="1"/>
  <c r="J33" i="1"/>
  <c r="K33" i="1"/>
  <c r="L33" i="1"/>
  <c r="I34" i="1"/>
  <c r="J34" i="1"/>
  <c r="K34" i="1"/>
  <c r="L34" i="1"/>
  <c r="I35" i="1"/>
  <c r="J35" i="1"/>
  <c r="K35" i="1"/>
  <c r="L35" i="1"/>
  <c r="I36" i="1"/>
  <c r="J36" i="1"/>
  <c r="K36" i="1"/>
  <c r="L36" i="1"/>
  <c r="I37" i="1"/>
  <c r="J37" i="1"/>
  <c r="K37" i="1"/>
  <c r="L37" i="1"/>
  <c r="I38" i="1"/>
  <c r="J38" i="1"/>
  <c r="K38" i="1"/>
  <c r="L38" i="1"/>
  <c r="I39" i="1"/>
  <c r="J39" i="1"/>
  <c r="K39" i="1"/>
  <c r="L39" i="1"/>
  <c r="I40" i="1"/>
  <c r="J40" i="1"/>
  <c r="K40" i="1"/>
  <c r="L40" i="1"/>
  <c r="I41" i="1"/>
  <c r="J41" i="1"/>
  <c r="K41" i="1"/>
  <c r="L41" i="1"/>
  <c r="I42" i="1"/>
  <c r="J42" i="1"/>
  <c r="K42" i="1"/>
  <c r="L42" i="1"/>
  <c r="I43" i="1"/>
  <c r="J43" i="1"/>
  <c r="K43" i="1"/>
  <c r="L43" i="1"/>
  <c r="I44" i="1"/>
  <c r="J44" i="1"/>
  <c r="K44" i="1"/>
  <c r="L44" i="1"/>
  <c r="I45" i="1"/>
  <c r="J45" i="1"/>
  <c r="K45" i="1"/>
  <c r="L45" i="1"/>
  <c r="I46" i="1"/>
  <c r="J46" i="1"/>
  <c r="K46" i="1"/>
  <c r="L46" i="1"/>
  <c r="I47" i="1"/>
  <c r="J47" i="1"/>
  <c r="K47" i="1"/>
  <c r="L47" i="1"/>
  <c r="I48" i="1"/>
  <c r="J48" i="1"/>
  <c r="K48" i="1"/>
  <c r="L48" i="1"/>
  <c r="I49" i="1"/>
  <c r="J49" i="1"/>
  <c r="K49" i="1"/>
  <c r="L49" i="1"/>
  <c r="I50" i="1"/>
  <c r="J50" i="1"/>
  <c r="K50" i="1"/>
  <c r="L50" i="1"/>
  <c r="I51" i="1"/>
  <c r="J51" i="1"/>
  <c r="K51" i="1"/>
  <c r="L51" i="1"/>
  <c r="I52" i="1"/>
  <c r="J52" i="1"/>
  <c r="K52" i="1"/>
  <c r="L52" i="1"/>
  <c r="I53" i="1"/>
  <c r="J53" i="1"/>
  <c r="K53" i="1"/>
  <c r="L53" i="1"/>
  <c r="I54" i="1"/>
  <c r="J54" i="1"/>
  <c r="K54" i="1"/>
  <c r="L54" i="1"/>
  <c r="I55" i="1"/>
  <c r="J55" i="1"/>
  <c r="K55" i="1"/>
  <c r="L55" i="1"/>
  <c r="I56" i="1"/>
  <c r="J56" i="1"/>
  <c r="K56" i="1"/>
  <c r="L56" i="1"/>
  <c r="I57" i="1"/>
  <c r="J57" i="1"/>
  <c r="K57" i="1"/>
  <c r="L57" i="1"/>
  <c r="I58" i="1"/>
  <c r="J58" i="1"/>
  <c r="K58" i="1"/>
  <c r="L58" i="1"/>
  <c r="I59" i="1"/>
  <c r="J59" i="1"/>
  <c r="K59" i="1"/>
  <c r="L59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</calcChain>
</file>

<file path=xl/sharedStrings.xml><?xml version="1.0" encoding="utf-8"?>
<sst xmlns="http://schemas.openxmlformats.org/spreadsheetml/2006/main" count="8898" uniqueCount="244">
  <si>
    <t>Replicate Filename</t>
  </si>
  <si>
    <t>Position in Master Protein</t>
  </si>
  <si>
    <t>Master Peptide Sequence</t>
  </si>
  <si>
    <t>Labeled</t>
  </si>
  <si>
    <t>Unlabeled</t>
  </si>
  <si>
    <t>% labeled</t>
  </si>
  <si>
    <t>221105_MB10.raw</t>
  </si>
  <si>
    <t>MWSHPQFEK</t>
  </si>
  <si>
    <t>SYPYDVPDYASLEDIKNETVDLEKIPIEEVFQQLK</t>
  </si>
  <si>
    <t>34-44</t>
  </si>
  <si>
    <t>IPIEEVFQQLK</t>
  </si>
  <si>
    <t>48-58</t>
  </si>
  <si>
    <t>EGLTTQEGEDR</t>
  </si>
  <si>
    <t>48-70</t>
  </si>
  <si>
    <t>EGLTTQEGEDRIQIFGPNKLEEK</t>
  </si>
  <si>
    <t>59-70</t>
  </si>
  <si>
    <t>IQIFGPNKLEEK</t>
  </si>
  <si>
    <t>59-71</t>
  </si>
  <si>
    <t>IQIFGPNKLEEKK</t>
  </si>
  <si>
    <t>151-174</t>
  </si>
  <si>
    <t>VLRDGKWSEQEAAILVPGDIVSIK</t>
  </si>
  <si>
    <t>154-174</t>
  </si>
  <si>
    <t>DGKWSEQEAAILVPGDIVSIK</t>
  </si>
  <si>
    <t>157-174</t>
  </si>
  <si>
    <t>WSEQEAAILVPGDIVSIK</t>
  </si>
  <si>
    <t>175-184</t>
  </si>
  <si>
    <t>LGDIIPADAR</t>
  </si>
  <si>
    <t>185-207</t>
  </si>
  <si>
    <t>LLEGDPLKVDQSALTGESLPVTK</t>
  </si>
  <si>
    <t>185-220</t>
  </si>
  <si>
    <t>LLEGDPLKVDQSALTGESLPVTKHPGQEVFSGSTCK</t>
  </si>
  <si>
    <t>193-207</t>
  </si>
  <si>
    <t>VDQSALTGESLPVTK</t>
  </si>
  <si>
    <t>208-220</t>
  </si>
  <si>
    <t>HPGQEVFSGSTCK</t>
  </si>
  <si>
    <t>208-239</t>
  </si>
  <si>
    <t>HPGQEVFSGSTCKQGEIEAVVIATGVHTFFGK</t>
  </si>
  <si>
    <t>221-239</t>
  </si>
  <si>
    <t>QGEIEAVVIATGVHTFFGK</t>
  </si>
  <si>
    <t>240-255</t>
  </si>
  <si>
    <t>AAHLVDSTNQVGHFQK</t>
  </si>
  <si>
    <t>356-368</t>
  </si>
  <si>
    <t>LSVDKNLVEVFCK</t>
  </si>
  <si>
    <t>361-368</t>
  </si>
  <si>
    <t>NLVEVFCK</t>
  </si>
  <si>
    <t>369-384</t>
  </si>
  <si>
    <t>GVEKDQVLLFAAMASR</t>
  </si>
  <si>
    <t>385-403</t>
  </si>
  <si>
    <t>VENQDAIDAAMVGMLADPK</t>
  </si>
  <si>
    <t>407-423</t>
  </si>
  <si>
    <t>AGIREVHFLPFNPVDKR</t>
  </si>
  <si>
    <t>411-423</t>
  </si>
  <si>
    <t>EVHFLPFNPVDKR</t>
  </si>
  <si>
    <t>424-437</t>
  </si>
  <si>
    <t>TALTYIDGSGNWHR</t>
  </si>
  <si>
    <t>438-451</t>
  </si>
  <si>
    <t>VSKGAPEQILELAK</t>
  </si>
  <si>
    <t>441-451</t>
  </si>
  <si>
    <t>GAPEQILELAK</t>
  </si>
  <si>
    <t>459-466</t>
  </si>
  <si>
    <t>KVLSIIDK</t>
  </si>
  <si>
    <t>459-470</t>
  </si>
  <si>
    <t>KVLSIIDKYAER</t>
  </si>
  <si>
    <t>460-470</t>
  </si>
  <si>
    <t>VLSIIDKYAER</t>
  </si>
  <si>
    <t>517-525</t>
  </si>
  <si>
    <t>ALNLGVNVK</t>
  </si>
  <si>
    <t>526-536</t>
  </si>
  <si>
    <t>MITGDQLAIGK</t>
  </si>
  <si>
    <t>526-540</t>
  </si>
  <si>
    <t>MITGDQLAIGKETGR</t>
  </si>
  <si>
    <t>542-559</t>
  </si>
  <si>
    <t>LGMGTNMYPSSALLGTHK</t>
  </si>
  <si>
    <t>560-574</t>
  </si>
  <si>
    <t>DANLASIPVEELIEK</t>
  </si>
  <si>
    <t>560-586</t>
  </si>
  <si>
    <t>DANLASIPVEELIEKADGFAGVFPEHK</t>
  </si>
  <si>
    <t>575-586</t>
  </si>
  <si>
    <t>ADGFAGVFPEHK</t>
  </si>
  <si>
    <t>575-591</t>
  </si>
  <si>
    <t>ADGFAGVFPEHKYEIVK</t>
  </si>
  <si>
    <t>575-592</t>
  </si>
  <si>
    <t>ADGFAGVFPEHKYEIVKK</t>
  </si>
  <si>
    <t>597-614</t>
  </si>
  <si>
    <t>KHIVGMTGDGVNDAPALK</t>
  </si>
  <si>
    <t>597-615</t>
  </si>
  <si>
    <t>KHIVGMTGDGVNDAPALKK</t>
  </si>
  <si>
    <t>598-614</t>
  </si>
  <si>
    <t>HIVGMTGDGVNDAPALK</t>
  </si>
  <si>
    <t>615-630</t>
  </si>
  <si>
    <t>KADIGIAVADATDAAR</t>
  </si>
  <si>
    <t>616-630</t>
  </si>
  <si>
    <t>ADIGIAVADATDAAR</t>
  </si>
  <si>
    <t>631-653</t>
  </si>
  <si>
    <t>GASDIVLTEPGLSVIISAVLTSR</t>
  </si>
  <si>
    <t>751-761</t>
  </si>
  <si>
    <t>TDFFSDTFGVR</t>
  </si>
  <si>
    <t>866-874</t>
  </si>
  <si>
    <t>AWLNLFENK</t>
  </si>
  <si>
    <t>882-897</t>
  </si>
  <si>
    <t>DYGKEEREAQWALAQR</t>
  </si>
  <si>
    <t>889-897</t>
  </si>
  <si>
    <t>EAQWALAQR</t>
  </si>
  <si>
    <t>906-914</t>
  </si>
  <si>
    <t>EAVNIFPEK</t>
  </si>
  <si>
    <t>906-918</t>
  </si>
  <si>
    <t>EAVNIFPEKGSYR</t>
  </si>
  <si>
    <t>915-928</t>
  </si>
  <si>
    <t>GSYRELSEIAEQAK</t>
  </si>
  <si>
    <t>915-929</t>
  </si>
  <si>
    <t>GSYRELSEIAEQAKR</t>
  </si>
  <si>
    <t>919-928</t>
  </si>
  <si>
    <t>ELSEIAEQAK</t>
  </si>
  <si>
    <t>919-929</t>
  </si>
  <si>
    <t>ELSEIAEQAKR</t>
  </si>
  <si>
    <t>944-951</t>
  </si>
  <si>
    <t>GHVESVVK</t>
  </si>
  <si>
    <t>952-965</t>
  </si>
  <si>
    <t>LKGLDIETPSHYTV</t>
  </si>
  <si>
    <t>954-965</t>
  </si>
  <si>
    <t>GLDIETPSHYTV</t>
  </si>
  <si>
    <t>221105_MB11.raw</t>
  </si>
  <si>
    <t>221105_MB12.raw</t>
  </si>
  <si>
    <t>221105_MB13.raw</t>
  </si>
  <si>
    <t>221105_MB14.raw</t>
  </si>
  <si>
    <t>221105_MB15.raw</t>
  </si>
  <si>
    <t>221105_MB16.raw</t>
  </si>
  <si>
    <t>221105_MB17.raw</t>
  </si>
  <si>
    <t>221105_MB18.raw</t>
  </si>
  <si>
    <t>221105_MB19.raw</t>
  </si>
  <si>
    <t>221105_MB1.raw</t>
  </si>
  <si>
    <t>221105_MB20.raw</t>
  </si>
  <si>
    <t>221105_MB21.raw</t>
  </si>
  <si>
    <t>221105_MB22.raw</t>
  </si>
  <si>
    <t>221105_MB23.raw</t>
  </si>
  <si>
    <t>221105_MB24.raw</t>
  </si>
  <si>
    <t>221105_MB2.raw</t>
  </si>
  <si>
    <t>221105_MB3.raw</t>
  </si>
  <si>
    <t>221105_MB4.raw</t>
  </si>
  <si>
    <t>221105_MB5.raw</t>
  </si>
  <si>
    <t>221105_MB6.raw</t>
  </si>
  <si>
    <t>221105_MB7.raw</t>
  </si>
  <si>
    <t>221105_MB8.raw</t>
  </si>
  <si>
    <t>221105_MB9.raw</t>
  </si>
  <si>
    <t>1-9</t>
  </si>
  <si>
    <t>10-25</t>
  </si>
  <si>
    <t>2minMock</t>
  </si>
  <si>
    <t>2minAMPPNP</t>
  </si>
  <si>
    <t>4minMock</t>
  </si>
  <si>
    <t>4minAMPPNP</t>
  </si>
  <si>
    <t>6minMock</t>
  </si>
  <si>
    <t>6minAMPPNP</t>
  </si>
  <si>
    <t>Position-Sequence</t>
  </si>
  <si>
    <t>2 min_ttest</t>
  </si>
  <si>
    <t>4 min_ttest</t>
  </si>
  <si>
    <t>6 min_ttest</t>
  </si>
  <si>
    <t>For t.test() (because Excel is STUPID!)</t>
  </si>
  <si>
    <t>2 min AMPPNP</t>
  </si>
  <si>
    <t>4 min AMPPNP</t>
  </si>
  <si>
    <t>6 min AMPPNP</t>
  </si>
  <si>
    <t>2 min MOCK</t>
  </si>
  <si>
    <t>4 min MOCK</t>
  </si>
  <si>
    <t>6 min MOCK</t>
  </si>
  <si>
    <t>1-9 MWSHPQFEK</t>
  </si>
  <si>
    <t>10-25 SYPYDVPDYASLEDIKNETVDLEKIPIEEVFQQLK</t>
  </si>
  <si>
    <t>34-44 IPIEEVFQQLK</t>
  </si>
  <si>
    <t>48-58 EGLTTQEGEDR</t>
  </si>
  <si>
    <t>48-70 EGLTTQEGEDRIQIFGPNKLEEK</t>
  </si>
  <si>
    <t>59-70 IQIFGPNKLEEK</t>
  </si>
  <si>
    <t>59-71 IQIFGPNKLEEKK</t>
  </si>
  <si>
    <t>151-174 VLRDGKWSEQEAAILVPGDIVSIK</t>
  </si>
  <si>
    <t>154-174 DGKWSEQEAAILVPGDIVSIK</t>
  </si>
  <si>
    <t>157-174 WSEQEAAILVPGDIVSIK</t>
  </si>
  <si>
    <t>175-184 LGDIIPADAR</t>
  </si>
  <si>
    <t>185-207 LLEGDPLKVDQSALTGESLPVTK</t>
  </si>
  <si>
    <t>185-220 LLEGDPLKVDQSALTGESLPVTKHPGQEVFSGSTCK</t>
  </si>
  <si>
    <t>193-207 VDQSALTGESLPVTK</t>
  </si>
  <si>
    <t>208-220 HPGQEVFSGSTCK</t>
  </si>
  <si>
    <t>208-239 HPGQEVFSGSTCKQGEIEAVVIATGVHTFFGK</t>
  </si>
  <si>
    <t>221-239 QGEIEAVVIATGVHTFFGK</t>
  </si>
  <si>
    <t>240-255 AAHLVDSTNQVGHFQK</t>
  </si>
  <si>
    <t>356-368 LSVDKNLVEVFCK</t>
  </si>
  <si>
    <t>361-368 NLVEVFCK</t>
  </si>
  <si>
    <t>369-384 GVEKDQVLLFAAMASR</t>
  </si>
  <si>
    <t>385-403 VENQDAIDAAMVGMLADPK</t>
  </si>
  <si>
    <t>407-423 AGIREVHFLPFNPVDKR</t>
  </si>
  <si>
    <t>411-423 EVHFLPFNPVDKR</t>
  </si>
  <si>
    <t>424-437 TALTYIDGSGNWHR</t>
  </si>
  <si>
    <t>438-451 VSKGAPEQILELAK</t>
  </si>
  <si>
    <t>441-451 GAPEQILELAK</t>
  </si>
  <si>
    <t>459-466 KVLSIIDK</t>
  </si>
  <si>
    <t>459-470 KVLSIIDKYAER</t>
  </si>
  <si>
    <t>460-470 VLSIIDKYAER</t>
  </si>
  <si>
    <t>517-525 ALNLGVNVK</t>
  </si>
  <si>
    <t>526-536 MITGDQLAIGK</t>
  </si>
  <si>
    <t>526-540 MITGDQLAIGKETGR</t>
  </si>
  <si>
    <t>542-559 LGMGTNMYPSSALLGTHK</t>
  </si>
  <si>
    <t>560-574 DANLASIPVEELIEK</t>
  </si>
  <si>
    <t>560-586 DANLASIPVEELIEKADGFAGVFPEHK</t>
  </si>
  <si>
    <t>575-586 ADGFAGVFPEHK</t>
  </si>
  <si>
    <t>575-591 ADGFAGVFPEHKYEIVK</t>
  </si>
  <si>
    <t>575-592 ADGFAGVFPEHKYEIVKK</t>
  </si>
  <si>
    <t>597-614 KHIVGMTGDGVNDAPALK</t>
  </si>
  <si>
    <t>597-615 KHIVGMTGDGVNDAPALKK</t>
  </si>
  <si>
    <t>598-614 HIVGMTGDGVNDAPALK</t>
  </si>
  <si>
    <t>615-630 KADIGIAVADATDAAR</t>
  </si>
  <si>
    <t>616-630 ADIGIAVADATDAAR</t>
  </si>
  <si>
    <t>631-653 GASDIVLTEPGLSVIISAVLTSR</t>
  </si>
  <si>
    <t>751-761 TDFFSDTFGVR</t>
  </si>
  <si>
    <t>866-874 AWLNLFENK</t>
  </si>
  <si>
    <t>882-897 DYGKEEREAQWALAQR</t>
  </si>
  <si>
    <t>889-897 EAQWALAQR</t>
  </si>
  <si>
    <t>906-914 EAVNIFPEK</t>
  </si>
  <si>
    <t>906-918 EAVNIFPEKGSYR</t>
  </si>
  <si>
    <t>915-928 GSYRELSEIAEQAK</t>
  </si>
  <si>
    <t>915-929 GSYRELSEIAEQAKR</t>
  </si>
  <si>
    <t>919-928 ELSEIAEQAK</t>
  </si>
  <si>
    <t>919-929 ELSEIAEQAKR</t>
  </si>
  <si>
    <t>944-951 GHVESVVK</t>
  </si>
  <si>
    <t>952-965 LKGLDIETPSHYTV</t>
  </si>
  <si>
    <t>954-965 GLDIETPSHYTV</t>
  </si>
  <si>
    <t>2minMockSTDEV</t>
  </si>
  <si>
    <t>2minAMPPNPSTDEV</t>
  </si>
  <si>
    <t>4minMockSTDEV</t>
  </si>
  <si>
    <t>4minAMPPNPSTDEV</t>
  </si>
  <si>
    <t>6minMockSTDEV</t>
  </si>
  <si>
    <t>6minAMPPNPSTDEV</t>
  </si>
  <si>
    <t>Mock</t>
  </si>
  <si>
    <t>AMPPNP</t>
  </si>
  <si>
    <t>2 min</t>
  </si>
  <si>
    <t>4 min</t>
  </si>
  <si>
    <t>6 min</t>
  </si>
  <si>
    <t>Mock average</t>
  </si>
  <si>
    <t>Mock1</t>
  </si>
  <si>
    <t>Mock2</t>
  </si>
  <si>
    <t>Mock3</t>
  </si>
  <si>
    <t>Mock4</t>
  </si>
  <si>
    <t>AMPPNP1</t>
  </si>
  <si>
    <t>AMPPNP2</t>
  </si>
  <si>
    <t>AMPPNP3</t>
  </si>
  <si>
    <t>AMPPNP4</t>
  </si>
  <si>
    <t>AMPPNP average</t>
  </si>
  <si>
    <t>Mock STDEV</t>
  </si>
  <si>
    <t>AMPPNP STDEV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</si>
</sst>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11" fontId="0" fillId="0" borderId="0" xfId="0" applyNumberFormat="1"/>
    <xf numFmtId="49" fontId="0" fillId="0" borderId="0" xfId="0" applyNumberFormat="1"/>
    <xf numFmtId="0" fontId="16" fillId="0" borderId="0" xfId="0" applyFont="1"/>
    <xf numFmtId="0" fontId="16" fillId="33" borderId="0" xfId="0" applyFont="1" applyFill="1"/>
    <xf numFmtId="0" fontId="0" fillId="33" borderId="0" xfId="0" applyFill="1"/>
    <xf numFmtId="0" fontId="16" fillId="34" borderId="0" xfId="0" applyFont="1" applyFill="1"/>
    <xf numFmtId="0" fontId="0" fillId="34" borderId="0" xfId="0" applyFill="1"/>
    <xf numFmtId="0" fontId="16" fillId="35" borderId="0" xfId="0" applyFont="1" applyFill="1"/>
    <xf numFmtId="0" fontId="0" fillId="35" borderId="0" xfId="0" applyFill="1"/>
    <xf numFmtId="0" fontId="0" fillId="36" borderId="0" xfId="0" applyFill="1"/>
    <xf numFmtId="0" fontId="0" fillId="36" borderId="0" xfId="0" applyFont="1" applyFill="1"/>
    <xf numFmtId="0" fontId="0" fillId="35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3200" b="1"/>
              <a:t>%GEE labeling at 2 minutes (peptide level)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final220811amppnpEffectOnPeptid!$H$1</c:f>
              <c:strCache>
                <c:ptCount val="1"/>
                <c:pt idx="0">
                  <c:v>2minMock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final220811amppnpEffectOnPeptid!$N$2:$N$59</c:f>
                <c:numCache>
                  <c:formatCode>General</c:formatCode>
                  <c:ptCount val="58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50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55.269388738797893</c:v>
                  </c:pt>
                  <c:pt idx="9">
                    <c:v>5.1816229908913023</c:v>
                  </c:pt>
                  <c:pt idx="10">
                    <c:v>6.4247673031791637</c:v>
                  </c:pt>
                  <c:pt idx="11">
                    <c:v>8.1209956392812437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0.71144499999999999</c:v>
                  </c:pt>
                  <c:pt idx="17">
                    <c:v>0</c:v>
                  </c:pt>
                  <c:pt idx="18">
                    <c:v>5.3584356490202909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4.484890060617424</c:v>
                  </c:pt>
                  <c:pt idx="24">
                    <c:v>46.925749230871098</c:v>
                  </c:pt>
                  <c:pt idx="25">
                    <c:v>0</c:v>
                  </c:pt>
                  <c:pt idx="26">
                    <c:v>9.9246200296484943</c:v>
                  </c:pt>
                  <c:pt idx="27">
                    <c:v>0</c:v>
                  </c:pt>
                  <c:pt idx="28">
                    <c:v>5.0933835540990238</c:v>
                  </c:pt>
                  <c:pt idx="29">
                    <c:v>8.2073217207295048</c:v>
                  </c:pt>
                  <c:pt idx="30">
                    <c:v>3.0083199999999999</c:v>
                  </c:pt>
                  <c:pt idx="31">
                    <c:v>7.2896842365701957</c:v>
                  </c:pt>
                  <c:pt idx="32">
                    <c:v>0</c:v>
                  </c:pt>
                  <c:pt idx="33">
                    <c:v>0</c:v>
                  </c:pt>
                  <c:pt idx="34">
                    <c:v>50</c:v>
                  </c:pt>
                  <c:pt idx="35">
                    <c:v>0</c:v>
                  </c:pt>
                  <c:pt idx="36">
                    <c:v>0</c:v>
                  </c:pt>
                  <c:pt idx="37">
                    <c:v>7.2698499999999999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3.9875451381980107</c:v>
                  </c:pt>
                  <c:pt idx="43">
                    <c:v>52.549484840590893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8.3420799876289866</c:v>
                  </c:pt>
                  <c:pt idx="49">
                    <c:v>13.077725474765606</c:v>
                  </c:pt>
                  <c:pt idx="50">
                    <c:v>3.6032663478109233</c:v>
                  </c:pt>
                  <c:pt idx="51">
                    <c:v>0</c:v>
                  </c:pt>
                  <c:pt idx="52">
                    <c:v>0</c:v>
                  </c:pt>
                  <c:pt idx="53">
                    <c:v>9.576226154171243</c:v>
                  </c:pt>
                  <c:pt idx="54">
                    <c:v>2.6698334083047208</c:v>
                  </c:pt>
                  <c:pt idx="55">
                    <c:v>0</c:v>
                  </c:pt>
                  <c:pt idx="56">
                    <c:v>0</c:v>
                  </c:pt>
                  <c:pt idx="57">
                    <c:v>0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final220811amppnpEffectOnPeptid!$G$2:$G$59</c:f>
              <c:strCache>
                <c:ptCount val="58"/>
                <c:pt idx="0">
                  <c:v>1-9 MWSHPQFEK</c:v>
                </c:pt>
                <c:pt idx="1">
                  <c:v>10-25 SYPYDVPDYASLEDIKNETVDLEKIPIEEVFQQLK</c:v>
                </c:pt>
                <c:pt idx="2">
                  <c:v>34-44 IPIEEVFQQLK</c:v>
                </c:pt>
                <c:pt idx="3">
                  <c:v>48-58 EGLTTQEGEDR</c:v>
                </c:pt>
                <c:pt idx="4">
                  <c:v>48-70 EGLTTQEGEDRIQIFGPNKLEEK</c:v>
                </c:pt>
                <c:pt idx="5">
                  <c:v>59-70 IQIFGPNKLEEK</c:v>
                </c:pt>
                <c:pt idx="6">
                  <c:v>59-71 IQIFGPNKLEEKK</c:v>
                </c:pt>
                <c:pt idx="7">
                  <c:v>151-174 VLRDGKWSEQEAAILVPGDIVSIK</c:v>
                </c:pt>
                <c:pt idx="8">
                  <c:v>154-174 DGKWSEQEAAILVPGDIVSIK</c:v>
                </c:pt>
                <c:pt idx="9">
                  <c:v>157-174 WSEQEAAILVPGDIVSIK</c:v>
                </c:pt>
                <c:pt idx="10">
                  <c:v>175-184 LGDIIPADAR</c:v>
                </c:pt>
                <c:pt idx="11">
                  <c:v>185-207 LLEGDPLKVDQSALTGESLPVTK</c:v>
                </c:pt>
                <c:pt idx="12">
                  <c:v>185-220 LLEGDPLKVDQSALTGESLPVTKHPGQEVFSGSTCK</c:v>
                </c:pt>
                <c:pt idx="13">
                  <c:v>193-207 VDQSALTGESLPVTK</c:v>
                </c:pt>
                <c:pt idx="14">
                  <c:v>208-220 HPGQEVFSGSTCK</c:v>
                </c:pt>
                <c:pt idx="15">
                  <c:v>208-239 HPGQEVFSGSTCKQGEIEAVVIATGVHTFFGK</c:v>
                </c:pt>
                <c:pt idx="16">
                  <c:v>221-239 QGEIEAVVIATGVHTFFGK</c:v>
                </c:pt>
                <c:pt idx="17">
                  <c:v>240-255 AAHLVDSTNQVGHFQK</c:v>
                </c:pt>
                <c:pt idx="18">
                  <c:v>356-368 LSVDKNLVEVFCK</c:v>
                </c:pt>
                <c:pt idx="19">
                  <c:v>361-368 NLVEVFCK</c:v>
                </c:pt>
                <c:pt idx="20">
                  <c:v>369-384 GVEKDQVLLFAAMASR</c:v>
                </c:pt>
                <c:pt idx="21">
                  <c:v>385-403 VENQDAIDAAMVGMLADPK</c:v>
                </c:pt>
                <c:pt idx="22">
                  <c:v>407-423 AGIREVHFLPFNPVDKR</c:v>
                </c:pt>
                <c:pt idx="23">
                  <c:v>411-423 EVHFLPFNPVDKR</c:v>
                </c:pt>
                <c:pt idx="24">
                  <c:v>424-437 TALTYIDGSGNWHR</c:v>
                </c:pt>
                <c:pt idx="25">
                  <c:v>438-451 VSKGAPEQILELAK</c:v>
                </c:pt>
                <c:pt idx="26">
                  <c:v>441-451 GAPEQILELAK</c:v>
                </c:pt>
                <c:pt idx="27">
                  <c:v>459-466 KVLSIIDK</c:v>
                </c:pt>
                <c:pt idx="28">
                  <c:v>459-470 KVLSIIDKYAER</c:v>
                </c:pt>
                <c:pt idx="29">
                  <c:v>460-470 VLSIIDKYAER</c:v>
                </c:pt>
                <c:pt idx="30">
                  <c:v>517-525 ALNLGVNVK</c:v>
                </c:pt>
                <c:pt idx="31">
                  <c:v>526-536 MITGDQLAIGK</c:v>
                </c:pt>
                <c:pt idx="32">
                  <c:v>526-540 MITGDQLAIGKETGR</c:v>
                </c:pt>
                <c:pt idx="33">
                  <c:v>542-559 LGMGTNMYPSSALLGTHK</c:v>
                </c:pt>
                <c:pt idx="34">
                  <c:v>560-574 DANLASIPVEELIEK</c:v>
                </c:pt>
                <c:pt idx="35">
                  <c:v>560-586 DANLASIPVEELIEKADGFAGVFPEHK</c:v>
                </c:pt>
                <c:pt idx="36">
                  <c:v>575-586 ADGFAGVFPEHK</c:v>
                </c:pt>
                <c:pt idx="37">
                  <c:v>575-591 ADGFAGVFPEHKYEIVK</c:v>
                </c:pt>
                <c:pt idx="38">
                  <c:v>575-592 ADGFAGVFPEHKYEIVKK</c:v>
                </c:pt>
                <c:pt idx="39">
                  <c:v>597-614 KHIVGMTGDGVNDAPALK</c:v>
                </c:pt>
                <c:pt idx="40">
                  <c:v>597-615 KHIVGMTGDGVNDAPALKK</c:v>
                </c:pt>
                <c:pt idx="41">
                  <c:v>598-614 HIVGMTGDGVNDAPALK</c:v>
                </c:pt>
                <c:pt idx="42">
                  <c:v>615-630 KADIGIAVADATDAAR</c:v>
                </c:pt>
                <c:pt idx="43">
                  <c:v>616-630 ADIGIAVADATDAAR</c:v>
                </c:pt>
                <c:pt idx="44">
                  <c:v>631-653 GASDIVLTEPGLSVIISAVLTSR</c:v>
                </c:pt>
                <c:pt idx="45">
                  <c:v>751-761 TDFFSDTFGVR</c:v>
                </c:pt>
                <c:pt idx="46">
                  <c:v>866-874 AWLNLFENK</c:v>
                </c:pt>
                <c:pt idx="47">
                  <c:v>882-897 DYGKEEREAQWALAQR</c:v>
                </c:pt>
                <c:pt idx="48">
                  <c:v>889-897 EAQWALAQR</c:v>
                </c:pt>
                <c:pt idx="49">
                  <c:v>906-914 EAVNIFPEK</c:v>
                </c:pt>
                <c:pt idx="50">
                  <c:v>906-918 EAVNIFPEKGSYR</c:v>
                </c:pt>
                <c:pt idx="51">
                  <c:v>915-928 GSYRELSEIAEQAK</c:v>
                </c:pt>
                <c:pt idx="52">
                  <c:v>915-929 GSYRELSEIAEQAKR</c:v>
                </c:pt>
                <c:pt idx="53">
                  <c:v>919-928 ELSEIAEQAK</c:v>
                </c:pt>
                <c:pt idx="54">
                  <c:v>919-929 ELSEIAEQAKR</c:v>
                </c:pt>
                <c:pt idx="55">
                  <c:v>944-951 GHVESVVK</c:v>
                </c:pt>
                <c:pt idx="56">
                  <c:v>952-965 LKGLDIETPSHYTV</c:v>
                </c:pt>
                <c:pt idx="57">
                  <c:v>954-965 GLDIETPSHYTV</c:v>
                </c:pt>
              </c:strCache>
            </c:strRef>
          </c:cat>
          <c:val>
            <c:numRef>
              <c:f>final220811amppnpEffectOnPeptid!$H$2:$H$59</c:f>
              <c:numCache>
                <c:formatCode>General</c:formatCode>
                <c:ptCount val="5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51.913572500000001</c:v>
                </c:pt>
                <c:pt idx="9">
                  <c:v>4.4810599999999994</c:v>
                </c:pt>
                <c:pt idx="10">
                  <c:v>26.1313</c:v>
                </c:pt>
                <c:pt idx="11">
                  <c:v>5.5782425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0.3557225</c:v>
                </c:pt>
                <c:pt idx="17">
                  <c:v>0</c:v>
                </c:pt>
                <c:pt idx="18">
                  <c:v>15.637502500000002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11.877952500000001</c:v>
                </c:pt>
                <c:pt idx="24">
                  <c:v>27.120170000000002</c:v>
                </c:pt>
                <c:pt idx="25">
                  <c:v>0</c:v>
                </c:pt>
                <c:pt idx="26">
                  <c:v>17.614784999999998</c:v>
                </c:pt>
                <c:pt idx="27">
                  <c:v>0</c:v>
                </c:pt>
                <c:pt idx="28">
                  <c:v>25.194475000000001</c:v>
                </c:pt>
                <c:pt idx="29">
                  <c:v>6.0657924999999997</c:v>
                </c:pt>
                <c:pt idx="30">
                  <c:v>1.5041599999999999</c:v>
                </c:pt>
                <c:pt idx="31">
                  <c:v>5.9928349999999995</c:v>
                </c:pt>
                <c:pt idx="32">
                  <c:v>0</c:v>
                </c:pt>
                <c:pt idx="33">
                  <c:v>0</c:v>
                </c:pt>
                <c:pt idx="34">
                  <c:v>25</c:v>
                </c:pt>
                <c:pt idx="35">
                  <c:v>0</c:v>
                </c:pt>
                <c:pt idx="36">
                  <c:v>0</c:v>
                </c:pt>
                <c:pt idx="37">
                  <c:v>3.634925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24.502275000000001</c:v>
                </c:pt>
                <c:pt idx="43">
                  <c:v>54.491822499999998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11.9579</c:v>
                </c:pt>
                <c:pt idx="49">
                  <c:v>10.740500000000001</c:v>
                </c:pt>
                <c:pt idx="50">
                  <c:v>4.8821700000000003</c:v>
                </c:pt>
                <c:pt idx="51">
                  <c:v>0</c:v>
                </c:pt>
                <c:pt idx="52">
                  <c:v>0</c:v>
                </c:pt>
                <c:pt idx="53">
                  <c:v>14.299925</c:v>
                </c:pt>
                <c:pt idx="54">
                  <c:v>1.9213749999999998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77-4799-AC01-6CD959293E5C}"/>
            </c:ext>
          </c:extLst>
        </c:ser>
        <c:ser>
          <c:idx val="1"/>
          <c:order val="1"/>
          <c:tx>
            <c:strRef>
              <c:f>final220811amppnpEffectOnPeptid!$I$1</c:f>
              <c:strCache>
                <c:ptCount val="1"/>
                <c:pt idx="0">
                  <c:v>2minAMPPNP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final220811amppnpEffectOnPeptid!$O$2:$O$59</c:f>
                <c:numCache>
                  <c:formatCode>General</c:formatCode>
                  <c:ptCount val="58"/>
                  <c:pt idx="0">
                    <c:v>0</c:v>
                  </c:pt>
                  <c:pt idx="1">
                    <c:v>40.539250000000003</c:v>
                  </c:pt>
                  <c:pt idx="2">
                    <c:v>4.2288600000000001</c:v>
                  </c:pt>
                  <c:pt idx="3">
                    <c:v>57.735026918962575</c:v>
                  </c:pt>
                  <c:pt idx="4">
                    <c:v>23.589443161436989</c:v>
                  </c:pt>
                  <c:pt idx="5">
                    <c:v>5.3773443830412235</c:v>
                  </c:pt>
                  <c:pt idx="6">
                    <c:v>0</c:v>
                  </c:pt>
                  <c:pt idx="7">
                    <c:v>52.552601051825221</c:v>
                  </c:pt>
                  <c:pt idx="8">
                    <c:v>49.409495413693861</c:v>
                  </c:pt>
                  <c:pt idx="9">
                    <c:v>2.9886135567070844</c:v>
                  </c:pt>
                  <c:pt idx="10">
                    <c:v>5.5256857537473829</c:v>
                  </c:pt>
                  <c:pt idx="11">
                    <c:v>4.1882511405915777</c:v>
                  </c:pt>
                  <c:pt idx="12">
                    <c:v>0</c:v>
                  </c:pt>
                  <c:pt idx="13">
                    <c:v>0</c:v>
                  </c:pt>
                  <c:pt idx="14">
                    <c:v>50</c:v>
                  </c:pt>
                  <c:pt idx="15">
                    <c:v>0</c:v>
                  </c:pt>
                  <c:pt idx="16">
                    <c:v>3.4866167289221774</c:v>
                  </c:pt>
                  <c:pt idx="17">
                    <c:v>50</c:v>
                  </c:pt>
                  <c:pt idx="18">
                    <c:v>5.2400159849469912</c:v>
                  </c:pt>
                  <c:pt idx="19">
                    <c:v>57.735026918962575</c:v>
                  </c:pt>
                  <c:pt idx="20">
                    <c:v>7.1013870491967976</c:v>
                  </c:pt>
                  <c:pt idx="21">
                    <c:v>0</c:v>
                  </c:pt>
                  <c:pt idx="22">
                    <c:v>5.1704427243797664</c:v>
                  </c:pt>
                  <c:pt idx="23">
                    <c:v>4.7064788214403768</c:v>
                  </c:pt>
                  <c:pt idx="24">
                    <c:v>0.61951567837976063</c:v>
                  </c:pt>
                  <c:pt idx="25">
                    <c:v>0</c:v>
                  </c:pt>
                  <c:pt idx="26">
                    <c:v>1.4818953097863106</c:v>
                  </c:pt>
                  <c:pt idx="27">
                    <c:v>11.543861701787666</c:v>
                  </c:pt>
                  <c:pt idx="28">
                    <c:v>4.6012653404616053</c:v>
                  </c:pt>
                  <c:pt idx="29">
                    <c:v>2.0537732289211648</c:v>
                  </c:pt>
                  <c:pt idx="30">
                    <c:v>3.7763550000000001</c:v>
                  </c:pt>
                  <c:pt idx="31">
                    <c:v>1.6183492491939575</c:v>
                  </c:pt>
                  <c:pt idx="32">
                    <c:v>0</c:v>
                  </c:pt>
                  <c:pt idx="33">
                    <c:v>0</c:v>
                  </c:pt>
                  <c:pt idx="34">
                    <c:v>47.767681748812485</c:v>
                  </c:pt>
                  <c:pt idx="35">
                    <c:v>0</c:v>
                  </c:pt>
                  <c:pt idx="36">
                    <c:v>0</c:v>
                  </c:pt>
                  <c:pt idx="37">
                    <c:v>7.3092736680717234</c:v>
                  </c:pt>
                  <c:pt idx="38">
                    <c:v>0</c:v>
                  </c:pt>
                  <c:pt idx="39">
                    <c:v>3.6795149999999999</c:v>
                  </c:pt>
                  <c:pt idx="40">
                    <c:v>0</c:v>
                  </c:pt>
                  <c:pt idx="41">
                    <c:v>0</c:v>
                  </c:pt>
                  <c:pt idx="42">
                    <c:v>5.3343941382785403</c:v>
                  </c:pt>
                  <c:pt idx="43">
                    <c:v>6.078122673092957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3.4898906471263555</c:v>
                  </c:pt>
                  <c:pt idx="49">
                    <c:v>17.429651220556117</c:v>
                  </c:pt>
                  <c:pt idx="50">
                    <c:v>5.6855645262752557</c:v>
                  </c:pt>
                  <c:pt idx="51">
                    <c:v>5.4260000000000002</c:v>
                  </c:pt>
                  <c:pt idx="52">
                    <c:v>5.4626000000000001</c:v>
                  </c:pt>
                  <c:pt idx="53">
                    <c:v>3.7221134381782202</c:v>
                  </c:pt>
                  <c:pt idx="54">
                    <c:v>14.516500000000001</c:v>
                  </c:pt>
                  <c:pt idx="55">
                    <c:v>0</c:v>
                  </c:pt>
                  <c:pt idx="56">
                    <c:v>0</c:v>
                  </c:pt>
                  <c:pt idx="57">
                    <c:v>50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final220811amppnpEffectOnPeptid!$G$2:$G$59</c:f>
              <c:strCache>
                <c:ptCount val="58"/>
                <c:pt idx="0">
                  <c:v>1-9 MWSHPQFEK</c:v>
                </c:pt>
                <c:pt idx="1">
                  <c:v>10-25 SYPYDVPDYASLEDIKNETVDLEKIPIEEVFQQLK</c:v>
                </c:pt>
                <c:pt idx="2">
                  <c:v>34-44 IPIEEVFQQLK</c:v>
                </c:pt>
                <c:pt idx="3">
                  <c:v>48-58 EGLTTQEGEDR</c:v>
                </c:pt>
                <c:pt idx="4">
                  <c:v>48-70 EGLTTQEGEDRIQIFGPNKLEEK</c:v>
                </c:pt>
                <c:pt idx="5">
                  <c:v>59-70 IQIFGPNKLEEK</c:v>
                </c:pt>
                <c:pt idx="6">
                  <c:v>59-71 IQIFGPNKLEEKK</c:v>
                </c:pt>
                <c:pt idx="7">
                  <c:v>151-174 VLRDGKWSEQEAAILVPGDIVSIK</c:v>
                </c:pt>
                <c:pt idx="8">
                  <c:v>154-174 DGKWSEQEAAILVPGDIVSIK</c:v>
                </c:pt>
                <c:pt idx="9">
                  <c:v>157-174 WSEQEAAILVPGDIVSIK</c:v>
                </c:pt>
                <c:pt idx="10">
                  <c:v>175-184 LGDIIPADAR</c:v>
                </c:pt>
                <c:pt idx="11">
                  <c:v>185-207 LLEGDPLKVDQSALTGESLPVTK</c:v>
                </c:pt>
                <c:pt idx="12">
                  <c:v>185-220 LLEGDPLKVDQSALTGESLPVTKHPGQEVFSGSTCK</c:v>
                </c:pt>
                <c:pt idx="13">
                  <c:v>193-207 VDQSALTGESLPVTK</c:v>
                </c:pt>
                <c:pt idx="14">
                  <c:v>208-220 HPGQEVFSGSTCK</c:v>
                </c:pt>
                <c:pt idx="15">
                  <c:v>208-239 HPGQEVFSGSTCKQGEIEAVVIATGVHTFFGK</c:v>
                </c:pt>
                <c:pt idx="16">
                  <c:v>221-239 QGEIEAVVIATGVHTFFGK</c:v>
                </c:pt>
                <c:pt idx="17">
                  <c:v>240-255 AAHLVDSTNQVGHFQK</c:v>
                </c:pt>
                <c:pt idx="18">
                  <c:v>356-368 LSVDKNLVEVFCK</c:v>
                </c:pt>
                <c:pt idx="19">
                  <c:v>361-368 NLVEVFCK</c:v>
                </c:pt>
                <c:pt idx="20">
                  <c:v>369-384 GVEKDQVLLFAAMASR</c:v>
                </c:pt>
                <c:pt idx="21">
                  <c:v>385-403 VENQDAIDAAMVGMLADPK</c:v>
                </c:pt>
                <c:pt idx="22">
                  <c:v>407-423 AGIREVHFLPFNPVDKR</c:v>
                </c:pt>
                <c:pt idx="23">
                  <c:v>411-423 EVHFLPFNPVDKR</c:v>
                </c:pt>
                <c:pt idx="24">
                  <c:v>424-437 TALTYIDGSGNWHR</c:v>
                </c:pt>
                <c:pt idx="25">
                  <c:v>438-451 VSKGAPEQILELAK</c:v>
                </c:pt>
                <c:pt idx="26">
                  <c:v>441-451 GAPEQILELAK</c:v>
                </c:pt>
                <c:pt idx="27">
                  <c:v>459-466 KVLSIIDK</c:v>
                </c:pt>
                <c:pt idx="28">
                  <c:v>459-470 KVLSIIDKYAER</c:v>
                </c:pt>
                <c:pt idx="29">
                  <c:v>460-470 VLSIIDKYAER</c:v>
                </c:pt>
                <c:pt idx="30">
                  <c:v>517-525 ALNLGVNVK</c:v>
                </c:pt>
                <c:pt idx="31">
                  <c:v>526-536 MITGDQLAIGK</c:v>
                </c:pt>
                <c:pt idx="32">
                  <c:v>526-540 MITGDQLAIGKETGR</c:v>
                </c:pt>
                <c:pt idx="33">
                  <c:v>542-559 LGMGTNMYPSSALLGTHK</c:v>
                </c:pt>
                <c:pt idx="34">
                  <c:v>560-574 DANLASIPVEELIEK</c:v>
                </c:pt>
                <c:pt idx="35">
                  <c:v>560-586 DANLASIPVEELIEKADGFAGVFPEHK</c:v>
                </c:pt>
                <c:pt idx="36">
                  <c:v>575-586 ADGFAGVFPEHK</c:v>
                </c:pt>
                <c:pt idx="37">
                  <c:v>575-591 ADGFAGVFPEHKYEIVK</c:v>
                </c:pt>
                <c:pt idx="38">
                  <c:v>575-592 ADGFAGVFPEHKYEIVKK</c:v>
                </c:pt>
                <c:pt idx="39">
                  <c:v>597-614 KHIVGMTGDGVNDAPALK</c:v>
                </c:pt>
                <c:pt idx="40">
                  <c:v>597-615 KHIVGMTGDGVNDAPALKK</c:v>
                </c:pt>
                <c:pt idx="41">
                  <c:v>598-614 HIVGMTGDGVNDAPALK</c:v>
                </c:pt>
                <c:pt idx="42">
                  <c:v>615-630 KADIGIAVADATDAAR</c:v>
                </c:pt>
                <c:pt idx="43">
                  <c:v>616-630 ADIGIAVADATDAAR</c:v>
                </c:pt>
                <c:pt idx="44">
                  <c:v>631-653 GASDIVLTEPGLSVIISAVLTSR</c:v>
                </c:pt>
                <c:pt idx="45">
                  <c:v>751-761 TDFFSDTFGVR</c:v>
                </c:pt>
                <c:pt idx="46">
                  <c:v>866-874 AWLNLFENK</c:v>
                </c:pt>
                <c:pt idx="47">
                  <c:v>882-897 DYGKEEREAQWALAQR</c:v>
                </c:pt>
                <c:pt idx="48">
                  <c:v>889-897 EAQWALAQR</c:v>
                </c:pt>
                <c:pt idx="49">
                  <c:v>906-914 EAVNIFPEK</c:v>
                </c:pt>
                <c:pt idx="50">
                  <c:v>906-918 EAVNIFPEKGSYR</c:v>
                </c:pt>
                <c:pt idx="51">
                  <c:v>915-928 GSYRELSEIAEQAK</c:v>
                </c:pt>
                <c:pt idx="52">
                  <c:v>915-929 GSYRELSEIAEQAKR</c:v>
                </c:pt>
                <c:pt idx="53">
                  <c:v>919-928 ELSEIAEQAK</c:v>
                </c:pt>
                <c:pt idx="54">
                  <c:v>919-929 ELSEIAEQAKR</c:v>
                </c:pt>
                <c:pt idx="55">
                  <c:v>944-951 GHVESVVK</c:v>
                </c:pt>
                <c:pt idx="56">
                  <c:v>952-965 LKGLDIETPSHYTV</c:v>
                </c:pt>
                <c:pt idx="57">
                  <c:v>954-965 GLDIETPSHYTV</c:v>
                </c:pt>
              </c:strCache>
            </c:strRef>
          </c:cat>
          <c:val>
            <c:numRef>
              <c:f>final220811amppnpEffectOnPeptid!$I$2:$I$59</c:f>
              <c:numCache>
                <c:formatCode>General</c:formatCode>
                <c:ptCount val="58"/>
                <c:pt idx="0">
                  <c:v>0</c:v>
                </c:pt>
                <c:pt idx="1">
                  <c:v>20.269625000000001</c:v>
                </c:pt>
                <c:pt idx="2">
                  <c:v>2.11443</c:v>
                </c:pt>
                <c:pt idx="3">
                  <c:v>50</c:v>
                </c:pt>
                <c:pt idx="4">
                  <c:v>67.922200000000004</c:v>
                </c:pt>
                <c:pt idx="5">
                  <c:v>4.6555724999999999</c:v>
                </c:pt>
                <c:pt idx="6">
                  <c:v>0</c:v>
                </c:pt>
                <c:pt idx="7">
                  <c:v>54.490404999999996</c:v>
                </c:pt>
                <c:pt idx="8">
                  <c:v>74.067274999999995</c:v>
                </c:pt>
                <c:pt idx="9">
                  <c:v>9.8350899999999992</c:v>
                </c:pt>
                <c:pt idx="10">
                  <c:v>28.516424999999998</c:v>
                </c:pt>
                <c:pt idx="11">
                  <c:v>21.810449999999999</c:v>
                </c:pt>
                <c:pt idx="12">
                  <c:v>0</c:v>
                </c:pt>
                <c:pt idx="13">
                  <c:v>0</c:v>
                </c:pt>
                <c:pt idx="14">
                  <c:v>25</c:v>
                </c:pt>
                <c:pt idx="15">
                  <c:v>0</c:v>
                </c:pt>
                <c:pt idx="16">
                  <c:v>11.364000000000001</c:v>
                </c:pt>
                <c:pt idx="17">
                  <c:v>25</c:v>
                </c:pt>
                <c:pt idx="18">
                  <c:v>49.715724999999999</c:v>
                </c:pt>
                <c:pt idx="19">
                  <c:v>50</c:v>
                </c:pt>
                <c:pt idx="20">
                  <c:v>4.8920750000000002</c:v>
                </c:pt>
                <c:pt idx="21">
                  <c:v>0</c:v>
                </c:pt>
                <c:pt idx="22">
                  <c:v>8.2476824999999998</c:v>
                </c:pt>
                <c:pt idx="23">
                  <c:v>24.09375</c:v>
                </c:pt>
                <c:pt idx="24">
                  <c:v>2.4307724999999998</c:v>
                </c:pt>
                <c:pt idx="25">
                  <c:v>0</c:v>
                </c:pt>
                <c:pt idx="26">
                  <c:v>28.684025000000002</c:v>
                </c:pt>
                <c:pt idx="27">
                  <c:v>9.8598500000000016</c:v>
                </c:pt>
                <c:pt idx="28">
                  <c:v>26.6281</c:v>
                </c:pt>
                <c:pt idx="29">
                  <c:v>16.895825000000002</c:v>
                </c:pt>
                <c:pt idx="30">
                  <c:v>1.8881775000000001</c:v>
                </c:pt>
                <c:pt idx="31">
                  <c:v>8.2301350000000006</c:v>
                </c:pt>
                <c:pt idx="32">
                  <c:v>0</c:v>
                </c:pt>
                <c:pt idx="33">
                  <c:v>0</c:v>
                </c:pt>
                <c:pt idx="34">
                  <c:v>29.475574999999999</c:v>
                </c:pt>
                <c:pt idx="35">
                  <c:v>0</c:v>
                </c:pt>
                <c:pt idx="36">
                  <c:v>0</c:v>
                </c:pt>
                <c:pt idx="37">
                  <c:v>9.2204049999999995</c:v>
                </c:pt>
                <c:pt idx="38">
                  <c:v>0</c:v>
                </c:pt>
                <c:pt idx="39">
                  <c:v>1.8397574999999999</c:v>
                </c:pt>
                <c:pt idx="40">
                  <c:v>0</c:v>
                </c:pt>
                <c:pt idx="41">
                  <c:v>0</c:v>
                </c:pt>
                <c:pt idx="42">
                  <c:v>33.340824999999995</c:v>
                </c:pt>
                <c:pt idx="43">
                  <c:v>27.933125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9.5971849999999996</c:v>
                </c:pt>
                <c:pt idx="49">
                  <c:v>11.413985</c:v>
                </c:pt>
                <c:pt idx="50">
                  <c:v>5.3858812500000006</c:v>
                </c:pt>
                <c:pt idx="51">
                  <c:v>2.7130000000000001</c:v>
                </c:pt>
                <c:pt idx="52">
                  <c:v>2.7313000000000001</c:v>
                </c:pt>
                <c:pt idx="53">
                  <c:v>28.0534</c:v>
                </c:pt>
                <c:pt idx="54">
                  <c:v>7.2582500000000003</c:v>
                </c:pt>
                <c:pt idx="55">
                  <c:v>0</c:v>
                </c:pt>
                <c:pt idx="56">
                  <c:v>0</c:v>
                </c:pt>
                <c:pt idx="5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77-4799-AC01-6CD959293E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0091808"/>
        <c:axId val="460088480"/>
      </c:barChart>
      <c:catAx>
        <c:axId val="460091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Peptide Position,</a:t>
                </a:r>
                <a:r>
                  <a:rPr lang="en-US" sz="2000" b="1" baseline="0"/>
                  <a:t> </a:t>
                </a:r>
                <a:r>
                  <a:rPr lang="en-US" sz="2000" b="1"/>
                  <a:t>Sequence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088480"/>
        <c:crosses val="autoZero"/>
        <c:auto val="1"/>
        <c:lblAlgn val="ctr"/>
        <c:lblOffset val="100"/>
        <c:noMultiLvlLbl val="0"/>
      </c:catAx>
      <c:valAx>
        <c:axId val="46008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% GEE labeling abundance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091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5 mM AMPPNP perturbs</a:t>
            </a:r>
            <a:r>
              <a:rPr lang="en-US" b="1" baseline="0"/>
              <a:t> EDC/GEE labeling kinetics in AHA2 tryptic peptides (all PSMs per timepoint, ratio of sums (labeled:unlabeled)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'Total PSMs abundance'!$H$2</c:f>
              <c:strCache>
                <c:ptCount val="1"/>
                <c:pt idx="0">
                  <c:v>Mock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'Total PSMs abundance'!$I$1:$K$1</c:f>
              <c:strCache>
                <c:ptCount val="3"/>
                <c:pt idx="0">
                  <c:v>2 min</c:v>
                </c:pt>
                <c:pt idx="1">
                  <c:v>4 min</c:v>
                </c:pt>
                <c:pt idx="2">
                  <c:v>6 min</c:v>
                </c:pt>
              </c:strCache>
            </c:strRef>
          </c:cat>
          <c:val>
            <c:numRef>
              <c:f>'Total PSMs abundance'!$I$2:$K$2</c:f>
              <c:numCache>
                <c:formatCode>General</c:formatCode>
                <c:ptCount val="3"/>
                <c:pt idx="0">
                  <c:v>1.1696268633398514</c:v>
                </c:pt>
                <c:pt idx="1">
                  <c:v>2.0423799205041511</c:v>
                </c:pt>
                <c:pt idx="2">
                  <c:v>0.41449707843673439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68-42E4-B315-25E0E6BD7056}"/>
            </c:ext>
          </c:extLst>
        </c:ser>
        <c:ser>
          <c:idx val="1"/>
          <c:order val="1"/>
          <c:tx>
            <c:strRef>
              <c:f>'Total PSMs abundance'!$H$3</c:f>
              <c:strCache>
                <c:ptCount val="1"/>
                <c:pt idx="0">
                  <c:v>AMPPNP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'Total PSMs abundance'!$I$1:$K$1</c:f>
              <c:strCache>
                <c:ptCount val="3"/>
                <c:pt idx="0">
                  <c:v>2 min</c:v>
                </c:pt>
                <c:pt idx="1">
                  <c:v>4 min</c:v>
                </c:pt>
                <c:pt idx="2">
                  <c:v>6 min</c:v>
                </c:pt>
              </c:strCache>
            </c:strRef>
          </c:cat>
          <c:val>
            <c:numRef>
              <c:f>'Total PSMs abundance'!$I$3:$K$3</c:f>
              <c:numCache>
                <c:formatCode>General</c:formatCode>
                <c:ptCount val="3"/>
                <c:pt idx="0">
                  <c:v>0.19082123922374841</c:v>
                </c:pt>
                <c:pt idx="1">
                  <c:v>0.65348985813900873</c:v>
                </c:pt>
                <c:pt idx="2">
                  <c:v>2.3005858379234243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68-42E4-B315-25E0E6BD70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2130431"/>
        <c:axId val="2062113375"/>
      </c:lineChart>
      <c:catAx>
        <c:axId val="20621304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Labeling</a:t>
                </a:r>
                <a:r>
                  <a:rPr lang="en-US" b="1" baseline="0"/>
                  <a:t> time</a:t>
                </a:r>
              </a:p>
              <a:p>
                <a:pPr>
                  <a:defRPr b="1"/>
                </a:pPr>
                <a:r>
                  <a:rPr lang="en-US" b="1" baseline="0"/>
                  <a:t>(minutes)</a:t>
                </a:r>
                <a:endParaRPr lang="en-US" b="1"/>
              </a:p>
            </c:rich>
          </c:tx>
          <c:layout>
            <c:manualLayout>
              <c:xMode val="edge"/>
              <c:yMode val="edge"/>
              <c:x val="0.47971329554538922"/>
              <c:y val="0.880044667907506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2113375"/>
        <c:crosses val="autoZero"/>
        <c:auto val="1"/>
        <c:lblAlgn val="ctr"/>
        <c:lblOffset val="100"/>
        <c:noMultiLvlLbl val="0"/>
      </c:catAx>
      <c:valAx>
        <c:axId val="2062113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% Precursor Total</a:t>
                </a:r>
                <a:r>
                  <a:rPr lang="en-US" b="1" baseline="0"/>
                  <a:t> Abundance Labeling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2130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3200" b="1"/>
              <a:t>%GEE labeling</a:t>
            </a:r>
            <a:r>
              <a:rPr lang="en-US" sz="3200" b="1" baseline="0"/>
              <a:t> at </a:t>
            </a:r>
            <a:r>
              <a:rPr lang="en-US" sz="3200" b="1"/>
              <a:t>4 minutes (peptide</a:t>
            </a:r>
            <a:r>
              <a:rPr lang="en-US" sz="3200" b="1" baseline="0"/>
              <a:t> level)</a:t>
            </a:r>
            <a:endParaRPr lang="en-US" sz="32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final220811amppnpEffectOnPeptid!$J$1</c:f>
              <c:strCache>
                <c:ptCount val="1"/>
                <c:pt idx="0">
                  <c:v>4minMock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final220811amppnpEffectOnPeptid!$P$2:$P$59</c:f>
                <c:numCache>
                  <c:formatCode>General</c:formatCode>
                  <c:ptCount val="58"/>
                  <c:pt idx="0">
                    <c:v>0</c:v>
                  </c:pt>
                  <c:pt idx="1">
                    <c:v>50</c:v>
                  </c:pt>
                  <c:pt idx="2">
                    <c:v>0</c:v>
                  </c:pt>
                  <c:pt idx="3">
                    <c:v>50</c:v>
                  </c:pt>
                  <c:pt idx="4">
                    <c:v>57.735026918962575</c:v>
                  </c:pt>
                  <c:pt idx="5">
                    <c:v>7.4828394439098682</c:v>
                  </c:pt>
                  <c:pt idx="6">
                    <c:v>0</c:v>
                  </c:pt>
                  <c:pt idx="7">
                    <c:v>0</c:v>
                  </c:pt>
                  <c:pt idx="8">
                    <c:v>44.550228530680208</c:v>
                  </c:pt>
                  <c:pt idx="9">
                    <c:v>7.1800499999999996</c:v>
                  </c:pt>
                  <c:pt idx="10">
                    <c:v>11.869406359207687</c:v>
                  </c:pt>
                  <c:pt idx="11">
                    <c:v>19.742102396823565</c:v>
                  </c:pt>
                  <c:pt idx="12">
                    <c:v>0</c:v>
                  </c:pt>
                  <c:pt idx="13">
                    <c:v>50</c:v>
                  </c:pt>
                  <c:pt idx="14">
                    <c:v>0</c:v>
                  </c:pt>
                  <c:pt idx="15">
                    <c:v>0</c:v>
                  </c:pt>
                  <c:pt idx="16">
                    <c:v>1.0095647588936534</c:v>
                  </c:pt>
                  <c:pt idx="17">
                    <c:v>0</c:v>
                  </c:pt>
                  <c:pt idx="18">
                    <c:v>14.503899618924375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9.735048796102669</c:v>
                  </c:pt>
                  <c:pt idx="24">
                    <c:v>56.929241999367072</c:v>
                  </c:pt>
                  <c:pt idx="25">
                    <c:v>0</c:v>
                  </c:pt>
                  <c:pt idx="26">
                    <c:v>2.6309383058457994</c:v>
                  </c:pt>
                  <c:pt idx="27">
                    <c:v>57.735026918962575</c:v>
                  </c:pt>
                  <c:pt idx="28">
                    <c:v>18.956631530241161</c:v>
                  </c:pt>
                  <c:pt idx="29">
                    <c:v>4.7663509469159706</c:v>
                  </c:pt>
                  <c:pt idx="30">
                    <c:v>0</c:v>
                  </c:pt>
                  <c:pt idx="31">
                    <c:v>16.171359377280769</c:v>
                  </c:pt>
                  <c:pt idx="32">
                    <c:v>0</c:v>
                  </c:pt>
                  <c:pt idx="33">
                    <c:v>0</c:v>
                  </c:pt>
                  <c:pt idx="34">
                    <c:v>47.142085509057971</c:v>
                  </c:pt>
                  <c:pt idx="35">
                    <c:v>48.202327632897216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6.2553921265310457</c:v>
                  </c:pt>
                  <c:pt idx="43">
                    <c:v>53.842860353277111</c:v>
                  </c:pt>
                  <c:pt idx="44">
                    <c:v>9.9625184998786818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3.2934997660796506</c:v>
                  </c:pt>
                  <c:pt idx="49">
                    <c:v>17.631892216733291</c:v>
                  </c:pt>
                  <c:pt idx="50">
                    <c:v>7.1801480063668137</c:v>
                  </c:pt>
                  <c:pt idx="51">
                    <c:v>0</c:v>
                  </c:pt>
                  <c:pt idx="52">
                    <c:v>0</c:v>
                  </c:pt>
                  <c:pt idx="53">
                    <c:v>42.92529270453494</c:v>
                  </c:pt>
                  <c:pt idx="54">
                    <c:v>5.1868499999999997</c:v>
                  </c:pt>
                  <c:pt idx="55">
                    <c:v>0</c:v>
                  </c:pt>
                  <c:pt idx="56">
                    <c:v>0</c:v>
                  </c:pt>
                  <c:pt idx="57">
                    <c:v>0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final220811amppnpEffectOnPeptid!$G$2:$G$59</c:f>
              <c:strCache>
                <c:ptCount val="58"/>
                <c:pt idx="0">
                  <c:v>1-9 MWSHPQFEK</c:v>
                </c:pt>
                <c:pt idx="1">
                  <c:v>10-25 SYPYDVPDYASLEDIKNETVDLEKIPIEEVFQQLK</c:v>
                </c:pt>
                <c:pt idx="2">
                  <c:v>34-44 IPIEEVFQQLK</c:v>
                </c:pt>
                <c:pt idx="3">
                  <c:v>48-58 EGLTTQEGEDR</c:v>
                </c:pt>
                <c:pt idx="4">
                  <c:v>48-70 EGLTTQEGEDRIQIFGPNKLEEK</c:v>
                </c:pt>
                <c:pt idx="5">
                  <c:v>59-70 IQIFGPNKLEEK</c:v>
                </c:pt>
                <c:pt idx="6">
                  <c:v>59-71 IQIFGPNKLEEKK</c:v>
                </c:pt>
                <c:pt idx="7">
                  <c:v>151-174 VLRDGKWSEQEAAILVPGDIVSIK</c:v>
                </c:pt>
                <c:pt idx="8">
                  <c:v>154-174 DGKWSEQEAAILVPGDIVSIK</c:v>
                </c:pt>
                <c:pt idx="9">
                  <c:v>157-174 WSEQEAAILVPGDIVSIK</c:v>
                </c:pt>
                <c:pt idx="10">
                  <c:v>175-184 LGDIIPADAR</c:v>
                </c:pt>
                <c:pt idx="11">
                  <c:v>185-207 LLEGDPLKVDQSALTGESLPVTK</c:v>
                </c:pt>
                <c:pt idx="12">
                  <c:v>185-220 LLEGDPLKVDQSALTGESLPVTKHPGQEVFSGSTCK</c:v>
                </c:pt>
                <c:pt idx="13">
                  <c:v>193-207 VDQSALTGESLPVTK</c:v>
                </c:pt>
                <c:pt idx="14">
                  <c:v>208-220 HPGQEVFSGSTCK</c:v>
                </c:pt>
                <c:pt idx="15">
                  <c:v>208-239 HPGQEVFSGSTCKQGEIEAVVIATGVHTFFGK</c:v>
                </c:pt>
                <c:pt idx="16">
                  <c:v>221-239 QGEIEAVVIATGVHTFFGK</c:v>
                </c:pt>
                <c:pt idx="17">
                  <c:v>240-255 AAHLVDSTNQVGHFQK</c:v>
                </c:pt>
                <c:pt idx="18">
                  <c:v>356-368 LSVDKNLVEVFCK</c:v>
                </c:pt>
                <c:pt idx="19">
                  <c:v>361-368 NLVEVFCK</c:v>
                </c:pt>
                <c:pt idx="20">
                  <c:v>369-384 GVEKDQVLLFAAMASR</c:v>
                </c:pt>
                <c:pt idx="21">
                  <c:v>385-403 VENQDAIDAAMVGMLADPK</c:v>
                </c:pt>
                <c:pt idx="22">
                  <c:v>407-423 AGIREVHFLPFNPVDKR</c:v>
                </c:pt>
                <c:pt idx="23">
                  <c:v>411-423 EVHFLPFNPVDKR</c:v>
                </c:pt>
                <c:pt idx="24">
                  <c:v>424-437 TALTYIDGSGNWHR</c:v>
                </c:pt>
                <c:pt idx="25">
                  <c:v>438-451 VSKGAPEQILELAK</c:v>
                </c:pt>
                <c:pt idx="26">
                  <c:v>441-451 GAPEQILELAK</c:v>
                </c:pt>
                <c:pt idx="27">
                  <c:v>459-466 KVLSIIDK</c:v>
                </c:pt>
                <c:pt idx="28">
                  <c:v>459-470 KVLSIIDKYAER</c:v>
                </c:pt>
                <c:pt idx="29">
                  <c:v>460-470 VLSIIDKYAER</c:v>
                </c:pt>
                <c:pt idx="30">
                  <c:v>517-525 ALNLGVNVK</c:v>
                </c:pt>
                <c:pt idx="31">
                  <c:v>526-536 MITGDQLAIGK</c:v>
                </c:pt>
                <c:pt idx="32">
                  <c:v>526-540 MITGDQLAIGKETGR</c:v>
                </c:pt>
                <c:pt idx="33">
                  <c:v>542-559 LGMGTNMYPSSALLGTHK</c:v>
                </c:pt>
                <c:pt idx="34">
                  <c:v>560-574 DANLASIPVEELIEK</c:v>
                </c:pt>
                <c:pt idx="35">
                  <c:v>560-586 DANLASIPVEELIEKADGFAGVFPEHK</c:v>
                </c:pt>
                <c:pt idx="36">
                  <c:v>575-586 ADGFAGVFPEHK</c:v>
                </c:pt>
                <c:pt idx="37">
                  <c:v>575-591 ADGFAGVFPEHKYEIVK</c:v>
                </c:pt>
                <c:pt idx="38">
                  <c:v>575-592 ADGFAGVFPEHKYEIVKK</c:v>
                </c:pt>
                <c:pt idx="39">
                  <c:v>597-614 KHIVGMTGDGVNDAPALK</c:v>
                </c:pt>
                <c:pt idx="40">
                  <c:v>597-615 KHIVGMTGDGVNDAPALKK</c:v>
                </c:pt>
                <c:pt idx="41">
                  <c:v>598-614 HIVGMTGDGVNDAPALK</c:v>
                </c:pt>
                <c:pt idx="42">
                  <c:v>615-630 KADIGIAVADATDAAR</c:v>
                </c:pt>
                <c:pt idx="43">
                  <c:v>616-630 ADIGIAVADATDAAR</c:v>
                </c:pt>
                <c:pt idx="44">
                  <c:v>631-653 GASDIVLTEPGLSVIISAVLTSR</c:v>
                </c:pt>
                <c:pt idx="45">
                  <c:v>751-761 TDFFSDTFGVR</c:v>
                </c:pt>
                <c:pt idx="46">
                  <c:v>866-874 AWLNLFENK</c:v>
                </c:pt>
                <c:pt idx="47">
                  <c:v>882-897 DYGKEEREAQWALAQR</c:v>
                </c:pt>
                <c:pt idx="48">
                  <c:v>889-897 EAQWALAQR</c:v>
                </c:pt>
                <c:pt idx="49">
                  <c:v>906-914 EAVNIFPEK</c:v>
                </c:pt>
                <c:pt idx="50">
                  <c:v>906-918 EAVNIFPEKGSYR</c:v>
                </c:pt>
                <c:pt idx="51">
                  <c:v>915-928 GSYRELSEIAEQAK</c:v>
                </c:pt>
                <c:pt idx="52">
                  <c:v>915-929 GSYRELSEIAEQAKR</c:v>
                </c:pt>
                <c:pt idx="53">
                  <c:v>919-928 ELSEIAEQAK</c:v>
                </c:pt>
                <c:pt idx="54">
                  <c:v>919-929 ELSEIAEQAKR</c:v>
                </c:pt>
                <c:pt idx="55">
                  <c:v>944-951 GHVESVVK</c:v>
                </c:pt>
                <c:pt idx="56">
                  <c:v>952-965 LKGLDIETPSHYTV</c:v>
                </c:pt>
                <c:pt idx="57">
                  <c:v>954-965 GLDIETPSHYTV</c:v>
                </c:pt>
              </c:strCache>
            </c:strRef>
          </c:cat>
          <c:val>
            <c:numRef>
              <c:f>final220811amppnpEffectOnPeptid!$J$2:$J$59</c:f>
              <c:numCache>
                <c:formatCode>General</c:formatCode>
                <c:ptCount val="58"/>
                <c:pt idx="0">
                  <c:v>0</c:v>
                </c:pt>
                <c:pt idx="1">
                  <c:v>25</c:v>
                </c:pt>
                <c:pt idx="2">
                  <c:v>0</c:v>
                </c:pt>
                <c:pt idx="3">
                  <c:v>25</c:v>
                </c:pt>
                <c:pt idx="4">
                  <c:v>50</c:v>
                </c:pt>
                <c:pt idx="5">
                  <c:v>6.4079499999999996</c:v>
                </c:pt>
                <c:pt idx="6">
                  <c:v>0</c:v>
                </c:pt>
                <c:pt idx="7">
                  <c:v>0</c:v>
                </c:pt>
                <c:pt idx="8">
                  <c:v>40.117025000000005</c:v>
                </c:pt>
                <c:pt idx="9">
                  <c:v>3.5900249999999998</c:v>
                </c:pt>
                <c:pt idx="10">
                  <c:v>30.907499999999999</c:v>
                </c:pt>
                <c:pt idx="11">
                  <c:v>45.735900000000001</c:v>
                </c:pt>
                <c:pt idx="12">
                  <c:v>0</c:v>
                </c:pt>
                <c:pt idx="13">
                  <c:v>75</c:v>
                </c:pt>
                <c:pt idx="14">
                  <c:v>0</c:v>
                </c:pt>
                <c:pt idx="15">
                  <c:v>0</c:v>
                </c:pt>
                <c:pt idx="16">
                  <c:v>10.525040000000001</c:v>
                </c:pt>
                <c:pt idx="17">
                  <c:v>0</c:v>
                </c:pt>
                <c:pt idx="18">
                  <c:v>54.861824999999996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14.243325</c:v>
                </c:pt>
                <c:pt idx="24">
                  <c:v>49.301074999999997</c:v>
                </c:pt>
                <c:pt idx="25">
                  <c:v>0</c:v>
                </c:pt>
                <c:pt idx="26">
                  <c:v>22.642024999999997</c:v>
                </c:pt>
                <c:pt idx="27">
                  <c:v>50</c:v>
                </c:pt>
                <c:pt idx="28">
                  <c:v>16.2179</c:v>
                </c:pt>
                <c:pt idx="29">
                  <c:v>16.100424999999998</c:v>
                </c:pt>
                <c:pt idx="30">
                  <c:v>0</c:v>
                </c:pt>
                <c:pt idx="31">
                  <c:v>14.003175000000001</c:v>
                </c:pt>
                <c:pt idx="32">
                  <c:v>0</c:v>
                </c:pt>
                <c:pt idx="33">
                  <c:v>0</c:v>
                </c:pt>
                <c:pt idx="34">
                  <c:v>33.52955</c:v>
                </c:pt>
                <c:pt idx="35">
                  <c:v>28.302375000000001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31.033550000000002</c:v>
                </c:pt>
                <c:pt idx="43">
                  <c:v>53.658675000000002</c:v>
                </c:pt>
                <c:pt idx="44">
                  <c:v>10.4457825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15.956375</c:v>
                </c:pt>
                <c:pt idx="49">
                  <c:v>12.586925000000001</c:v>
                </c:pt>
                <c:pt idx="50">
                  <c:v>6.1647999999999996</c:v>
                </c:pt>
                <c:pt idx="51">
                  <c:v>0</c:v>
                </c:pt>
                <c:pt idx="52">
                  <c:v>0</c:v>
                </c:pt>
                <c:pt idx="53">
                  <c:v>38.520849999999996</c:v>
                </c:pt>
                <c:pt idx="54">
                  <c:v>2.5934249999999999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CB-44A8-B05C-6275123E78C8}"/>
            </c:ext>
          </c:extLst>
        </c:ser>
        <c:ser>
          <c:idx val="1"/>
          <c:order val="1"/>
          <c:tx>
            <c:strRef>
              <c:f>final220811amppnpEffectOnPeptid!$K$1</c:f>
              <c:strCache>
                <c:ptCount val="1"/>
                <c:pt idx="0">
                  <c:v>4minAMPPNP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final220811amppnpEffectOnPeptid!$Q$2:$Q$59</c:f>
                <c:numCache>
                  <c:formatCode>General</c:formatCode>
                  <c:ptCount val="58"/>
                  <c:pt idx="0">
                    <c:v>15.669449999999999</c:v>
                  </c:pt>
                  <c:pt idx="1">
                    <c:v>0</c:v>
                  </c:pt>
                  <c:pt idx="2">
                    <c:v>45.90931165688685</c:v>
                  </c:pt>
                  <c:pt idx="3">
                    <c:v>50</c:v>
                  </c:pt>
                  <c:pt idx="4">
                    <c:v>12.31689205559451</c:v>
                  </c:pt>
                  <c:pt idx="5">
                    <c:v>18.922747514631695</c:v>
                  </c:pt>
                  <c:pt idx="6">
                    <c:v>0</c:v>
                  </c:pt>
                  <c:pt idx="7">
                    <c:v>17.439443573381769</c:v>
                  </c:pt>
                  <c:pt idx="8">
                    <c:v>45.793476884477421</c:v>
                  </c:pt>
                  <c:pt idx="9">
                    <c:v>17.015028945293238</c:v>
                  </c:pt>
                  <c:pt idx="10">
                    <c:v>7.6831464419967164</c:v>
                  </c:pt>
                  <c:pt idx="11">
                    <c:v>5.3030084521273233</c:v>
                  </c:pt>
                  <c:pt idx="12">
                    <c:v>9.668233777686595</c:v>
                  </c:pt>
                  <c:pt idx="13">
                    <c:v>46.816603471620603</c:v>
                  </c:pt>
                  <c:pt idx="14">
                    <c:v>50</c:v>
                  </c:pt>
                  <c:pt idx="15">
                    <c:v>10.725120157019218</c:v>
                  </c:pt>
                  <c:pt idx="16">
                    <c:v>6.9512102025474647</c:v>
                  </c:pt>
                  <c:pt idx="17">
                    <c:v>2.4311701727494661</c:v>
                  </c:pt>
                  <c:pt idx="18">
                    <c:v>2.9461208703140427</c:v>
                  </c:pt>
                  <c:pt idx="19">
                    <c:v>40.901025545200774</c:v>
                  </c:pt>
                  <c:pt idx="20">
                    <c:v>6.6387064198657333</c:v>
                  </c:pt>
                  <c:pt idx="21">
                    <c:v>48.23577199990342</c:v>
                  </c:pt>
                  <c:pt idx="22">
                    <c:v>5.2294450556440548</c:v>
                  </c:pt>
                  <c:pt idx="23">
                    <c:v>3.3558022483453951</c:v>
                  </c:pt>
                  <c:pt idx="24">
                    <c:v>0.24791020692984803</c:v>
                  </c:pt>
                  <c:pt idx="25">
                    <c:v>0</c:v>
                  </c:pt>
                  <c:pt idx="26">
                    <c:v>3.6639297282198706</c:v>
                  </c:pt>
                  <c:pt idx="27">
                    <c:v>1.6716825715428161</c:v>
                  </c:pt>
                  <c:pt idx="28">
                    <c:v>6.2962881747900017</c:v>
                  </c:pt>
                  <c:pt idx="29">
                    <c:v>3.6337500036693036</c:v>
                  </c:pt>
                  <c:pt idx="30">
                    <c:v>5.9640805227433544</c:v>
                  </c:pt>
                  <c:pt idx="31">
                    <c:v>3.5126384580065864</c:v>
                  </c:pt>
                  <c:pt idx="32">
                    <c:v>48.350513760412447</c:v>
                  </c:pt>
                  <c:pt idx="33">
                    <c:v>2.0981200000000002</c:v>
                  </c:pt>
                  <c:pt idx="34">
                    <c:v>43.69883826689027</c:v>
                  </c:pt>
                  <c:pt idx="35">
                    <c:v>13.52525</c:v>
                  </c:pt>
                  <c:pt idx="36">
                    <c:v>0</c:v>
                  </c:pt>
                  <c:pt idx="37">
                    <c:v>9.7521155333513789</c:v>
                  </c:pt>
                  <c:pt idx="38">
                    <c:v>47.772285291334633</c:v>
                  </c:pt>
                  <c:pt idx="39">
                    <c:v>47.150086464422309</c:v>
                  </c:pt>
                  <c:pt idx="40">
                    <c:v>0</c:v>
                  </c:pt>
                  <c:pt idx="41">
                    <c:v>8.9651999999999994</c:v>
                  </c:pt>
                  <c:pt idx="42">
                    <c:v>1.7578495754756711</c:v>
                  </c:pt>
                  <c:pt idx="43">
                    <c:v>8.3475315258963843</c:v>
                  </c:pt>
                  <c:pt idx="44">
                    <c:v>5.2271000000000001</c:v>
                  </c:pt>
                  <c:pt idx="45">
                    <c:v>0</c:v>
                  </c:pt>
                  <c:pt idx="46">
                    <c:v>50</c:v>
                  </c:pt>
                  <c:pt idx="47">
                    <c:v>50</c:v>
                  </c:pt>
                  <c:pt idx="48">
                    <c:v>1.2670778402818559</c:v>
                  </c:pt>
                  <c:pt idx="49">
                    <c:v>7.9296316175469101</c:v>
                  </c:pt>
                  <c:pt idx="50">
                    <c:v>3.7101837280427743</c:v>
                  </c:pt>
                  <c:pt idx="51">
                    <c:v>0</c:v>
                  </c:pt>
                  <c:pt idx="52">
                    <c:v>13.795786138860182</c:v>
                  </c:pt>
                  <c:pt idx="53">
                    <c:v>4.4164870304349382</c:v>
                  </c:pt>
                  <c:pt idx="54">
                    <c:v>1.8517155118070019</c:v>
                  </c:pt>
                  <c:pt idx="55">
                    <c:v>7.0026000000000002</c:v>
                  </c:pt>
                  <c:pt idx="56">
                    <c:v>8.2421000000000006</c:v>
                  </c:pt>
                  <c:pt idx="57">
                    <c:v>4.8765058382240589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final220811amppnpEffectOnPeptid!$G$2:$G$59</c:f>
              <c:strCache>
                <c:ptCount val="58"/>
                <c:pt idx="0">
                  <c:v>1-9 MWSHPQFEK</c:v>
                </c:pt>
                <c:pt idx="1">
                  <c:v>10-25 SYPYDVPDYASLEDIKNETVDLEKIPIEEVFQQLK</c:v>
                </c:pt>
                <c:pt idx="2">
                  <c:v>34-44 IPIEEVFQQLK</c:v>
                </c:pt>
                <c:pt idx="3">
                  <c:v>48-58 EGLTTQEGEDR</c:v>
                </c:pt>
                <c:pt idx="4">
                  <c:v>48-70 EGLTTQEGEDRIQIFGPNKLEEK</c:v>
                </c:pt>
                <c:pt idx="5">
                  <c:v>59-70 IQIFGPNKLEEK</c:v>
                </c:pt>
                <c:pt idx="6">
                  <c:v>59-71 IQIFGPNKLEEKK</c:v>
                </c:pt>
                <c:pt idx="7">
                  <c:v>151-174 VLRDGKWSEQEAAILVPGDIVSIK</c:v>
                </c:pt>
                <c:pt idx="8">
                  <c:v>154-174 DGKWSEQEAAILVPGDIVSIK</c:v>
                </c:pt>
                <c:pt idx="9">
                  <c:v>157-174 WSEQEAAILVPGDIVSIK</c:v>
                </c:pt>
                <c:pt idx="10">
                  <c:v>175-184 LGDIIPADAR</c:v>
                </c:pt>
                <c:pt idx="11">
                  <c:v>185-207 LLEGDPLKVDQSALTGESLPVTK</c:v>
                </c:pt>
                <c:pt idx="12">
                  <c:v>185-220 LLEGDPLKVDQSALTGESLPVTKHPGQEVFSGSTCK</c:v>
                </c:pt>
                <c:pt idx="13">
                  <c:v>193-207 VDQSALTGESLPVTK</c:v>
                </c:pt>
                <c:pt idx="14">
                  <c:v>208-220 HPGQEVFSGSTCK</c:v>
                </c:pt>
                <c:pt idx="15">
                  <c:v>208-239 HPGQEVFSGSTCKQGEIEAVVIATGVHTFFGK</c:v>
                </c:pt>
                <c:pt idx="16">
                  <c:v>221-239 QGEIEAVVIATGVHTFFGK</c:v>
                </c:pt>
                <c:pt idx="17">
                  <c:v>240-255 AAHLVDSTNQVGHFQK</c:v>
                </c:pt>
                <c:pt idx="18">
                  <c:v>356-368 LSVDKNLVEVFCK</c:v>
                </c:pt>
                <c:pt idx="19">
                  <c:v>361-368 NLVEVFCK</c:v>
                </c:pt>
                <c:pt idx="20">
                  <c:v>369-384 GVEKDQVLLFAAMASR</c:v>
                </c:pt>
                <c:pt idx="21">
                  <c:v>385-403 VENQDAIDAAMVGMLADPK</c:v>
                </c:pt>
                <c:pt idx="22">
                  <c:v>407-423 AGIREVHFLPFNPVDKR</c:v>
                </c:pt>
                <c:pt idx="23">
                  <c:v>411-423 EVHFLPFNPVDKR</c:v>
                </c:pt>
                <c:pt idx="24">
                  <c:v>424-437 TALTYIDGSGNWHR</c:v>
                </c:pt>
                <c:pt idx="25">
                  <c:v>438-451 VSKGAPEQILELAK</c:v>
                </c:pt>
                <c:pt idx="26">
                  <c:v>441-451 GAPEQILELAK</c:v>
                </c:pt>
                <c:pt idx="27">
                  <c:v>459-466 KVLSIIDK</c:v>
                </c:pt>
                <c:pt idx="28">
                  <c:v>459-470 KVLSIIDKYAER</c:v>
                </c:pt>
                <c:pt idx="29">
                  <c:v>460-470 VLSIIDKYAER</c:v>
                </c:pt>
                <c:pt idx="30">
                  <c:v>517-525 ALNLGVNVK</c:v>
                </c:pt>
                <c:pt idx="31">
                  <c:v>526-536 MITGDQLAIGK</c:v>
                </c:pt>
                <c:pt idx="32">
                  <c:v>526-540 MITGDQLAIGKETGR</c:v>
                </c:pt>
                <c:pt idx="33">
                  <c:v>542-559 LGMGTNMYPSSALLGTHK</c:v>
                </c:pt>
                <c:pt idx="34">
                  <c:v>560-574 DANLASIPVEELIEK</c:v>
                </c:pt>
                <c:pt idx="35">
                  <c:v>560-586 DANLASIPVEELIEKADGFAGVFPEHK</c:v>
                </c:pt>
                <c:pt idx="36">
                  <c:v>575-586 ADGFAGVFPEHK</c:v>
                </c:pt>
                <c:pt idx="37">
                  <c:v>575-591 ADGFAGVFPEHKYEIVK</c:v>
                </c:pt>
                <c:pt idx="38">
                  <c:v>575-592 ADGFAGVFPEHKYEIVKK</c:v>
                </c:pt>
                <c:pt idx="39">
                  <c:v>597-614 KHIVGMTGDGVNDAPALK</c:v>
                </c:pt>
                <c:pt idx="40">
                  <c:v>597-615 KHIVGMTGDGVNDAPALKK</c:v>
                </c:pt>
                <c:pt idx="41">
                  <c:v>598-614 HIVGMTGDGVNDAPALK</c:v>
                </c:pt>
                <c:pt idx="42">
                  <c:v>615-630 KADIGIAVADATDAAR</c:v>
                </c:pt>
                <c:pt idx="43">
                  <c:v>616-630 ADIGIAVADATDAAR</c:v>
                </c:pt>
                <c:pt idx="44">
                  <c:v>631-653 GASDIVLTEPGLSVIISAVLTSR</c:v>
                </c:pt>
                <c:pt idx="45">
                  <c:v>751-761 TDFFSDTFGVR</c:v>
                </c:pt>
                <c:pt idx="46">
                  <c:v>866-874 AWLNLFENK</c:v>
                </c:pt>
                <c:pt idx="47">
                  <c:v>882-897 DYGKEEREAQWALAQR</c:v>
                </c:pt>
                <c:pt idx="48">
                  <c:v>889-897 EAQWALAQR</c:v>
                </c:pt>
                <c:pt idx="49">
                  <c:v>906-914 EAVNIFPEK</c:v>
                </c:pt>
                <c:pt idx="50">
                  <c:v>906-918 EAVNIFPEKGSYR</c:v>
                </c:pt>
                <c:pt idx="51">
                  <c:v>915-928 GSYRELSEIAEQAK</c:v>
                </c:pt>
                <c:pt idx="52">
                  <c:v>915-929 GSYRELSEIAEQAKR</c:v>
                </c:pt>
                <c:pt idx="53">
                  <c:v>919-928 ELSEIAEQAK</c:v>
                </c:pt>
                <c:pt idx="54">
                  <c:v>919-929 ELSEIAEQAKR</c:v>
                </c:pt>
                <c:pt idx="55">
                  <c:v>944-951 GHVESVVK</c:v>
                </c:pt>
                <c:pt idx="56">
                  <c:v>952-965 LKGLDIETPSHYTV</c:v>
                </c:pt>
                <c:pt idx="57">
                  <c:v>954-965 GLDIETPSHYTV</c:v>
                </c:pt>
              </c:strCache>
            </c:strRef>
          </c:cat>
          <c:val>
            <c:numRef>
              <c:f>final220811amppnpEffectOnPeptid!$K$2:$K$59</c:f>
              <c:numCache>
                <c:formatCode>General</c:formatCode>
                <c:ptCount val="58"/>
                <c:pt idx="0">
                  <c:v>7.8347249999999997</c:v>
                </c:pt>
                <c:pt idx="1">
                  <c:v>0</c:v>
                </c:pt>
                <c:pt idx="2">
                  <c:v>31.825274999999998</c:v>
                </c:pt>
                <c:pt idx="3">
                  <c:v>75</c:v>
                </c:pt>
                <c:pt idx="4">
                  <c:v>63.908324999999998</c:v>
                </c:pt>
                <c:pt idx="5">
                  <c:v>32.775874999999999</c:v>
                </c:pt>
                <c:pt idx="6">
                  <c:v>0</c:v>
                </c:pt>
                <c:pt idx="7">
                  <c:v>33.360624999999999</c:v>
                </c:pt>
                <c:pt idx="8">
                  <c:v>60.398674999999997</c:v>
                </c:pt>
                <c:pt idx="9">
                  <c:v>20.937275</c:v>
                </c:pt>
                <c:pt idx="10">
                  <c:v>51.467675</c:v>
                </c:pt>
                <c:pt idx="11">
                  <c:v>40.616749999999996</c:v>
                </c:pt>
                <c:pt idx="12">
                  <c:v>8.1931999999999992</c:v>
                </c:pt>
                <c:pt idx="13">
                  <c:v>31.163262500000002</c:v>
                </c:pt>
                <c:pt idx="14">
                  <c:v>75</c:v>
                </c:pt>
                <c:pt idx="15">
                  <c:v>15.691075000000001</c:v>
                </c:pt>
                <c:pt idx="16">
                  <c:v>15.046099999999999</c:v>
                </c:pt>
                <c:pt idx="17">
                  <c:v>3.3756899999999996</c:v>
                </c:pt>
                <c:pt idx="18">
                  <c:v>68.198475000000002</c:v>
                </c:pt>
                <c:pt idx="19">
                  <c:v>48.821275</c:v>
                </c:pt>
                <c:pt idx="20">
                  <c:v>23.606525000000001</c:v>
                </c:pt>
                <c:pt idx="21">
                  <c:v>38.443799999999996</c:v>
                </c:pt>
                <c:pt idx="22">
                  <c:v>17.72505</c:v>
                </c:pt>
                <c:pt idx="23">
                  <c:v>27.392949999999999</c:v>
                </c:pt>
                <c:pt idx="24">
                  <c:v>6.0126749999999998</c:v>
                </c:pt>
                <c:pt idx="25">
                  <c:v>0</c:v>
                </c:pt>
                <c:pt idx="26">
                  <c:v>37.214699999999993</c:v>
                </c:pt>
                <c:pt idx="27">
                  <c:v>34.822099999999999</c:v>
                </c:pt>
                <c:pt idx="28">
                  <c:v>46.902499999999996</c:v>
                </c:pt>
                <c:pt idx="29">
                  <c:v>35.277574999999999</c:v>
                </c:pt>
                <c:pt idx="30">
                  <c:v>9.8965050000000012</c:v>
                </c:pt>
                <c:pt idx="31">
                  <c:v>25.963149999999999</c:v>
                </c:pt>
                <c:pt idx="32">
                  <c:v>27.958625000000001</c:v>
                </c:pt>
                <c:pt idx="33">
                  <c:v>1.0490600000000001</c:v>
                </c:pt>
                <c:pt idx="34">
                  <c:v>62.240074999999997</c:v>
                </c:pt>
                <c:pt idx="35">
                  <c:v>6.7626249999999999</c:v>
                </c:pt>
                <c:pt idx="36">
                  <c:v>0</c:v>
                </c:pt>
                <c:pt idx="37">
                  <c:v>27.323974999999997</c:v>
                </c:pt>
                <c:pt idx="38">
                  <c:v>29.461349999999999</c:v>
                </c:pt>
                <c:pt idx="39">
                  <c:v>32.856774999999999</c:v>
                </c:pt>
                <c:pt idx="40">
                  <c:v>0</c:v>
                </c:pt>
                <c:pt idx="41">
                  <c:v>4.4825999999999997</c:v>
                </c:pt>
                <c:pt idx="42">
                  <c:v>52.557149999999993</c:v>
                </c:pt>
                <c:pt idx="43">
                  <c:v>54.921025</c:v>
                </c:pt>
                <c:pt idx="44">
                  <c:v>2.61355</c:v>
                </c:pt>
                <c:pt idx="45">
                  <c:v>0</c:v>
                </c:pt>
                <c:pt idx="46">
                  <c:v>25</c:v>
                </c:pt>
                <c:pt idx="47">
                  <c:v>25</c:v>
                </c:pt>
                <c:pt idx="48">
                  <c:v>16.794499999999999</c:v>
                </c:pt>
                <c:pt idx="49">
                  <c:v>45.753450000000001</c:v>
                </c:pt>
                <c:pt idx="50">
                  <c:v>15.066824999999998</c:v>
                </c:pt>
                <c:pt idx="51">
                  <c:v>0</c:v>
                </c:pt>
                <c:pt idx="52">
                  <c:v>11.823824999999999</c:v>
                </c:pt>
                <c:pt idx="53">
                  <c:v>44.338650000000001</c:v>
                </c:pt>
                <c:pt idx="54">
                  <c:v>26.236750000000001</c:v>
                </c:pt>
                <c:pt idx="55">
                  <c:v>3.5013000000000001</c:v>
                </c:pt>
                <c:pt idx="56">
                  <c:v>4.1210500000000003</c:v>
                </c:pt>
                <c:pt idx="57">
                  <c:v>3.8685849999999999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CB-44A8-B05C-6275123E78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0091808"/>
        <c:axId val="460088480"/>
      </c:barChart>
      <c:catAx>
        <c:axId val="460091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Peptide Position,</a:t>
                </a:r>
                <a:r>
                  <a:rPr lang="en-US" sz="2000" b="1" baseline="0"/>
                  <a:t> </a:t>
                </a:r>
                <a:r>
                  <a:rPr lang="en-US" sz="2000" b="1"/>
                  <a:t>Sequence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088480"/>
        <c:crosses val="autoZero"/>
        <c:auto val="1"/>
        <c:lblAlgn val="ctr"/>
        <c:lblOffset val="100"/>
        <c:noMultiLvlLbl val="0"/>
      </c:catAx>
      <c:valAx>
        <c:axId val="46008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% GEE labeling abundance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091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3200" b="1"/>
              <a:t>%GEE labeling at 6 minutes (peptide level)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final220811amppnpEffectOnPeptid!$L$1</c:f>
              <c:strCache>
                <c:ptCount val="1"/>
                <c:pt idx="0">
                  <c:v>6minMock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final220811amppnpEffectOnPeptid!$R$2:$R$59</c:f>
                <c:numCache>
                  <c:formatCode>General</c:formatCode>
                  <c:ptCount val="58"/>
                  <c:pt idx="0">
                    <c:v>9.4744499999999992</c:v>
                  </c:pt>
                  <c:pt idx="1">
                    <c:v>0</c:v>
                  </c:pt>
                  <c:pt idx="2">
                    <c:v>47.532634468927412</c:v>
                  </c:pt>
                  <c:pt idx="3">
                    <c:v>0</c:v>
                  </c:pt>
                  <c:pt idx="4">
                    <c:v>12.203799453824496</c:v>
                  </c:pt>
                  <c:pt idx="5">
                    <c:v>18.1115053482586</c:v>
                  </c:pt>
                  <c:pt idx="6">
                    <c:v>57.735026918962575</c:v>
                  </c:pt>
                  <c:pt idx="7">
                    <c:v>10.026972520947378</c:v>
                  </c:pt>
                  <c:pt idx="8">
                    <c:v>19.647861086706108</c:v>
                  </c:pt>
                  <c:pt idx="9">
                    <c:v>2.9460025079192769</c:v>
                  </c:pt>
                  <c:pt idx="10">
                    <c:v>6.2378105210615882</c:v>
                  </c:pt>
                  <c:pt idx="11">
                    <c:v>9.1458129222703342</c:v>
                  </c:pt>
                  <c:pt idx="12">
                    <c:v>11.031895013097248</c:v>
                  </c:pt>
                  <c:pt idx="13">
                    <c:v>15.294579501146531</c:v>
                  </c:pt>
                  <c:pt idx="14">
                    <c:v>50</c:v>
                  </c:pt>
                  <c:pt idx="15">
                    <c:v>0</c:v>
                  </c:pt>
                  <c:pt idx="16">
                    <c:v>5.4258776908287683</c:v>
                  </c:pt>
                  <c:pt idx="17">
                    <c:v>2.6528752993984348</c:v>
                  </c:pt>
                  <c:pt idx="18">
                    <c:v>3.3417108926416721</c:v>
                  </c:pt>
                  <c:pt idx="19">
                    <c:v>50</c:v>
                  </c:pt>
                  <c:pt idx="20">
                    <c:v>2.7246001205069832</c:v>
                  </c:pt>
                  <c:pt idx="21">
                    <c:v>44.297636323472908</c:v>
                  </c:pt>
                  <c:pt idx="22">
                    <c:v>5.8990914289123229</c:v>
                  </c:pt>
                  <c:pt idx="23">
                    <c:v>6.3085433411102514</c:v>
                  </c:pt>
                  <c:pt idx="24">
                    <c:v>1.0927757628016299</c:v>
                  </c:pt>
                  <c:pt idx="25">
                    <c:v>49.885350000000003</c:v>
                  </c:pt>
                  <c:pt idx="26">
                    <c:v>1.0837755887021387</c:v>
                  </c:pt>
                  <c:pt idx="27">
                    <c:v>6.6911185415195966</c:v>
                  </c:pt>
                  <c:pt idx="28">
                    <c:v>3.7309353620551162</c:v>
                  </c:pt>
                  <c:pt idx="29">
                    <c:v>3.903732640584737</c:v>
                  </c:pt>
                  <c:pt idx="30">
                    <c:v>8.5349950964641241</c:v>
                  </c:pt>
                  <c:pt idx="31">
                    <c:v>2.5805792907472038</c:v>
                  </c:pt>
                  <c:pt idx="32">
                    <c:v>50</c:v>
                  </c:pt>
                  <c:pt idx="33">
                    <c:v>2.92937</c:v>
                  </c:pt>
                  <c:pt idx="34">
                    <c:v>36.321900000000007</c:v>
                  </c:pt>
                  <c:pt idx="35">
                    <c:v>0</c:v>
                  </c:pt>
                  <c:pt idx="36">
                    <c:v>0</c:v>
                  </c:pt>
                  <c:pt idx="37">
                    <c:v>8.6205984252351513</c:v>
                  </c:pt>
                  <c:pt idx="38">
                    <c:v>44.188252567547103</c:v>
                  </c:pt>
                  <c:pt idx="39">
                    <c:v>9.3016078388573007</c:v>
                  </c:pt>
                  <c:pt idx="40">
                    <c:v>50</c:v>
                  </c:pt>
                  <c:pt idx="41">
                    <c:v>7.6357743933845219</c:v>
                  </c:pt>
                  <c:pt idx="42">
                    <c:v>1.2993689298399123</c:v>
                  </c:pt>
                  <c:pt idx="43">
                    <c:v>3.354818442553932</c:v>
                  </c:pt>
                  <c:pt idx="44">
                    <c:v>48.522659208078579</c:v>
                  </c:pt>
                  <c:pt idx="45">
                    <c:v>50</c:v>
                  </c:pt>
                  <c:pt idx="46">
                    <c:v>48.118594034141317</c:v>
                  </c:pt>
                  <c:pt idx="47">
                    <c:v>47.722518407657063</c:v>
                  </c:pt>
                  <c:pt idx="48">
                    <c:v>0.93328958707002241</c:v>
                  </c:pt>
                  <c:pt idx="49">
                    <c:v>7.8151401714876707</c:v>
                  </c:pt>
                  <c:pt idx="50">
                    <c:v>3.8126642367903401</c:v>
                  </c:pt>
                  <c:pt idx="51">
                    <c:v>50</c:v>
                  </c:pt>
                  <c:pt idx="52">
                    <c:v>13.12833007583219</c:v>
                  </c:pt>
                  <c:pt idx="53">
                    <c:v>1.4009755895446574</c:v>
                  </c:pt>
                  <c:pt idx="54">
                    <c:v>16.899809902555109</c:v>
                  </c:pt>
                  <c:pt idx="55">
                    <c:v>0</c:v>
                  </c:pt>
                  <c:pt idx="56">
                    <c:v>0</c:v>
                  </c:pt>
                  <c:pt idx="57">
                    <c:v>55.990585597465106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final220811amppnpEffectOnPeptid!$G$2:$G$59</c:f>
              <c:strCache>
                <c:ptCount val="58"/>
                <c:pt idx="0">
                  <c:v>1-9 MWSHPQFEK</c:v>
                </c:pt>
                <c:pt idx="1">
                  <c:v>10-25 SYPYDVPDYASLEDIKNETVDLEKIPIEEVFQQLK</c:v>
                </c:pt>
                <c:pt idx="2">
                  <c:v>34-44 IPIEEVFQQLK</c:v>
                </c:pt>
                <c:pt idx="3">
                  <c:v>48-58 EGLTTQEGEDR</c:v>
                </c:pt>
                <c:pt idx="4">
                  <c:v>48-70 EGLTTQEGEDRIQIFGPNKLEEK</c:v>
                </c:pt>
                <c:pt idx="5">
                  <c:v>59-70 IQIFGPNKLEEK</c:v>
                </c:pt>
                <c:pt idx="6">
                  <c:v>59-71 IQIFGPNKLEEKK</c:v>
                </c:pt>
                <c:pt idx="7">
                  <c:v>151-174 VLRDGKWSEQEAAILVPGDIVSIK</c:v>
                </c:pt>
                <c:pt idx="8">
                  <c:v>154-174 DGKWSEQEAAILVPGDIVSIK</c:v>
                </c:pt>
                <c:pt idx="9">
                  <c:v>157-174 WSEQEAAILVPGDIVSIK</c:v>
                </c:pt>
                <c:pt idx="10">
                  <c:v>175-184 LGDIIPADAR</c:v>
                </c:pt>
                <c:pt idx="11">
                  <c:v>185-207 LLEGDPLKVDQSALTGESLPVTK</c:v>
                </c:pt>
                <c:pt idx="12">
                  <c:v>185-220 LLEGDPLKVDQSALTGESLPVTKHPGQEVFSGSTCK</c:v>
                </c:pt>
                <c:pt idx="13">
                  <c:v>193-207 VDQSALTGESLPVTK</c:v>
                </c:pt>
                <c:pt idx="14">
                  <c:v>208-220 HPGQEVFSGSTCK</c:v>
                </c:pt>
                <c:pt idx="15">
                  <c:v>208-239 HPGQEVFSGSTCKQGEIEAVVIATGVHTFFGK</c:v>
                </c:pt>
                <c:pt idx="16">
                  <c:v>221-239 QGEIEAVVIATGVHTFFGK</c:v>
                </c:pt>
                <c:pt idx="17">
                  <c:v>240-255 AAHLVDSTNQVGHFQK</c:v>
                </c:pt>
                <c:pt idx="18">
                  <c:v>356-368 LSVDKNLVEVFCK</c:v>
                </c:pt>
                <c:pt idx="19">
                  <c:v>361-368 NLVEVFCK</c:v>
                </c:pt>
                <c:pt idx="20">
                  <c:v>369-384 GVEKDQVLLFAAMASR</c:v>
                </c:pt>
                <c:pt idx="21">
                  <c:v>385-403 VENQDAIDAAMVGMLADPK</c:v>
                </c:pt>
                <c:pt idx="22">
                  <c:v>407-423 AGIREVHFLPFNPVDKR</c:v>
                </c:pt>
                <c:pt idx="23">
                  <c:v>411-423 EVHFLPFNPVDKR</c:v>
                </c:pt>
                <c:pt idx="24">
                  <c:v>424-437 TALTYIDGSGNWHR</c:v>
                </c:pt>
                <c:pt idx="25">
                  <c:v>438-451 VSKGAPEQILELAK</c:v>
                </c:pt>
                <c:pt idx="26">
                  <c:v>441-451 GAPEQILELAK</c:v>
                </c:pt>
                <c:pt idx="27">
                  <c:v>459-466 KVLSIIDK</c:v>
                </c:pt>
                <c:pt idx="28">
                  <c:v>459-470 KVLSIIDKYAER</c:v>
                </c:pt>
                <c:pt idx="29">
                  <c:v>460-470 VLSIIDKYAER</c:v>
                </c:pt>
                <c:pt idx="30">
                  <c:v>517-525 ALNLGVNVK</c:v>
                </c:pt>
                <c:pt idx="31">
                  <c:v>526-536 MITGDQLAIGK</c:v>
                </c:pt>
                <c:pt idx="32">
                  <c:v>526-540 MITGDQLAIGKETGR</c:v>
                </c:pt>
                <c:pt idx="33">
                  <c:v>542-559 LGMGTNMYPSSALLGTHK</c:v>
                </c:pt>
                <c:pt idx="34">
                  <c:v>560-574 DANLASIPVEELIEK</c:v>
                </c:pt>
                <c:pt idx="35">
                  <c:v>560-586 DANLASIPVEELIEKADGFAGVFPEHK</c:v>
                </c:pt>
                <c:pt idx="36">
                  <c:v>575-586 ADGFAGVFPEHK</c:v>
                </c:pt>
                <c:pt idx="37">
                  <c:v>575-591 ADGFAGVFPEHKYEIVK</c:v>
                </c:pt>
                <c:pt idx="38">
                  <c:v>575-592 ADGFAGVFPEHKYEIVKK</c:v>
                </c:pt>
                <c:pt idx="39">
                  <c:v>597-614 KHIVGMTGDGVNDAPALK</c:v>
                </c:pt>
                <c:pt idx="40">
                  <c:v>597-615 KHIVGMTGDGVNDAPALKK</c:v>
                </c:pt>
                <c:pt idx="41">
                  <c:v>598-614 HIVGMTGDGVNDAPALK</c:v>
                </c:pt>
                <c:pt idx="42">
                  <c:v>615-630 KADIGIAVADATDAAR</c:v>
                </c:pt>
                <c:pt idx="43">
                  <c:v>616-630 ADIGIAVADATDAAR</c:v>
                </c:pt>
                <c:pt idx="44">
                  <c:v>631-653 GASDIVLTEPGLSVIISAVLTSR</c:v>
                </c:pt>
                <c:pt idx="45">
                  <c:v>751-761 TDFFSDTFGVR</c:v>
                </c:pt>
                <c:pt idx="46">
                  <c:v>866-874 AWLNLFENK</c:v>
                </c:pt>
                <c:pt idx="47">
                  <c:v>882-897 DYGKEEREAQWALAQR</c:v>
                </c:pt>
                <c:pt idx="48">
                  <c:v>889-897 EAQWALAQR</c:v>
                </c:pt>
                <c:pt idx="49">
                  <c:v>906-914 EAVNIFPEK</c:v>
                </c:pt>
                <c:pt idx="50">
                  <c:v>906-918 EAVNIFPEKGSYR</c:v>
                </c:pt>
                <c:pt idx="51">
                  <c:v>915-928 GSYRELSEIAEQAK</c:v>
                </c:pt>
                <c:pt idx="52">
                  <c:v>915-929 GSYRELSEIAEQAKR</c:v>
                </c:pt>
                <c:pt idx="53">
                  <c:v>919-928 ELSEIAEQAK</c:v>
                </c:pt>
                <c:pt idx="54">
                  <c:v>919-929 ELSEIAEQAKR</c:v>
                </c:pt>
                <c:pt idx="55">
                  <c:v>944-951 GHVESVVK</c:v>
                </c:pt>
                <c:pt idx="56">
                  <c:v>952-965 LKGLDIETPSHYTV</c:v>
                </c:pt>
                <c:pt idx="57">
                  <c:v>954-965 GLDIETPSHYTV</c:v>
                </c:pt>
              </c:strCache>
            </c:strRef>
          </c:cat>
          <c:val>
            <c:numRef>
              <c:f>final220811amppnpEffectOnPeptid!$L$2:$L$59</c:f>
              <c:numCache>
                <c:formatCode>General</c:formatCode>
                <c:ptCount val="58"/>
                <c:pt idx="0">
                  <c:v>4.7372249999999996</c:v>
                </c:pt>
                <c:pt idx="1">
                  <c:v>0</c:v>
                </c:pt>
                <c:pt idx="2">
                  <c:v>30.286650000000002</c:v>
                </c:pt>
                <c:pt idx="3">
                  <c:v>100</c:v>
                </c:pt>
                <c:pt idx="4">
                  <c:v>86.111474999999999</c:v>
                </c:pt>
                <c:pt idx="5">
                  <c:v>25.635899999999999</c:v>
                </c:pt>
                <c:pt idx="6">
                  <c:v>50</c:v>
                </c:pt>
                <c:pt idx="7">
                  <c:v>32.836074999999994</c:v>
                </c:pt>
                <c:pt idx="8">
                  <c:v>49.867525000000001</c:v>
                </c:pt>
                <c:pt idx="9">
                  <c:v>36.609250000000003</c:v>
                </c:pt>
                <c:pt idx="10">
                  <c:v>64.869649999999993</c:v>
                </c:pt>
                <c:pt idx="11">
                  <c:v>51.992874999999998</c:v>
                </c:pt>
                <c:pt idx="12">
                  <c:v>9.3442000000000007</c:v>
                </c:pt>
                <c:pt idx="13">
                  <c:v>15.7652325</c:v>
                </c:pt>
                <c:pt idx="14">
                  <c:v>25</c:v>
                </c:pt>
                <c:pt idx="15">
                  <c:v>0</c:v>
                </c:pt>
                <c:pt idx="16">
                  <c:v>19.662824999999998</c:v>
                </c:pt>
                <c:pt idx="17">
                  <c:v>3.8495225</c:v>
                </c:pt>
                <c:pt idx="18">
                  <c:v>77.445850000000007</c:v>
                </c:pt>
                <c:pt idx="19">
                  <c:v>75</c:v>
                </c:pt>
                <c:pt idx="20">
                  <c:v>27.340249999999997</c:v>
                </c:pt>
                <c:pt idx="21">
                  <c:v>47.801200000000001</c:v>
                </c:pt>
                <c:pt idx="22">
                  <c:v>29.401499999999999</c:v>
                </c:pt>
                <c:pt idx="23">
                  <c:v>34.553699999999999</c:v>
                </c:pt>
                <c:pt idx="24">
                  <c:v>8.3556650000000001</c:v>
                </c:pt>
                <c:pt idx="25">
                  <c:v>24.942675000000001</c:v>
                </c:pt>
                <c:pt idx="26">
                  <c:v>50.562899999999999</c:v>
                </c:pt>
                <c:pt idx="27">
                  <c:v>47.399249999999995</c:v>
                </c:pt>
                <c:pt idx="28">
                  <c:v>54.589724999999994</c:v>
                </c:pt>
                <c:pt idx="29">
                  <c:v>49.469175</c:v>
                </c:pt>
                <c:pt idx="30">
                  <c:v>11.44065</c:v>
                </c:pt>
                <c:pt idx="31">
                  <c:v>29.247174999999999</c:v>
                </c:pt>
                <c:pt idx="32">
                  <c:v>25</c:v>
                </c:pt>
                <c:pt idx="33">
                  <c:v>1.464685</c:v>
                </c:pt>
                <c:pt idx="34">
                  <c:v>81.83905</c:v>
                </c:pt>
                <c:pt idx="35">
                  <c:v>0</c:v>
                </c:pt>
                <c:pt idx="36">
                  <c:v>0</c:v>
                </c:pt>
                <c:pt idx="37">
                  <c:v>22.088874999999998</c:v>
                </c:pt>
                <c:pt idx="38">
                  <c:v>35.749099999999999</c:v>
                </c:pt>
                <c:pt idx="39">
                  <c:v>20.318882500000001</c:v>
                </c:pt>
                <c:pt idx="40">
                  <c:v>25</c:v>
                </c:pt>
                <c:pt idx="41">
                  <c:v>25.008599999999998</c:v>
                </c:pt>
                <c:pt idx="42">
                  <c:v>67.153675000000007</c:v>
                </c:pt>
                <c:pt idx="43">
                  <c:v>65.991275000000002</c:v>
                </c:pt>
                <c:pt idx="44">
                  <c:v>27.583849999999998</c:v>
                </c:pt>
                <c:pt idx="45">
                  <c:v>25</c:v>
                </c:pt>
                <c:pt idx="46">
                  <c:v>28.506924999999999</c:v>
                </c:pt>
                <c:pt idx="47">
                  <c:v>37.048724999999997</c:v>
                </c:pt>
                <c:pt idx="48">
                  <c:v>21.628299999999999</c:v>
                </c:pt>
                <c:pt idx="49">
                  <c:v>56.279499999999999</c:v>
                </c:pt>
                <c:pt idx="50">
                  <c:v>21.984424999999998</c:v>
                </c:pt>
                <c:pt idx="51">
                  <c:v>25</c:v>
                </c:pt>
                <c:pt idx="52">
                  <c:v>19.5837</c:v>
                </c:pt>
                <c:pt idx="53">
                  <c:v>58.643875000000008</c:v>
                </c:pt>
                <c:pt idx="54">
                  <c:v>39.666875000000005</c:v>
                </c:pt>
                <c:pt idx="55">
                  <c:v>0</c:v>
                </c:pt>
                <c:pt idx="56">
                  <c:v>0</c:v>
                </c:pt>
                <c:pt idx="57">
                  <c:v>51.561010000000003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F1-47EF-BE78-382B4C04B9BC}"/>
            </c:ext>
          </c:extLst>
        </c:ser>
        <c:ser>
          <c:idx val="1"/>
          <c:order val="1"/>
          <c:tx>
            <c:strRef>
              <c:f>final220811amppnpEffectOnPeptid!$M$1</c:f>
              <c:strCache>
                <c:ptCount val="1"/>
                <c:pt idx="0">
                  <c:v>6minAMPPNP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final220811amppnpEffectOnPeptid!$S$2:$S$59</c:f>
                <c:numCache>
                  <c:formatCode>General</c:formatCode>
                  <c:ptCount val="58"/>
                  <c:pt idx="0">
                    <c:v>0</c:v>
                  </c:pt>
                  <c:pt idx="1">
                    <c:v>57.735026918962575</c:v>
                  </c:pt>
                  <c:pt idx="2">
                    <c:v>6.6214500000000003</c:v>
                  </c:pt>
                  <c:pt idx="3">
                    <c:v>12.918699999999927</c:v>
                  </c:pt>
                  <c:pt idx="4">
                    <c:v>50.999167832001596</c:v>
                  </c:pt>
                  <c:pt idx="5">
                    <c:v>44.627339315444672</c:v>
                  </c:pt>
                  <c:pt idx="6">
                    <c:v>0</c:v>
                  </c:pt>
                  <c:pt idx="7">
                    <c:v>14.168250000000002</c:v>
                  </c:pt>
                  <c:pt idx="8">
                    <c:v>41.238115848195172</c:v>
                  </c:pt>
                  <c:pt idx="9">
                    <c:v>50.610931963649577</c:v>
                  </c:pt>
                  <c:pt idx="10">
                    <c:v>4.3070555626785216</c:v>
                  </c:pt>
                  <c:pt idx="11">
                    <c:v>36.914700799128347</c:v>
                  </c:pt>
                  <c:pt idx="12">
                    <c:v>0</c:v>
                  </c:pt>
                  <c:pt idx="13">
                    <c:v>12.582349174140735</c:v>
                  </c:pt>
                  <c:pt idx="14">
                    <c:v>0</c:v>
                  </c:pt>
                  <c:pt idx="15">
                    <c:v>0</c:v>
                  </c:pt>
                  <c:pt idx="16">
                    <c:v>1.2879650910771356</c:v>
                  </c:pt>
                  <c:pt idx="17">
                    <c:v>2.7975500000000002</c:v>
                  </c:pt>
                  <c:pt idx="18">
                    <c:v>17.443039390613659</c:v>
                  </c:pt>
                  <c:pt idx="19">
                    <c:v>57.735026918962575</c:v>
                  </c:pt>
                  <c:pt idx="20">
                    <c:v>21.376223005479716</c:v>
                  </c:pt>
                  <c:pt idx="21">
                    <c:v>50</c:v>
                  </c:pt>
                  <c:pt idx="22">
                    <c:v>8.2687000000000008</c:v>
                  </c:pt>
                  <c:pt idx="23">
                    <c:v>1.0538510722583148</c:v>
                  </c:pt>
                  <c:pt idx="24">
                    <c:v>2.4428649764211285</c:v>
                  </c:pt>
                  <c:pt idx="25">
                    <c:v>0</c:v>
                  </c:pt>
                  <c:pt idx="26">
                    <c:v>6.6859173822669904</c:v>
                  </c:pt>
                  <c:pt idx="27">
                    <c:v>42.31514364908265</c:v>
                  </c:pt>
                  <c:pt idx="28">
                    <c:v>4.0961111983400409</c:v>
                  </c:pt>
                  <c:pt idx="29">
                    <c:v>18.361432826715902</c:v>
                  </c:pt>
                  <c:pt idx="30">
                    <c:v>45.889855324997121</c:v>
                  </c:pt>
                  <c:pt idx="31">
                    <c:v>14.910945781622974</c:v>
                  </c:pt>
                  <c:pt idx="32">
                    <c:v>47.677929124727086</c:v>
                  </c:pt>
                  <c:pt idx="33">
                    <c:v>0</c:v>
                  </c:pt>
                  <c:pt idx="34">
                    <c:v>43.55244786242406</c:v>
                  </c:pt>
                  <c:pt idx="35">
                    <c:v>38.08173284367016</c:v>
                  </c:pt>
                  <c:pt idx="36">
                    <c:v>10.349</c:v>
                  </c:pt>
                  <c:pt idx="37">
                    <c:v>13.270007675801596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2.1458875591853994</c:v>
                  </c:pt>
                  <c:pt idx="43">
                    <c:v>8.3281117487699525</c:v>
                  </c:pt>
                  <c:pt idx="44">
                    <c:v>7.6926751614766644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1.1609879672072412</c:v>
                  </c:pt>
                  <c:pt idx="49">
                    <c:v>7.2601849803683836</c:v>
                  </c:pt>
                  <c:pt idx="50">
                    <c:v>6.483645408770184</c:v>
                  </c:pt>
                  <c:pt idx="51">
                    <c:v>0</c:v>
                  </c:pt>
                  <c:pt idx="52">
                    <c:v>12.405150000000001</c:v>
                  </c:pt>
                  <c:pt idx="53">
                    <c:v>11.663505301866417</c:v>
                  </c:pt>
                  <c:pt idx="54">
                    <c:v>0</c:v>
                  </c:pt>
                  <c:pt idx="55">
                    <c:v>0</c:v>
                  </c:pt>
                  <c:pt idx="56">
                    <c:v>0</c:v>
                  </c:pt>
                  <c:pt idx="57">
                    <c:v>0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final220811amppnpEffectOnPeptid!$G$2:$G$59</c:f>
              <c:strCache>
                <c:ptCount val="58"/>
                <c:pt idx="0">
                  <c:v>1-9 MWSHPQFEK</c:v>
                </c:pt>
                <c:pt idx="1">
                  <c:v>10-25 SYPYDVPDYASLEDIKNETVDLEKIPIEEVFQQLK</c:v>
                </c:pt>
                <c:pt idx="2">
                  <c:v>34-44 IPIEEVFQQLK</c:v>
                </c:pt>
                <c:pt idx="3">
                  <c:v>48-58 EGLTTQEGEDR</c:v>
                </c:pt>
                <c:pt idx="4">
                  <c:v>48-70 EGLTTQEGEDRIQIFGPNKLEEK</c:v>
                </c:pt>
                <c:pt idx="5">
                  <c:v>59-70 IQIFGPNKLEEK</c:v>
                </c:pt>
                <c:pt idx="6">
                  <c:v>59-71 IQIFGPNKLEEKK</c:v>
                </c:pt>
                <c:pt idx="7">
                  <c:v>151-174 VLRDGKWSEQEAAILVPGDIVSIK</c:v>
                </c:pt>
                <c:pt idx="8">
                  <c:v>154-174 DGKWSEQEAAILVPGDIVSIK</c:v>
                </c:pt>
                <c:pt idx="9">
                  <c:v>157-174 WSEQEAAILVPGDIVSIK</c:v>
                </c:pt>
                <c:pt idx="10">
                  <c:v>175-184 LGDIIPADAR</c:v>
                </c:pt>
                <c:pt idx="11">
                  <c:v>185-207 LLEGDPLKVDQSALTGESLPVTK</c:v>
                </c:pt>
                <c:pt idx="12">
                  <c:v>185-220 LLEGDPLKVDQSALTGESLPVTKHPGQEVFSGSTCK</c:v>
                </c:pt>
                <c:pt idx="13">
                  <c:v>193-207 VDQSALTGESLPVTK</c:v>
                </c:pt>
                <c:pt idx="14">
                  <c:v>208-220 HPGQEVFSGSTCK</c:v>
                </c:pt>
                <c:pt idx="15">
                  <c:v>208-239 HPGQEVFSGSTCKQGEIEAVVIATGVHTFFGK</c:v>
                </c:pt>
                <c:pt idx="16">
                  <c:v>221-239 QGEIEAVVIATGVHTFFGK</c:v>
                </c:pt>
                <c:pt idx="17">
                  <c:v>240-255 AAHLVDSTNQVGHFQK</c:v>
                </c:pt>
                <c:pt idx="18">
                  <c:v>356-368 LSVDKNLVEVFCK</c:v>
                </c:pt>
                <c:pt idx="19">
                  <c:v>361-368 NLVEVFCK</c:v>
                </c:pt>
                <c:pt idx="20">
                  <c:v>369-384 GVEKDQVLLFAAMASR</c:v>
                </c:pt>
                <c:pt idx="21">
                  <c:v>385-403 VENQDAIDAAMVGMLADPK</c:v>
                </c:pt>
                <c:pt idx="22">
                  <c:v>407-423 AGIREVHFLPFNPVDKR</c:v>
                </c:pt>
                <c:pt idx="23">
                  <c:v>411-423 EVHFLPFNPVDKR</c:v>
                </c:pt>
                <c:pt idx="24">
                  <c:v>424-437 TALTYIDGSGNWHR</c:v>
                </c:pt>
                <c:pt idx="25">
                  <c:v>438-451 VSKGAPEQILELAK</c:v>
                </c:pt>
                <c:pt idx="26">
                  <c:v>441-451 GAPEQILELAK</c:v>
                </c:pt>
                <c:pt idx="27">
                  <c:v>459-466 KVLSIIDK</c:v>
                </c:pt>
                <c:pt idx="28">
                  <c:v>459-470 KVLSIIDKYAER</c:v>
                </c:pt>
                <c:pt idx="29">
                  <c:v>460-470 VLSIIDKYAER</c:v>
                </c:pt>
                <c:pt idx="30">
                  <c:v>517-525 ALNLGVNVK</c:v>
                </c:pt>
                <c:pt idx="31">
                  <c:v>526-536 MITGDQLAIGK</c:v>
                </c:pt>
                <c:pt idx="32">
                  <c:v>526-540 MITGDQLAIGKETGR</c:v>
                </c:pt>
                <c:pt idx="33">
                  <c:v>542-559 LGMGTNMYPSSALLGTHK</c:v>
                </c:pt>
                <c:pt idx="34">
                  <c:v>560-574 DANLASIPVEELIEK</c:v>
                </c:pt>
                <c:pt idx="35">
                  <c:v>560-586 DANLASIPVEELIEKADGFAGVFPEHK</c:v>
                </c:pt>
                <c:pt idx="36">
                  <c:v>575-586 ADGFAGVFPEHK</c:v>
                </c:pt>
                <c:pt idx="37">
                  <c:v>575-591 ADGFAGVFPEHKYEIVK</c:v>
                </c:pt>
                <c:pt idx="38">
                  <c:v>575-592 ADGFAGVFPEHKYEIVKK</c:v>
                </c:pt>
                <c:pt idx="39">
                  <c:v>597-614 KHIVGMTGDGVNDAPALK</c:v>
                </c:pt>
                <c:pt idx="40">
                  <c:v>597-615 KHIVGMTGDGVNDAPALKK</c:v>
                </c:pt>
                <c:pt idx="41">
                  <c:v>598-614 HIVGMTGDGVNDAPALK</c:v>
                </c:pt>
                <c:pt idx="42">
                  <c:v>615-630 KADIGIAVADATDAAR</c:v>
                </c:pt>
                <c:pt idx="43">
                  <c:v>616-630 ADIGIAVADATDAAR</c:v>
                </c:pt>
                <c:pt idx="44">
                  <c:v>631-653 GASDIVLTEPGLSVIISAVLTSR</c:v>
                </c:pt>
                <c:pt idx="45">
                  <c:v>751-761 TDFFSDTFGVR</c:v>
                </c:pt>
                <c:pt idx="46">
                  <c:v>866-874 AWLNLFENK</c:v>
                </c:pt>
                <c:pt idx="47">
                  <c:v>882-897 DYGKEEREAQWALAQR</c:v>
                </c:pt>
                <c:pt idx="48">
                  <c:v>889-897 EAQWALAQR</c:v>
                </c:pt>
                <c:pt idx="49">
                  <c:v>906-914 EAVNIFPEK</c:v>
                </c:pt>
                <c:pt idx="50">
                  <c:v>906-918 EAVNIFPEKGSYR</c:v>
                </c:pt>
                <c:pt idx="51">
                  <c:v>915-928 GSYRELSEIAEQAK</c:v>
                </c:pt>
                <c:pt idx="52">
                  <c:v>915-929 GSYRELSEIAEQAKR</c:v>
                </c:pt>
                <c:pt idx="53">
                  <c:v>919-928 ELSEIAEQAK</c:v>
                </c:pt>
                <c:pt idx="54">
                  <c:v>919-929 ELSEIAEQAKR</c:v>
                </c:pt>
                <c:pt idx="55">
                  <c:v>944-951 GHVESVVK</c:v>
                </c:pt>
                <c:pt idx="56">
                  <c:v>952-965 LKGLDIETPSHYTV</c:v>
                </c:pt>
                <c:pt idx="57">
                  <c:v>954-965 GLDIETPSHYTV</c:v>
                </c:pt>
              </c:strCache>
            </c:strRef>
          </c:cat>
          <c:val>
            <c:numRef>
              <c:f>final220811amppnpEffectOnPeptid!$M$2:$M$59</c:f>
              <c:numCache>
                <c:formatCode>General</c:formatCode>
                <c:ptCount val="58"/>
                <c:pt idx="0">
                  <c:v>0</c:v>
                </c:pt>
                <c:pt idx="1">
                  <c:v>50</c:v>
                </c:pt>
                <c:pt idx="2">
                  <c:v>3.3107250000000001</c:v>
                </c:pt>
                <c:pt idx="3">
                  <c:v>93.540649999999999</c:v>
                </c:pt>
                <c:pt idx="4">
                  <c:v>43.06335</c:v>
                </c:pt>
                <c:pt idx="5">
                  <c:v>39.908825</c:v>
                </c:pt>
                <c:pt idx="6">
                  <c:v>0</c:v>
                </c:pt>
                <c:pt idx="7">
                  <c:v>7.0841250000000002</c:v>
                </c:pt>
                <c:pt idx="8">
                  <c:v>79.242675000000006</c:v>
                </c:pt>
                <c:pt idx="9">
                  <c:v>57.457374999999999</c:v>
                </c:pt>
                <c:pt idx="10">
                  <c:v>56.760399999999997</c:v>
                </c:pt>
                <c:pt idx="11">
                  <c:v>63.035674999999998</c:v>
                </c:pt>
                <c:pt idx="12">
                  <c:v>0</c:v>
                </c:pt>
                <c:pt idx="13">
                  <c:v>10.881499999999999</c:v>
                </c:pt>
                <c:pt idx="14">
                  <c:v>0</c:v>
                </c:pt>
                <c:pt idx="15">
                  <c:v>0</c:v>
                </c:pt>
                <c:pt idx="16">
                  <c:v>14.640474999999999</c:v>
                </c:pt>
                <c:pt idx="17">
                  <c:v>1.3987750000000001</c:v>
                </c:pt>
                <c:pt idx="18">
                  <c:v>62.858424999999997</c:v>
                </c:pt>
                <c:pt idx="19">
                  <c:v>50</c:v>
                </c:pt>
                <c:pt idx="20">
                  <c:v>18.362200000000001</c:v>
                </c:pt>
                <c:pt idx="21">
                  <c:v>25</c:v>
                </c:pt>
                <c:pt idx="22">
                  <c:v>4.1343500000000004</c:v>
                </c:pt>
                <c:pt idx="23">
                  <c:v>26.343474999999998</c:v>
                </c:pt>
                <c:pt idx="24">
                  <c:v>2.7781475000000002</c:v>
                </c:pt>
                <c:pt idx="25">
                  <c:v>0</c:v>
                </c:pt>
                <c:pt idx="26">
                  <c:v>36.013224999999998</c:v>
                </c:pt>
                <c:pt idx="27">
                  <c:v>41.650575000000003</c:v>
                </c:pt>
                <c:pt idx="28">
                  <c:v>40.032975</c:v>
                </c:pt>
                <c:pt idx="29">
                  <c:v>42.497749999999996</c:v>
                </c:pt>
                <c:pt idx="30">
                  <c:v>31.864825</c:v>
                </c:pt>
                <c:pt idx="31">
                  <c:v>20.314875000000001</c:v>
                </c:pt>
                <c:pt idx="32">
                  <c:v>29.763925</c:v>
                </c:pt>
                <c:pt idx="33">
                  <c:v>0</c:v>
                </c:pt>
                <c:pt idx="34">
                  <c:v>37.871925000000005</c:v>
                </c:pt>
                <c:pt idx="35">
                  <c:v>34.30395</c:v>
                </c:pt>
                <c:pt idx="36">
                  <c:v>5.1745000000000001</c:v>
                </c:pt>
                <c:pt idx="37">
                  <c:v>11.149925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48.637050000000002</c:v>
                </c:pt>
                <c:pt idx="43">
                  <c:v>48.8812</c:v>
                </c:pt>
                <c:pt idx="44">
                  <c:v>11.5136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23.342099999999999</c:v>
                </c:pt>
                <c:pt idx="49">
                  <c:v>45.055925000000002</c:v>
                </c:pt>
                <c:pt idx="50">
                  <c:v>24.040099999999999</c:v>
                </c:pt>
                <c:pt idx="51">
                  <c:v>0</c:v>
                </c:pt>
                <c:pt idx="52">
                  <c:v>6.2025750000000004</c:v>
                </c:pt>
                <c:pt idx="53">
                  <c:v>42.852800000000002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F1-47EF-BE78-382B4C04B9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0091808"/>
        <c:axId val="460088480"/>
      </c:barChart>
      <c:catAx>
        <c:axId val="460091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Peptide Position,</a:t>
                </a:r>
                <a:r>
                  <a:rPr lang="en-US" sz="2000" b="1" baseline="0"/>
                  <a:t> </a:t>
                </a:r>
                <a:r>
                  <a:rPr lang="en-US" sz="2000" b="1"/>
                  <a:t>Sequence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088480"/>
        <c:crosses val="autoZero"/>
        <c:auto val="1"/>
        <c:lblAlgn val="ctr"/>
        <c:lblOffset val="100"/>
        <c:noMultiLvlLbl val="0"/>
      </c:catAx>
      <c:valAx>
        <c:axId val="46008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% GEE labeling abundance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091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3200" b="1"/>
              <a:t>2 min, significantly</a:t>
            </a:r>
            <a:r>
              <a:rPr lang="en-US" sz="3200" b="1" baseline="0"/>
              <a:t> different peptides</a:t>
            </a:r>
            <a:endParaRPr lang="en-US" sz="32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'Significant changes only- 2min'!$B$1</c:f>
              <c:strCache>
                <c:ptCount val="1"/>
                <c:pt idx="0">
                  <c:v>2minMock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'Significant changes only- 2min'!$D$6:$D$55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8.1209956392812437</c:v>
                  </c:pt>
                  <c:pt idx="2">
                    <c:v>0.71144499999999999</c:v>
                  </c:pt>
                  <c:pt idx="3">
                    <c:v>5.3584356490202909</c:v>
                  </c:pt>
                  <c:pt idx="4">
                    <c:v>0</c:v>
                  </c:pt>
                  <c:pt idx="5">
                    <c:v>4.484890060617424</c:v>
                  </c:pt>
                  <c:pt idx="6">
                    <c:v>8.2073217207295048</c:v>
                  </c:pt>
                  <c:pt idx="7">
                    <c:v>3.9875451381980107</c:v>
                  </c:pt>
                  <c:pt idx="8">
                    <c:v>9.576226154171243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'Significant changes only- 2min'!$A$2:$A$55</c:f>
              <c:strCache>
                <c:ptCount val="9"/>
                <c:pt idx="0">
                  <c:v>48-70 EGLTTQEGEDRIQIFGPNKLEEK</c:v>
                </c:pt>
                <c:pt idx="1">
                  <c:v>185-207 LLEGDPLKVDQSALTGESLPVTK</c:v>
                </c:pt>
                <c:pt idx="2">
                  <c:v>221-239 QGEIEAVVIATGVHTFFGK</c:v>
                </c:pt>
                <c:pt idx="3">
                  <c:v>356-368 LSVDKNLVEVFCK</c:v>
                </c:pt>
                <c:pt idx="4">
                  <c:v>407-423 AGIREVHFLPFNPVDKR</c:v>
                </c:pt>
                <c:pt idx="5">
                  <c:v>411-423 EVHFLPFNPVDKR</c:v>
                </c:pt>
                <c:pt idx="6">
                  <c:v>460-470 VLSIIDKYAER</c:v>
                </c:pt>
                <c:pt idx="7">
                  <c:v>615-630 KADIGIAVADATDAAR</c:v>
                </c:pt>
                <c:pt idx="8">
                  <c:v>919-928 ELSEIAEQAK</c:v>
                </c:pt>
              </c:strCache>
            </c:strRef>
          </c:cat>
          <c:val>
            <c:numRef>
              <c:f>'Significant changes only- 2min'!$B$2:$B$55</c:f>
              <c:numCache>
                <c:formatCode>General</c:formatCode>
                <c:ptCount val="9"/>
                <c:pt idx="0">
                  <c:v>0</c:v>
                </c:pt>
                <c:pt idx="1">
                  <c:v>5.5782425</c:v>
                </c:pt>
                <c:pt idx="2">
                  <c:v>0.3557225</c:v>
                </c:pt>
                <c:pt idx="3">
                  <c:v>15.637502500000002</c:v>
                </c:pt>
                <c:pt idx="4">
                  <c:v>0</c:v>
                </c:pt>
                <c:pt idx="5">
                  <c:v>11.877952500000001</c:v>
                </c:pt>
                <c:pt idx="6">
                  <c:v>6.0657924999999997</c:v>
                </c:pt>
                <c:pt idx="7">
                  <c:v>24.502275000000001</c:v>
                </c:pt>
                <c:pt idx="8">
                  <c:v>14.299925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17-451A-8DC4-2D66EC7A0380}"/>
            </c:ext>
          </c:extLst>
        </c:ser>
        <c:ser>
          <c:idx val="1"/>
          <c:order val="1"/>
          <c:tx>
            <c:strRef>
              <c:f>'Significant changes only- 2min'!$C$1</c:f>
              <c:strCache>
                <c:ptCount val="1"/>
                <c:pt idx="0">
                  <c:v>2minAMPPNP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'Significant changes only- 2min'!$E$6:$E$55</c:f>
                <c:numCache>
                  <c:formatCode>General</c:formatCode>
                  <c:ptCount val="9"/>
                  <c:pt idx="0">
                    <c:v>23.589443161436989</c:v>
                  </c:pt>
                  <c:pt idx="1">
                    <c:v>4.1882511405915777</c:v>
                  </c:pt>
                  <c:pt idx="2">
                    <c:v>3.4866167289221774</c:v>
                  </c:pt>
                  <c:pt idx="3">
                    <c:v>5.2400159849469912</c:v>
                  </c:pt>
                  <c:pt idx="4">
                    <c:v>5.1704427243797664</c:v>
                  </c:pt>
                  <c:pt idx="5">
                    <c:v>4.7064788214403768</c:v>
                  </c:pt>
                  <c:pt idx="6">
                    <c:v>2.0537732289211648</c:v>
                  </c:pt>
                  <c:pt idx="7">
                    <c:v>5.3343941382785403</c:v>
                  </c:pt>
                  <c:pt idx="8">
                    <c:v>3.7221134381782202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'Significant changes only- 2min'!$A$2:$A$55</c:f>
              <c:strCache>
                <c:ptCount val="9"/>
                <c:pt idx="0">
                  <c:v>48-70 EGLTTQEGEDRIQIFGPNKLEEK</c:v>
                </c:pt>
                <c:pt idx="1">
                  <c:v>185-207 LLEGDPLKVDQSALTGESLPVTK</c:v>
                </c:pt>
                <c:pt idx="2">
                  <c:v>221-239 QGEIEAVVIATGVHTFFGK</c:v>
                </c:pt>
                <c:pt idx="3">
                  <c:v>356-368 LSVDKNLVEVFCK</c:v>
                </c:pt>
                <c:pt idx="4">
                  <c:v>407-423 AGIREVHFLPFNPVDKR</c:v>
                </c:pt>
                <c:pt idx="5">
                  <c:v>411-423 EVHFLPFNPVDKR</c:v>
                </c:pt>
                <c:pt idx="6">
                  <c:v>460-470 VLSIIDKYAER</c:v>
                </c:pt>
                <c:pt idx="7">
                  <c:v>615-630 KADIGIAVADATDAAR</c:v>
                </c:pt>
                <c:pt idx="8">
                  <c:v>919-928 ELSEIAEQAK</c:v>
                </c:pt>
              </c:strCache>
            </c:strRef>
          </c:cat>
          <c:val>
            <c:numRef>
              <c:f>'Significant changes only- 2min'!$C$2:$C$55</c:f>
              <c:numCache>
                <c:formatCode>General</c:formatCode>
                <c:ptCount val="9"/>
                <c:pt idx="0">
                  <c:v>67.922200000000004</c:v>
                </c:pt>
                <c:pt idx="1">
                  <c:v>21.810449999999999</c:v>
                </c:pt>
                <c:pt idx="2">
                  <c:v>11.364000000000001</c:v>
                </c:pt>
                <c:pt idx="3">
                  <c:v>49.715724999999999</c:v>
                </c:pt>
                <c:pt idx="4">
                  <c:v>8.2476824999999998</c:v>
                </c:pt>
                <c:pt idx="5">
                  <c:v>24.09375</c:v>
                </c:pt>
                <c:pt idx="6">
                  <c:v>16.895825000000002</c:v>
                </c:pt>
                <c:pt idx="7">
                  <c:v>33.340824999999995</c:v>
                </c:pt>
                <c:pt idx="8">
                  <c:v>28.0534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17-451A-8DC4-2D66EC7A03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7279023"/>
        <c:axId val="407281519"/>
      </c:barChart>
      <c:catAx>
        <c:axId val="4072790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="1"/>
                  <a:t>Peptide Position, Sequence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281519"/>
        <c:crosses val="autoZero"/>
        <c:auto val="1"/>
        <c:lblAlgn val="ctr"/>
        <c:lblOffset val="100"/>
        <c:noMultiLvlLbl val="0"/>
      </c:catAx>
      <c:valAx>
        <c:axId val="407281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="1" i="0" baseline="0">
                    <a:effectLst/>
                  </a:rPr>
                  <a:t>% GEE labeling abundance</a:t>
                </a:r>
                <a:endParaRPr lang="en-US" sz="2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279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800" b="1" i="0" baseline="0">
                <a:effectLst/>
              </a:rPr>
              <a:t>4 min, significantly different peptides</a:t>
            </a:r>
            <a:endParaRPr lang="en-US" sz="20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'Significant changes only- 4min'!$B$1</c:f>
              <c:strCache>
                <c:ptCount val="1"/>
                <c:pt idx="0">
                  <c:v>4minMock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'Significant changes only- 4min'!$D$7:$D$56</c:f>
                <c:numCache>
                  <c:formatCode>General</c:formatCode>
                  <c:ptCount val="17"/>
                  <c:pt idx="0">
                    <c:v>7.4828394439098682</c:v>
                  </c:pt>
                  <c:pt idx="1">
                    <c:v>0</c:v>
                  </c:pt>
                  <c:pt idx="2">
                    <c:v>11.869406359207687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9.735048796102669</c:v>
                  </c:pt>
                  <c:pt idx="9">
                    <c:v>2.6309383058457994</c:v>
                  </c:pt>
                  <c:pt idx="10">
                    <c:v>18.956631530241161</c:v>
                  </c:pt>
                  <c:pt idx="11">
                    <c:v>4.7663509469159706</c:v>
                  </c:pt>
                  <c:pt idx="12">
                    <c:v>0</c:v>
                  </c:pt>
                  <c:pt idx="13">
                    <c:v>0</c:v>
                  </c:pt>
                  <c:pt idx="14">
                    <c:v>6.2553921265310457</c:v>
                  </c:pt>
                  <c:pt idx="15">
                    <c:v>17.631892216733291</c:v>
                  </c:pt>
                  <c:pt idx="16">
                    <c:v>5.1868499999999997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'Significant changes only- 4min'!$A$2:$A$56</c:f>
              <c:strCache>
                <c:ptCount val="17"/>
                <c:pt idx="0">
                  <c:v>59-70 IQIFGPNKLEEK</c:v>
                </c:pt>
                <c:pt idx="1">
                  <c:v>151-174 VLRDGKWSEQEAAILVPGDIVSIK</c:v>
                </c:pt>
                <c:pt idx="2">
                  <c:v>175-184 LGDIIPADAR</c:v>
                </c:pt>
                <c:pt idx="3">
                  <c:v>208-220 HPGQEVFSGSTCK</c:v>
                </c:pt>
                <c:pt idx="4">
                  <c:v>208-239 HPGQEVFSGSTCKQGEIEAVVIATGVHTFFGK</c:v>
                </c:pt>
                <c:pt idx="5">
                  <c:v>240-255 AAHLVDSTNQVGHFQK</c:v>
                </c:pt>
                <c:pt idx="6">
                  <c:v>369-384 GVEKDQVLLFAAMASR</c:v>
                </c:pt>
                <c:pt idx="7">
                  <c:v>407-423 AGIREVHFLPFNPVDKR</c:v>
                </c:pt>
                <c:pt idx="8">
                  <c:v>411-423 EVHFLPFNPVDKR</c:v>
                </c:pt>
                <c:pt idx="9">
                  <c:v>441-451 GAPEQILELAK</c:v>
                </c:pt>
                <c:pt idx="10">
                  <c:v>459-470 KVLSIIDKYAER</c:v>
                </c:pt>
                <c:pt idx="11">
                  <c:v>460-470 VLSIIDKYAER</c:v>
                </c:pt>
                <c:pt idx="12">
                  <c:v>517-525 ALNLGVNVK</c:v>
                </c:pt>
                <c:pt idx="13">
                  <c:v>575-591 ADGFAGVFPEHKYEIVK</c:v>
                </c:pt>
                <c:pt idx="14">
                  <c:v>615-630 KADIGIAVADATDAAR</c:v>
                </c:pt>
                <c:pt idx="15">
                  <c:v>906-914 EAVNIFPEK</c:v>
                </c:pt>
                <c:pt idx="16">
                  <c:v>919-929 ELSEIAEQAKR</c:v>
                </c:pt>
              </c:strCache>
            </c:strRef>
          </c:cat>
          <c:val>
            <c:numRef>
              <c:f>'Significant changes only- 4min'!$B$2:$B$56</c:f>
              <c:numCache>
                <c:formatCode>General</c:formatCode>
                <c:ptCount val="17"/>
                <c:pt idx="0">
                  <c:v>6.4079499999999996</c:v>
                </c:pt>
                <c:pt idx="1">
                  <c:v>0</c:v>
                </c:pt>
                <c:pt idx="2">
                  <c:v>30.907499999999999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14.243325</c:v>
                </c:pt>
                <c:pt idx="9">
                  <c:v>22.642024999999997</c:v>
                </c:pt>
                <c:pt idx="10">
                  <c:v>16.2179</c:v>
                </c:pt>
                <c:pt idx="11">
                  <c:v>16.100424999999998</c:v>
                </c:pt>
                <c:pt idx="12">
                  <c:v>0</c:v>
                </c:pt>
                <c:pt idx="13">
                  <c:v>0</c:v>
                </c:pt>
                <c:pt idx="14">
                  <c:v>31.033550000000002</c:v>
                </c:pt>
                <c:pt idx="15">
                  <c:v>12.586925000000001</c:v>
                </c:pt>
                <c:pt idx="16">
                  <c:v>2.5934249999999999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F8-437B-8A02-F2BC35EFB46F}"/>
            </c:ext>
          </c:extLst>
        </c:ser>
        <c:ser>
          <c:idx val="1"/>
          <c:order val="1"/>
          <c:tx>
            <c:strRef>
              <c:f>'Significant changes only- 4min'!$C$1</c:f>
              <c:strCache>
                <c:ptCount val="1"/>
                <c:pt idx="0">
                  <c:v>4minAMPPNP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'Significant changes only- 4min'!$E$7:$E$56</c:f>
                <c:numCache>
                  <c:formatCode>General</c:formatCode>
                  <c:ptCount val="17"/>
                  <c:pt idx="0">
                    <c:v>18.922747514631695</c:v>
                  </c:pt>
                  <c:pt idx="1">
                    <c:v>17.439443573381769</c:v>
                  </c:pt>
                  <c:pt idx="2">
                    <c:v>7.6831464419967164</c:v>
                  </c:pt>
                  <c:pt idx="3">
                    <c:v>50</c:v>
                  </c:pt>
                  <c:pt idx="4">
                    <c:v>10.725120157019218</c:v>
                  </c:pt>
                  <c:pt idx="5">
                    <c:v>2.4311701727494661</c:v>
                  </c:pt>
                  <c:pt idx="6">
                    <c:v>6.6387064198657333</c:v>
                  </c:pt>
                  <c:pt idx="7">
                    <c:v>5.2294450556440548</c:v>
                  </c:pt>
                  <c:pt idx="8">
                    <c:v>3.3558022483453951</c:v>
                  </c:pt>
                  <c:pt idx="9">
                    <c:v>3.6639297282198706</c:v>
                  </c:pt>
                  <c:pt idx="10">
                    <c:v>6.2962881747900017</c:v>
                  </c:pt>
                  <c:pt idx="11">
                    <c:v>3.6337500036693036</c:v>
                  </c:pt>
                  <c:pt idx="12">
                    <c:v>5.9640805227433544</c:v>
                  </c:pt>
                  <c:pt idx="13">
                    <c:v>9.7521155333513789</c:v>
                  </c:pt>
                  <c:pt idx="14">
                    <c:v>1.7578495754756711</c:v>
                  </c:pt>
                  <c:pt idx="15">
                    <c:v>7.9296316175469101</c:v>
                  </c:pt>
                  <c:pt idx="16">
                    <c:v>1.8517155118070019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'Significant changes only- 4min'!$A$2:$A$56</c:f>
              <c:strCache>
                <c:ptCount val="17"/>
                <c:pt idx="0">
                  <c:v>59-70 IQIFGPNKLEEK</c:v>
                </c:pt>
                <c:pt idx="1">
                  <c:v>151-174 VLRDGKWSEQEAAILVPGDIVSIK</c:v>
                </c:pt>
                <c:pt idx="2">
                  <c:v>175-184 LGDIIPADAR</c:v>
                </c:pt>
                <c:pt idx="3">
                  <c:v>208-220 HPGQEVFSGSTCK</c:v>
                </c:pt>
                <c:pt idx="4">
                  <c:v>208-239 HPGQEVFSGSTCKQGEIEAVVIATGVHTFFGK</c:v>
                </c:pt>
                <c:pt idx="5">
                  <c:v>240-255 AAHLVDSTNQVGHFQK</c:v>
                </c:pt>
                <c:pt idx="6">
                  <c:v>369-384 GVEKDQVLLFAAMASR</c:v>
                </c:pt>
                <c:pt idx="7">
                  <c:v>407-423 AGIREVHFLPFNPVDKR</c:v>
                </c:pt>
                <c:pt idx="8">
                  <c:v>411-423 EVHFLPFNPVDKR</c:v>
                </c:pt>
                <c:pt idx="9">
                  <c:v>441-451 GAPEQILELAK</c:v>
                </c:pt>
                <c:pt idx="10">
                  <c:v>459-470 KVLSIIDKYAER</c:v>
                </c:pt>
                <c:pt idx="11">
                  <c:v>460-470 VLSIIDKYAER</c:v>
                </c:pt>
                <c:pt idx="12">
                  <c:v>517-525 ALNLGVNVK</c:v>
                </c:pt>
                <c:pt idx="13">
                  <c:v>575-591 ADGFAGVFPEHKYEIVK</c:v>
                </c:pt>
                <c:pt idx="14">
                  <c:v>615-630 KADIGIAVADATDAAR</c:v>
                </c:pt>
                <c:pt idx="15">
                  <c:v>906-914 EAVNIFPEK</c:v>
                </c:pt>
                <c:pt idx="16">
                  <c:v>919-929 ELSEIAEQAKR</c:v>
                </c:pt>
              </c:strCache>
            </c:strRef>
          </c:cat>
          <c:val>
            <c:numRef>
              <c:f>'Significant changes only- 4min'!$C$2:$C$56</c:f>
              <c:numCache>
                <c:formatCode>General</c:formatCode>
                <c:ptCount val="17"/>
                <c:pt idx="0">
                  <c:v>32.775874999999999</c:v>
                </c:pt>
                <c:pt idx="1">
                  <c:v>33.360624999999999</c:v>
                </c:pt>
                <c:pt idx="2">
                  <c:v>51.467675</c:v>
                </c:pt>
                <c:pt idx="3">
                  <c:v>75</c:v>
                </c:pt>
                <c:pt idx="4">
                  <c:v>15.691075000000001</c:v>
                </c:pt>
                <c:pt idx="5">
                  <c:v>3.3756899999999996</c:v>
                </c:pt>
                <c:pt idx="6">
                  <c:v>23.606525000000001</c:v>
                </c:pt>
                <c:pt idx="7">
                  <c:v>17.72505</c:v>
                </c:pt>
                <c:pt idx="8">
                  <c:v>27.392949999999999</c:v>
                </c:pt>
                <c:pt idx="9">
                  <c:v>37.214699999999993</c:v>
                </c:pt>
                <c:pt idx="10">
                  <c:v>46.902499999999996</c:v>
                </c:pt>
                <c:pt idx="11">
                  <c:v>35.277574999999999</c:v>
                </c:pt>
                <c:pt idx="12">
                  <c:v>9.8965050000000012</c:v>
                </c:pt>
                <c:pt idx="13">
                  <c:v>27.323974999999997</c:v>
                </c:pt>
                <c:pt idx="14">
                  <c:v>52.557149999999993</c:v>
                </c:pt>
                <c:pt idx="15">
                  <c:v>45.753450000000001</c:v>
                </c:pt>
                <c:pt idx="16">
                  <c:v>26.236750000000001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F8-437B-8A02-F2BC35EFB4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9163279"/>
        <c:axId val="549177007"/>
      </c:barChart>
      <c:catAx>
        <c:axId val="5491632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="1"/>
                  <a:t>Peptide Position,</a:t>
                </a:r>
                <a:r>
                  <a:rPr lang="en-US" sz="2400" b="1" baseline="0"/>
                  <a:t> Sequence</a:t>
                </a:r>
                <a:endParaRPr lang="en-US" sz="24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177007"/>
        <c:crosses val="autoZero"/>
        <c:auto val="1"/>
        <c:lblAlgn val="ctr"/>
        <c:lblOffset val="100"/>
        <c:noMultiLvlLbl val="0"/>
      </c:catAx>
      <c:valAx>
        <c:axId val="549177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baseline="0">
                    <a:effectLst/>
                  </a:rPr>
                  <a:t>% GEE labeling abundance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163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6 min, significantly different peptides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'Significant changes only- 6min'!$B$1</c:f>
              <c:strCache>
                <c:ptCount val="1"/>
                <c:pt idx="0">
                  <c:v>6minMock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'Significant changes only- 6min'!$D$9:$D$56</c:f>
                <c:numCache>
                  <c:formatCode>General</c:formatCode>
                  <c:ptCount val="12"/>
                  <c:pt idx="0">
                    <c:v>10.026972520947378</c:v>
                  </c:pt>
                  <c:pt idx="1">
                    <c:v>5.8990914289123229</c:v>
                  </c:pt>
                  <c:pt idx="2">
                    <c:v>6.3085433411102514</c:v>
                  </c:pt>
                  <c:pt idx="3">
                    <c:v>1.0927757628016299</c:v>
                  </c:pt>
                  <c:pt idx="4">
                    <c:v>1.0837755887021387</c:v>
                  </c:pt>
                  <c:pt idx="5">
                    <c:v>3.7309353620551162</c:v>
                  </c:pt>
                  <c:pt idx="6">
                    <c:v>9.3016078388573007</c:v>
                  </c:pt>
                  <c:pt idx="7">
                    <c:v>7.6357743933845219</c:v>
                  </c:pt>
                  <c:pt idx="8">
                    <c:v>1.2993689298399123</c:v>
                  </c:pt>
                  <c:pt idx="9">
                    <c:v>3.354818442553932</c:v>
                  </c:pt>
                  <c:pt idx="10">
                    <c:v>1.4009755895446574</c:v>
                  </c:pt>
                  <c:pt idx="11">
                    <c:v>16.899809902555109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'Significant changes only- 6min'!$A$2:$A$56</c:f>
              <c:strCache>
                <c:ptCount val="12"/>
                <c:pt idx="0">
                  <c:v>151-174 VLRDGKWSEQEAAILVPGDIVSIK</c:v>
                </c:pt>
                <c:pt idx="1">
                  <c:v>407-423 AGIREVHFLPFNPVDKR</c:v>
                </c:pt>
                <c:pt idx="2">
                  <c:v>411-423 EVHFLPFNPVDKR</c:v>
                </c:pt>
                <c:pt idx="3">
                  <c:v>424-437 TALTYIDGSGNWHR</c:v>
                </c:pt>
                <c:pt idx="4">
                  <c:v>441-451 GAPEQILELAK</c:v>
                </c:pt>
                <c:pt idx="5">
                  <c:v>459-470 KVLSIIDKYAER</c:v>
                </c:pt>
                <c:pt idx="6">
                  <c:v>597-614 KHIVGMTGDGVNDAPALK</c:v>
                </c:pt>
                <c:pt idx="7">
                  <c:v>598-614 HIVGMTGDGVNDAPALK</c:v>
                </c:pt>
                <c:pt idx="8">
                  <c:v>615-630 KADIGIAVADATDAAR</c:v>
                </c:pt>
                <c:pt idx="9">
                  <c:v>616-630 ADIGIAVADATDAAR</c:v>
                </c:pt>
                <c:pt idx="10">
                  <c:v>919-928 ELSEIAEQAK</c:v>
                </c:pt>
                <c:pt idx="11">
                  <c:v>919-929 ELSEIAEQAKR</c:v>
                </c:pt>
              </c:strCache>
            </c:strRef>
          </c:cat>
          <c:val>
            <c:numRef>
              <c:f>'Significant changes only- 6min'!$B$2:$B$56</c:f>
              <c:numCache>
                <c:formatCode>General</c:formatCode>
                <c:ptCount val="12"/>
                <c:pt idx="0">
                  <c:v>32.836074999999994</c:v>
                </c:pt>
                <c:pt idx="1">
                  <c:v>29.401499999999999</c:v>
                </c:pt>
                <c:pt idx="2">
                  <c:v>34.553699999999999</c:v>
                </c:pt>
                <c:pt idx="3">
                  <c:v>8.3556650000000001</c:v>
                </c:pt>
                <c:pt idx="4">
                  <c:v>50.562899999999999</c:v>
                </c:pt>
                <c:pt idx="5">
                  <c:v>54.589724999999994</c:v>
                </c:pt>
                <c:pt idx="6">
                  <c:v>20.318882500000001</c:v>
                </c:pt>
                <c:pt idx="7">
                  <c:v>25.008599999999998</c:v>
                </c:pt>
                <c:pt idx="8">
                  <c:v>67.153675000000007</c:v>
                </c:pt>
                <c:pt idx="9">
                  <c:v>65.991275000000002</c:v>
                </c:pt>
                <c:pt idx="10">
                  <c:v>58.643875000000008</c:v>
                </c:pt>
                <c:pt idx="11">
                  <c:v>39.666875000000005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81-492D-BBAB-240DF63BEC25}"/>
            </c:ext>
          </c:extLst>
        </c:ser>
        <c:ser>
          <c:idx val="1"/>
          <c:order val="1"/>
          <c:tx>
            <c:strRef>
              <c:f>'Significant changes only- 6min'!$C$1</c:f>
              <c:strCache>
                <c:ptCount val="1"/>
                <c:pt idx="0">
                  <c:v>6minAMPPNP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'Significant changes only- 6min'!$E$9:$E$56</c:f>
                <c:numCache>
                  <c:formatCode>General</c:formatCode>
                  <c:ptCount val="12"/>
                  <c:pt idx="0">
                    <c:v>14.168250000000002</c:v>
                  </c:pt>
                  <c:pt idx="1">
                    <c:v>8.2687000000000008</c:v>
                  </c:pt>
                  <c:pt idx="2">
                    <c:v>1.0538510722583148</c:v>
                  </c:pt>
                  <c:pt idx="3">
                    <c:v>2.4428649764211285</c:v>
                  </c:pt>
                  <c:pt idx="4">
                    <c:v>6.6859173822669904</c:v>
                  </c:pt>
                  <c:pt idx="5">
                    <c:v>4.0961111983400409</c:v>
                  </c:pt>
                  <c:pt idx="6">
                    <c:v>0</c:v>
                  </c:pt>
                  <c:pt idx="7">
                    <c:v>0</c:v>
                  </c:pt>
                  <c:pt idx="8">
                    <c:v>2.1458875591853994</c:v>
                  </c:pt>
                  <c:pt idx="9">
                    <c:v>8.3281117487699525</c:v>
                  </c:pt>
                  <c:pt idx="10">
                    <c:v>11.663505301866417</c:v>
                  </c:pt>
                  <c:pt idx="11">
                    <c:v>0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'Significant changes only- 6min'!$A$2:$A$56</c:f>
              <c:strCache>
                <c:ptCount val="12"/>
                <c:pt idx="0">
                  <c:v>151-174 VLRDGKWSEQEAAILVPGDIVSIK</c:v>
                </c:pt>
                <c:pt idx="1">
                  <c:v>407-423 AGIREVHFLPFNPVDKR</c:v>
                </c:pt>
                <c:pt idx="2">
                  <c:v>411-423 EVHFLPFNPVDKR</c:v>
                </c:pt>
                <c:pt idx="3">
                  <c:v>424-437 TALTYIDGSGNWHR</c:v>
                </c:pt>
                <c:pt idx="4">
                  <c:v>441-451 GAPEQILELAK</c:v>
                </c:pt>
                <c:pt idx="5">
                  <c:v>459-470 KVLSIIDKYAER</c:v>
                </c:pt>
                <c:pt idx="6">
                  <c:v>597-614 KHIVGMTGDGVNDAPALK</c:v>
                </c:pt>
                <c:pt idx="7">
                  <c:v>598-614 HIVGMTGDGVNDAPALK</c:v>
                </c:pt>
                <c:pt idx="8">
                  <c:v>615-630 KADIGIAVADATDAAR</c:v>
                </c:pt>
                <c:pt idx="9">
                  <c:v>616-630 ADIGIAVADATDAAR</c:v>
                </c:pt>
                <c:pt idx="10">
                  <c:v>919-928 ELSEIAEQAK</c:v>
                </c:pt>
                <c:pt idx="11">
                  <c:v>919-929 ELSEIAEQAKR</c:v>
                </c:pt>
              </c:strCache>
            </c:strRef>
          </c:cat>
          <c:val>
            <c:numRef>
              <c:f>'Significant changes only- 6min'!$C$2:$C$56</c:f>
              <c:numCache>
                <c:formatCode>General</c:formatCode>
                <c:ptCount val="12"/>
                <c:pt idx="0">
                  <c:v>7.0841250000000002</c:v>
                </c:pt>
                <c:pt idx="1">
                  <c:v>4.1343500000000004</c:v>
                </c:pt>
                <c:pt idx="2">
                  <c:v>26.343474999999998</c:v>
                </c:pt>
                <c:pt idx="3">
                  <c:v>2.7781475000000002</c:v>
                </c:pt>
                <c:pt idx="4">
                  <c:v>36.013224999999998</c:v>
                </c:pt>
                <c:pt idx="5">
                  <c:v>40.032975</c:v>
                </c:pt>
                <c:pt idx="6">
                  <c:v>0</c:v>
                </c:pt>
                <c:pt idx="7">
                  <c:v>0</c:v>
                </c:pt>
                <c:pt idx="8">
                  <c:v>48.637050000000002</c:v>
                </c:pt>
                <c:pt idx="9">
                  <c:v>48.8812</c:v>
                </c:pt>
                <c:pt idx="10">
                  <c:v>42.852800000000002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81-492D-BBAB-240DF63BEC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7367487"/>
        <c:axId val="387368735"/>
      </c:barChart>
      <c:catAx>
        <c:axId val="3873674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Peptide Position,</a:t>
                </a:r>
                <a:r>
                  <a:rPr lang="en-US" sz="1200" b="1" baseline="0"/>
                  <a:t> Sequence</a:t>
                </a:r>
                <a:endParaRPr lang="en-US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368735"/>
        <c:crosses val="autoZero"/>
        <c:auto val="1"/>
        <c:lblAlgn val="ctr"/>
        <c:lblOffset val="100"/>
        <c:noMultiLvlLbl val="0"/>
      </c:catAx>
      <c:valAx>
        <c:axId val="387368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baseline="0">
                    <a:effectLst/>
                  </a:rPr>
                  <a:t>% GEE labeling abundance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367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5 mM AMPPNP perturbs</a:t>
            </a:r>
            <a:r>
              <a:rPr lang="en-US" b="1" baseline="0"/>
              <a:t> EDC/GEE labeling kinetics in AHA2 tryptic peptides (all PSMs per timepoint, ratio of sums (labeled:unlabeled)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'Total PSMs abundance'!$H$2</c:f>
              <c:strCache>
                <c:ptCount val="1"/>
                <c:pt idx="0">
                  <c:v>Mock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'Total PSMs abundance'!$I$1:$K$1</c:f>
              <c:strCache>
                <c:ptCount val="3"/>
                <c:pt idx="0">
                  <c:v>2 min</c:v>
                </c:pt>
                <c:pt idx="1">
                  <c:v>4 min</c:v>
                </c:pt>
                <c:pt idx="2">
                  <c:v>6 min</c:v>
                </c:pt>
              </c:strCache>
            </c:strRef>
          </c:cat>
          <c:val>
            <c:numRef>
              <c:f>'Total PSMs abundance'!$I$2:$K$2</c:f>
              <c:numCache>
                <c:formatCode>General</c:formatCode>
                <c:ptCount val="3"/>
                <c:pt idx="0">
                  <c:v>1.1696268633398514</c:v>
                </c:pt>
                <c:pt idx="1">
                  <c:v>2.0423799205041511</c:v>
                </c:pt>
                <c:pt idx="2">
                  <c:v>0.41449707843673439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F3-418D-B384-9E8DD929C18C}"/>
            </c:ext>
          </c:extLst>
        </c:ser>
        <c:ser>
          <c:idx val="1"/>
          <c:order val="1"/>
          <c:tx>
            <c:strRef>
              <c:f>'Total PSMs abundance'!$H$3</c:f>
              <c:strCache>
                <c:ptCount val="1"/>
                <c:pt idx="0">
                  <c:v>AMPPNP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'Total PSMs abundance'!$I$1:$K$1</c:f>
              <c:strCache>
                <c:ptCount val="3"/>
                <c:pt idx="0">
                  <c:v>2 min</c:v>
                </c:pt>
                <c:pt idx="1">
                  <c:v>4 min</c:v>
                </c:pt>
                <c:pt idx="2">
                  <c:v>6 min</c:v>
                </c:pt>
              </c:strCache>
            </c:strRef>
          </c:cat>
          <c:val>
            <c:numRef>
              <c:f>'Total PSMs abundance'!$I$3:$K$3</c:f>
              <c:numCache>
                <c:formatCode>General</c:formatCode>
                <c:ptCount val="3"/>
                <c:pt idx="0">
                  <c:v>0.19082123922374841</c:v>
                </c:pt>
                <c:pt idx="1">
                  <c:v>0.65348985813900873</c:v>
                </c:pt>
                <c:pt idx="2">
                  <c:v>2.3005858379234243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F3-418D-B384-9E8DD929C1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62130431"/>
        <c:axId val="2062113375"/>
      </c:barChart>
      <c:catAx>
        <c:axId val="20621304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Labeling</a:t>
                </a:r>
                <a:r>
                  <a:rPr lang="en-US" b="1" baseline="0"/>
                  <a:t> time</a:t>
                </a:r>
              </a:p>
              <a:p>
                <a:pPr>
                  <a:defRPr b="1"/>
                </a:pPr>
                <a:r>
                  <a:rPr lang="en-US" b="1" baseline="0"/>
                  <a:t>(minutes)</a:t>
                </a:r>
                <a:endParaRPr lang="en-US" b="1"/>
              </a:p>
            </c:rich>
          </c:tx>
          <c:layout>
            <c:manualLayout>
              <c:xMode val="edge"/>
              <c:yMode val="edge"/>
              <c:x val="0.47971329554538922"/>
              <c:y val="0.880044667907506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2113375"/>
        <c:crosses val="autoZero"/>
        <c:auto val="1"/>
        <c:lblAlgn val="ctr"/>
        <c:lblOffset val="100"/>
        <c:noMultiLvlLbl val="0"/>
      </c:catAx>
      <c:valAx>
        <c:axId val="2062113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% Precursor Total</a:t>
                </a:r>
                <a:r>
                  <a:rPr lang="en-US" b="1" baseline="0"/>
                  <a:t> Abundance Labeling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2130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5 mM AMPPNP perturbs</a:t>
            </a:r>
            <a:r>
              <a:rPr lang="en-US" b="1" baseline="0"/>
              <a:t> EDC/GEE labeling kinetics in AHA2 tryptic peptides (average ratio of PSMs, labeled:unlabeled)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'Total PSMs abundance'!$H$42</c:f>
              <c:strCache>
                <c:ptCount val="1"/>
                <c:pt idx="0">
                  <c:v>Mock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'Total PSMs abundance'!$I$32:$K$32</c:f>
                <c:numCache>
                  <c:formatCode>General</c:formatCode>
                  <c:ptCount val="3"/>
                  <c:pt idx="0">
                    <c:v>1.1177722068001501</c:v>
                  </c:pt>
                  <c:pt idx="1">
                    <c:v>4.3157027433745085</c:v>
                  </c:pt>
                  <c:pt idx="2">
                    <c:v>0.37277988850660765</c:v>
                  </c:pt>
                </c:numCache>
              </c:numRef>
            </c:plus>
            <c:minus>
              <c:numRef>
                <c:f>'Total PSMs abundance'!$I$32:$K$32</c:f>
                <c:numCache>
                  <c:formatCode>General</c:formatCode>
                  <c:ptCount val="3"/>
                  <c:pt idx="0">
                    <c:v>1.1177722068001501</c:v>
                  </c:pt>
                  <c:pt idx="1">
                    <c:v>4.3157027433745085</c:v>
                  </c:pt>
                  <c:pt idx="2">
                    <c:v>0.37277988850660765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'Total PSMs abundance'!$I$1:$K$1</c:f>
              <c:strCache>
                <c:ptCount val="3"/>
                <c:pt idx="0">
                  <c:v>2 min</c:v>
                </c:pt>
                <c:pt idx="1">
                  <c:v>4 min</c:v>
                </c:pt>
                <c:pt idx="2">
                  <c:v>6 min</c:v>
                </c:pt>
              </c:strCache>
            </c:strRef>
          </c:cat>
          <c:val>
            <c:numRef>
              <c:f>'Total PSMs abundance'!$I$42:$K$42</c:f>
              <c:numCache>
                <c:formatCode>General</c:formatCode>
                <c:ptCount val="3"/>
                <c:pt idx="0">
                  <c:v>1.4573496479253214</c:v>
                </c:pt>
                <c:pt idx="1">
                  <c:v>3.7766187474782962</c:v>
                </c:pt>
                <c:pt idx="2">
                  <c:v>0.50769488844654687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BC-4932-8647-2756EE8204BB}"/>
            </c:ext>
          </c:extLst>
        </c:ser>
        <c:ser>
          <c:idx val="1"/>
          <c:order val="1"/>
          <c:tx>
            <c:strRef>
              <c:f>'Total PSMs abundance'!$H$43</c:f>
              <c:strCache>
                <c:ptCount val="1"/>
                <c:pt idx="0">
                  <c:v>AMPPNP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'Total PSMs abundance'!$I$39:$K$39</c:f>
                <c:numCache>
                  <c:formatCode>General</c:formatCode>
                  <c:ptCount val="3"/>
                  <c:pt idx="0">
                    <c:v>6.818572697650295E-2</c:v>
                  </c:pt>
                  <c:pt idx="1">
                    <c:v>3.0814685326710398</c:v>
                  </c:pt>
                  <c:pt idx="2">
                    <c:v>2.8102664794428294</c:v>
                  </c:pt>
                </c:numCache>
              </c:numRef>
            </c:plus>
            <c:minus>
              <c:numRef>
                <c:f>'Total PSMs abundance'!$I$39:$K$39</c:f>
                <c:numCache>
                  <c:formatCode>General</c:formatCode>
                  <c:ptCount val="3"/>
                  <c:pt idx="0">
                    <c:v>6.818572697650295E-2</c:v>
                  </c:pt>
                  <c:pt idx="1">
                    <c:v>3.0814685326710398</c:v>
                  </c:pt>
                  <c:pt idx="2">
                    <c:v>2.8102664794428294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'Total PSMs abundance'!$I$1:$K$1</c:f>
              <c:strCache>
                <c:ptCount val="3"/>
                <c:pt idx="0">
                  <c:v>2 min</c:v>
                </c:pt>
                <c:pt idx="1">
                  <c:v>4 min</c:v>
                </c:pt>
                <c:pt idx="2">
                  <c:v>6 min</c:v>
                </c:pt>
              </c:strCache>
            </c:strRef>
          </c:cat>
          <c:val>
            <c:numRef>
              <c:f>'Total PSMs abundance'!$I$43:$K$43</c:f>
              <c:numCache>
                <c:formatCode>General</c:formatCode>
                <c:ptCount val="3"/>
                <c:pt idx="0">
                  <c:v>0.20295321656072457</c:v>
                </c:pt>
                <c:pt idx="1">
                  <c:v>1.7109508394685824</c:v>
                </c:pt>
                <c:pt idx="2">
                  <c:v>2.659108777302984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BC-4932-8647-2756EE8204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62130431"/>
        <c:axId val="2062113375"/>
      </c:barChart>
      <c:catAx>
        <c:axId val="20621304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Labeling</a:t>
                </a:r>
                <a:r>
                  <a:rPr lang="en-US" b="1" baseline="0"/>
                  <a:t> time</a:t>
                </a:r>
              </a:p>
              <a:p>
                <a:pPr>
                  <a:defRPr b="1"/>
                </a:pPr>
                <a:r>
                  <a:rPr lang="en-US" b="1" baseline="0"/>
                  <a:t>(minutes)</a:t>
                </a:r>
                <a:endParaRPr lang="en-US" b="1"/>
              </a:p>
            </c:rich>
          </c:tx>
          <c:layout>
            <c:manualLayout>
              <c:xMode val="edge"/>
              <c:yMode val="edge"/>
              <c:x val="0.47971329554538922"/>
              <c:y val="0.880044667907506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2113375"/>
        <c:crosses val="autoZero"/>
        <c:auto val="1"/>
        <c:lblAlgn val="ctr"/>
        <c:lblOffset val="100"/>
        <c:noMultiLvlLbl val="0"/>
      </c:catAx>
      <c:valAx>
        <c:axId val="2062113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% Precursor Total</a:t>
                </a:r>
                <a:r>
                  <a:rPr lang="en-US" b="1" baseline="0"/>
                  <a:t> Abundance Labeling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2130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5 mM AMPPNP perturbs</a:t>
            </a:r>
            <a:r>
              <a:rPr lang="en-US" b="1" baseline="0"/>
              <a:t> EDC/GEE labeling kinetics in AHA2 tryptic peptides (average ratio of PSMs, labeled:unlabeled)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'Total PSMs abundance'!$H$42</c:f>
              <c:strCache>
                <c:ptCount val="1"/>
                <c:pt idx="0">
                  <c:v>Mock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'Total PSMs abundance'!$I$32:$K$32</c:f>
                <c:numCache>
                  <c:formatCode>General</c:formatCode>
                  <c:ptCount val="3"/>
                  <c:pt idx="0">
                    <c:v>1.1177722068001501</c:v>
                  </c:pt>
                  <c:pt idx="1">
                    <c:v>4.3157027433745085</c:v>
                  </c:pt>
                  <c:pt idx="2">
                    <c:v>0.37277988850660765</c:v>
                  </c:pt>
                </c:numCache>
              </c:numRef>
            </c:plus>
            <c:minus>
              <c:numRef>
                <c:f>'Total PSMs abundance'!$I$32:$K$32</c:f>
                <c:numCache>
                  <c:formatCode>General</c:formatCode>
                  <c:ptCount val="3"/>
                  <c:pt idx="0">
                    <c:v>1.1177722068001501</c:v>
                  </c:pt>
                  <c:pt idx="1">
                    <c:v>4.3157027433745085</c:v>
                  </c:pt>
                  <c:pt idx="2">
                    <c:v>0.37277988850660765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'Total PSMs abundance'!$I$1:$K$1</c:f>
              <c:strCache>
                <c:ptCount val="3"/>
                <c:pt idx="0">
                  <c:v>2 min</c:v>
                </c:pt>
                <c:pt idx="1">
                  <c:v>4 min</c:v>
                </c:pt>
                <c:pt idx="2">
                  <c:v>6 min</c:v>
                </c:pt>
              </c:strCache>
            </c:strRef>
          </c:cat>
          <c:val>
            <c:numRef>
              <c:f>'Total PSMs abundance'!$I$42:$K$42</c:f>
              <c:numCache>
                <c:formatCode>General</c:formatCode>
                <c:ptCount val="3"/>
                <c:pt idx="0">
                  <c:v>1.4573496479253214</c:v>
                </c:pt>
                <c:pt idx="1">
                  <c:v>3.7766187474782962</c:v>
                </c:pt>
                <c:pt idx="2">
                  <c:v>0.50769488844654687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0A-4FE9-A961-858088853B7E}"/>
            </c:ext>
          </c:extLst>
        </c:ser>
        <c:ser>
          <c:idx val="1"/>
          <c:order val="1"/>
          <c:tx>
            <c:strRef>
              <c:f>'Total PSMs abundance'!$H$43</c:f>
              <c:strCache>
                <c:ptCount val="1"/>
                <c:pt idx="0">
                  <c:v>AMPPNP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'Total PSMs abundance'!$I$39:$K$39</c:f>
                <c:numCache>
                  <c:formatCode>General</c:formatCode>
                  <c:ptCount val="3"/>
                  <c:pt idx="0">
                    <c:v>6.818572697650295E-2</c:v>
                  </c:pt>
                  <c:pt idx="1">
                    <c:v>3.0814685326710398</c:v>
                  </c:pt>
                  <c:pt idx="2">
                    <c:v>2.8102664794428294</c:v>
                  </c:pt>
                </c:numCache>
              </c:numRef>
            </c:plus>
            <c:minus>
              <c:numRef>
                <c:f>'Total PSMs abundance'!$I$39:$K$39</c:f>
                <c:numCache>
                  <c:formatCode>General</c:formatCode>
                  <c:ptCount val="3"/>
                  <c:pt idx="0">
                    <c:v>6.818572697650295E-2</c:v>
                  </c:pt>
                  <c:pt idx="1">
                    <c:v>3.0814685326710398</c:v>
                  </c:pt>
                  <c:pt idx="2">
                    <c:v>2.8102664794428294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'Total PSMs abundance'!$I$1:$K$1</c:f>
              <c:strCache>
                <c:ptCount val="3"/>
                <c:pt idx="0">
                  <c:v>2 min</c:v>
                </c:pt>
                <c:pt idx="1">
                  <c:v>4 min</c:v>
                </c:pt>
                <c:pt idx="2">
                  <c:v>6 min</c:v>
                </c:pt>
              </c:strCache>
            </c:strRef>
          </c:cat>
          <c:val>
            <c:numRef>
              <c:f>'Total PSMs abundance'!$I$43:$K$43</c:f>
              <c:numCache>
                <c:formatCode>General</c:formatCode>
                <c:ptCount val="3"/>
                <c:pt idx="0">
                  <c:v>0.20295321656072457</c:v>
                </c:pt>
                <c:pt idx="1">
                  <c:v>1.7109508394685824</c:v>
                </c:pt>
                <c:pt idx="2">
                  <c:v>2.659108777302984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0A-4FE9-A961-858088853B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2130431"/>
        <c:axId val="2062113375"/>
      </c:lineChart>
      <c:catAx>
        <c:axId val="20621304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Labeling</a:t>
                </a:r>
                <a:r>
                  <a:rPr lang="en-US" b="1" baseline="0"/>
                  <a:t> time</a:t>
                </a:r>
              </a:p>
              <a:p>
                <a:pPr>
                  <a:defRPr b="1"/>
                </a:pPr>
                <a:r>
                  <a:rPr lang="en-US" b="1" baseline="0"/>
                  <a:t>(minutes)</a:t>
                </a:r>
                <a:endParaRPr lang="en-US" b="1"/>
              </a:p>
            </c:rich>
          </c:tx>
          <c:layout>
            <c:manualLayout>
              <c:xMode val="edge"/>
              <c:yMode val="edge"/>
              <c:x val="0.47971329554538922"/>
              <c:y val="0.880044667907506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2113375"/>
        <c:crosses val="autoZero"/>
        <c:auto val="1"/>
        <c:lblAlgn val="ctr"/>
        <c:lblOffset val="100"/>
        <c:noMultiLvlLbl val="0"/>
      </c:catAx>
      <c:valAx>
        <c:axId val="2062113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% Precursor Total</a:t>
                </a:r>
                <a:r>
                  <a:rPr lang="en-US" b="1" baseline="0"/>
                  <a:t> Abundance Labeling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2130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714894</xdr:colOff>
      <xdr:row>67</xdr:row>
      <xdr:rowOff>106680</xdr:rowOff>
    </xdr:from>
    <xdr:to>
      <xdr:col>41</xdr:col>
      <xdr:colOff>59574</xdr:colOff>
      <xdr:row>114</xdr:row>
      <xdr:rowOff>45720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DD4C9BA-7328-49C3-4DE6-23E92025FB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655320</xdr:colOff>
      <xdr:row>115</xdr:row>
      <xdr:rowOff>137160</xdr:rowOff>
    </xdr:from>
    <xdr:to>
      <xdr:col>41</xdr:col>
      <xdr:colOff>0</xdr:colOff>
      <xdr:row>162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E16253-59B4-4E94-915C-120DDD5BC4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655320</xdr:colOff>
      <xdr:row>163</xdr:row>
      <xdr:rowOff>45720</xdr:rowOff>
    </xdr:from>
    <xdr:to>
      <xdr:col>41</xdr:col>
      <xdr:colOff>0</xdr:colOff>
      <xdr:row>209</xdr:row>
      <xdr:rowOff>106680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5C760BB-A4F2-40D0-BFE5-72487827F7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213360</xdr:colOff>
      <xdr:row>58</xdr:row>
      <xdr:rowOff>152400</xdr:rowOff>
    </xdr:from>
    <xdr:to>
      <xdr:col>23</xdr:col>
      <xdr:colOff>152400</xdr:colOff>
      <xdr:row>68</xdr:row>
      <xdr:rowOff>30480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15D8A2DB-C2B4-E3E0-B112-20DC4D43AB9D}"/>
            </a:ext>
          </a:extLst>
        </xdr:cNvPr>
        <xdr:cNvSpPr txBox="1"/>
      </xdr:nvSpPr>
      <xdr:spPr>
        <a:xfrm>
          <a:off x="14965680" y="10759440"/>
          <a:ext cx="18440400" cy="17068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800" b="1"/>
            <a:t>NOTE:</a:t>
          </a:r>
        </a:p>
        <a:p>
          <a:r>
            <a:rPr lang="en-US" sz="2800" b="1"/>
            <a:t>MB1-4/MB9-12/MB17-20</a:t>
          </a:r>
          <a:r>
            <a:rPr lang="en-US" sz="2800" b="1" baseline="0"/>
            <a:t> are 2/4/6 min Mock;</a:t>
          </a:r>
        </a:p>
        <a:p>
          <a:r>
            <a:rPr lang="en-US" sz="2800" b="1"/>
            <a:t>MB5-8/MB13-16/MB21-24 are 2/4/6</a:t>
          </a:r>
          <a:r>
            <a:rPr lang="en-US" sz="2800" b="1" baseline="0"/>
            <a:t> min 5 mM AMPPNP</a:t>
          </a:r>
          <a:endParaRPr lang="en-US" sz="2800" b="1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60</xdr:row>
      <xdr:rowOff>132228</xdr:rowOff>
    </xdr:from>
    <xdr:to>
      <xdr:col>5</xdr:col>
      <xdr:colOff>382122</xdr:colOff>
      <xdr:row>100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DA35A9F-82B5-D29A-FE3E-1EAE592738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61</xdr:row>
      <xdr:rowOff>0</xdr:rowOff>
    </xdr:from>
    <xdr:to>
      <xdr:col>20</xdr:col>
      <xdr:colOff>47626</xdr:colOff>
      <xdr:row>104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C53AB73-C347-2E3B-7E6B-240DFF09E5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59</xdr:row>
      <xdr:rowOff>125728</xdr:rowOff>
    </xdr:from>
    <xdr:to>
      <xdr:col>15</xdr:col>
      <xdr:colOff>207818</xdr:colOff>
      <xdr:row>99</xdr:row>
      <xdr:rowOff>55417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BC3A8A-8FCF-BA71-56AA-F21BB6175A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10886</xdr:colOff>
      <xdr:row>4</xdr:row>
      <xdr:rowOff>163285</xdr:rowOff>
    </xdr:from>
    <xdr:to>
      <xdr:col>11</xdr:col>
      <xdr:colOff>1382486</xdr:colOff>
      <xdr:row>23</xdr:row>
      <xdr:rowOff>65314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49F36FF-9FF4-5463-8630-CFD7A77C02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44</xdr:row>
      <xdr:rowOff>185056</xdr:rowOff>
    </xdr:from>
    <xdr:to>
      <xdr:col>11</xdr:col>
      <xdr:colOff>1371600</xdr:colOff>
      <xdr:row>72</xdr:row>
      <xdr:rowOff>97971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13C483-BEA4-4780-9D06-845620E83E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27709</xdr:colOff>
      <xdr:row>44</xdr:row>
      <xdr:rowOff>180108</xdr:rowOff>
    </xdr:from>
    <xdr:to>
      <xdr:col>18</xdr:col>
      <xdr:colOff>69272</xdr:colOff>
      <xdr:row>72</xdr:row>
      <xdr:rowOff>93023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BDE15C3-2BE0-4394-988B-CAD3561CB4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5</xdr:row>
      <xdr:rowOff>0</xdr:rowOff>
    </xdr:from>
    <xdr:to>
      <xdr:col>18</xdr:col>
      <xdr:colOff>41563</xdr:colOff>
      <xdr:row>23</xdr:row>
      <xdr:rowOff>82138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1B1F504-9649-4BCA-AB79-CBBA054417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1439"/>
  <sheetViews>
    <sheetView topLeftCell="A31" zoomScale="40" zoomScaleNormal="40" workbookViewId="0">
      <selection activeCell="G62" sqref="G62"/>
    </sheetView>
  </sheetViews>
  <sheetFormatPr defaultRowHeight="14.4" x14ac:dyDescent="0.3"/>
  <cols>
    <col min="1" max="1" width="19" bestFit="1" customWidth="1"/>
    <col min="2" max="2" width="25.44140625" bestFit="1" customWidth="1"/>
    <col min="3" max="3" width="49.33203125" bestFit="1" customWidth="1"/>
    <col min="4" max="4" width="10.109375" bestFit="1" customWidth="1"/>
    <col min="5" max="5" width="10.44140625" bestFit="1" customWidth="1"/>
    <col min="6" max="6" width="10.109375" bestFit="1" customWidth="1"/>
    <col min="7" max="7" width="57.33203125" bestFit="1" customWidth="1"/>
    <col min="8" max="8" width="14" bestFit="1" customWidth="1"/>
    <col min="9" max="9" width="18.44140625" bestFit="1" customWidth="1"/>
    <col min="10" max="10" width="14" bestFit="1" customWidth="1"/>
    <col min="11" max="11" width="18.44140625" bestFit="1" customWidth="1"/>
    <col min="12" max="12" width="14" bestFit="1" customWidth="1"/>
    <col min="13" max="13" width="18.44140625" bestFit="1" customWidth="1"/>
    <col min="14" max="14" width="14" bestFit="1" customWidth="1"/>
    <col min="15" max="15" width="18.44140625" bestFit="1" customWidth="1"/>
    <col min="16" max="16" width="14" bestFit="1" customWidth="1"/>
    <col min="17" max="17" width="18.44140625" bestFit="1" customWidth="1"/>
    <col min="18" max="18" width="14" bestFit="1" customWidth="1"/>
    <col min="19" max="19" width="18.44140625" bestFit="1" customWidth="1"/>
    <col min="20" max="22" width="16" bestFit="1" customWidth="1"/>
    <col min="23" max="23" width="57.33203125" bestFit="1" customWidth="1"/>
    <col min="24" max="27" width="16.21875" bestFit="1" customWidth="1"/>
    <col min="28" max="31" width="19.5546875" bestFit="1" customWidth="1"/>
    <col min="32" max="35" width="16.21875" bestFit="1" customWidth="1"/>
    <col min="36" max="39" width="19.5546875" bestFit="1" customWidth="1"/>
    <col min="40" max="43" width="16.21875" bestFit="1" customWidth="1"/>
    <col min="44" max="48" width="19.5546875" bestFit="1" customWidth="1"/>
    <col min="49" max="52" width="14.21875" bestFit="1" customWidth="1"/>
    <col min="53" max="56" width="11.88671875" bestFit="1" customWidth="1"/>
    <col min="57" max="61" width="14.21875" bestFit="1" customWidth="1"/>
  </cols>
  <sheetData>
    <row r="1" spans="1:4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3" t="s">
        <v>152</v>
      </c>
      <c r="H1" s="4" t="s">
        <v>146</v>
      </c>
      <c r="I1" s="4" t="s">
        <v>147</v>
      </c>
      <c r="J1" s="4" t="s">
        <v>148</v>
      </c>
      <c r="K1" s="4" t="s">
        <v>149</v>
      </c>
      <c r="L1" s="4" t="s">
        <v>150</v>
      </c>
      <c r="M1" s="4" t="s">
        <v>151</v>
      </c>
      <c r="N1" s="6" t="s">
        <v>146</v>
      </c>
      <c r="O1" s="6" t="s">
        <v>147</v>
      </c>
      <c r="P1" s="6" t="s">
        <v>148</v>
      </c>
      <c r="Q1" s="6" t="s">
        <v>149</v>
      </c>
      <c r="R1" s="6" t="s">
        <v>150</v>
      </c>
      <c r="S1" s="6" t="s">
        <v>151</v>
      </c>
      <c r="T1" s="8" t="s">
        <v>153</v>
      </c>
      <c r="U1" s="8" t="s">
        <v>154</v>
      </c>
      <c r="V1" s="8" t="s">
        <v>155</v>
      </c>
      <c r="W1" s="3" t="s">
        <v>156</v>
      </c>
      <c r="X1" s="3" t="s">
        <v>160</v>
      </c>
      <c r="Y1" s="3" t="s">
        <v>160</v>
      </c>
      <c r="Z1" s="3" t="s">
        <v>160</v>
      </c>
      <c r="AA1" s="3" t="s">
        <v>160</v>
      </c>
      <c r="AB1" s="3" t="s">
        <v>157</v>
      </c>
      <c r="AC1" s="3" t="s">
        <v>157</v>
      </c>
      <c r="AD1" s="3" t="s">
        <v>157</v>
      </c>
      <c r="AE1" s="3" t="s">
        <v>157</v>
      </c>
      <c r="AF1" s="3" t="s">
        <v>161</v>
      </c>
      <c r="AG1" s="3" t="s">
        <v>161</v>
      </c>
      <c r="AH1" s="3" t="s">
        <v>161</v>
      </c>
      <c r="AI1" s="3" t="s">
        <v>161</v>
      </c>
      <c r="AJ1" s="3" t="s">
        <v>158</v>
      </c>
      <c r="AK1" s="3" t="s">
        <v>158</v>
      </c>
      <c r="AL1" s="3" t="s">
        <v>158</v>
      </c>
      <c r="AM1" s="3" t="s">
        <v>158</v>
      </c>
      <c r="AN1" s="3" t="s">
        <v>162</v>
      </c>
      <c r="AO1" s="3" t="s">
        <v>162</v>
      </c>
      <c r="AP1" s="3" t="s">
        <v>162</v>
      </c>
      <c r="AQ1" s="3" t="s">
        <v>162</v>
      </c>
      <c r="AR1" s="3" t="s">
        <v>159</v>
      </c>
      <c r="AS1" s="3" t="s">
        <v>159</v>
      </c>
      <c r="AT1" s="3" t="s">
        <v>159</v>
      </c>
      <c r="AU1" s="3" t="s">
        <v>159</v>
      </c>
    </row>
    <row r="2" spans="1:47" x14ac:dyDescent="0.3">
      <c r="A2" t="s">
        <v>130</v>
      </c>
      <c r="B2" s="2" t="s">
        <v>144</v>
      </c>
      <c r="C2" t="s">
        <v>7</v>
      </c>
      <c r="F2">
        <v>0</v>
      </c>
      <c r="G2" t="str">
        <f>CONCATENATE(B2&amp;" "&amp;C2)</f>
        <v>1-9 MWSHPQFEK</v>
      </c>
      <c r="H2" s="5">
        <f>AVERAGE($F2,$F62,$F122,$F182)</f>
        <v>0</v>
      </c>
      <c r="I2" s="5">
        <f>AVERAGE($F242,$F302,$F362,$F422)</f>
        <v>0</v>
      </c>
      <c r="J2" s="5">
        <f>AVERAGE($F482,$F542,$F602,$F662)</f>
        <v>0</v>
      </c>
      <c r="K2" s="5">
        <f>AVERAGE($F722,$F782,$F842,$F902)</f>
        <v>7.8347249999999997</v>
      </c>
      <c r="L2" s="5">
        <f>AVERAGE($F962,$F1022,$F1082,$F1142)</f>
        <v>4.7372249999999996</v>
      </c>
      <c r="M2" s="5">
        <f>AVERAGE($F1202,$F1262,$F1322,$F1382)</f>
        <v>0</v>
      </c>
      <c r="N2" s="7">
        <f>STDEV($F2,$F62,$F122,$F182)</f>
        <v>0</v>
      </c>
      <c r="O2" s="7">
        <f>STDEV($F242,$F302,$F362,$F422)</f>
        <v>0</v>
      </c>
      <c r="P2" s="7">
        <f>STDEV($F482,$F542,$F602,$F662)</f>
        <v>0</v>
      </c>
      <c r="Q2" s="7">
        <f>STDEV($F722,$F782,$F842,$F902)</f>
        <v>15.669449999999999</v>
      </c>
      <c r="R2" s="7">
        <f>STDEV($F962,$F1022,$F1082,$F1142)</f>
        <v>9.4744499999999992</v>
      </c>
      <c r="S2" s="7">
        <f>STDEV($F1202,$F1262,$F1322,$F1382)</f>
        <v>0</v>
      </c>
      <c r="T2" s="9" t="e">
        <f>_xlfn.T.TEST(X2:AA2,AB2:AE2,2,2)</f>
        <v>#DIV/0!</v>
      </c>
      <c r="U2" s="9">
        <f>_xlfn.T.TEST(AF2:AI2,AJ2:AM2,2,2)</f>
        <v>0.35591768374958205</v>
      </c>
      <c r="V2" s="9">
        <f>_xlfn.T.TEST(AN2:AQ2,AR2:AU2,2,2)</f>
        <v>0.35591768374958205</v>
      </c>
      <c r="W2" t="str">
        <f t="shared" ref="W2:W33" si="0">G2</f>
        <v>1-9 MWSHPQFEK</v>
      </c>
      <c r="X2">
        <f>$F2</f>
        <v>0</v>
      </c>
      <c r="Y2">
        <f>$F62</f>
        <v>0</v>
      </c>
      <c r="Z2">
        <f>$F122</f>
        <v>0</v>
      </c>
      <c r="AA2">
        <f>$F182</f>
        <v>0</v>
      </c>
      <c r="AB2">
        <f>$F242</f>
        <v>0</v>
      </c>
      <c r="AC2">
        <f>$F302</f>
        <v>0</v>
      </c>
      <c r="AD2">
        <f>$F362</f>
        <v>0</v>
      </c>
      <c r="AE2">
        <f>$F422</f>
        <v>0</v>
      </c>
      <c r="AF2">
        <f>$F482</f>
        <v>0</v>
      </c>
      <c r="AG2">
        <f>$F542</f>
        <v>0</v>
      </c>
      <c r="AH2">
        <f>$F602</f>
        <v>0</v>
      </c>
      <c r="AI2">
        <f>$F662</f>
        <v>0</v>
      </c>
      <c r="AJ2">
        <f>$F722</f>
        <v>0</v>
      </c>
      <c r="AK2">
        <f>$F782</f>
        <v>31.338899999999999</v>
      </c>
      <c r="AL2">
        <f>$F842</f>
        <v>0</v>
      </c>
      <c r="AM2">
        <f>$F902</f>
        <v>0</v>
      </c>
      <c r="AN2">
        <f>$F962</f>
        <v>0</v>
      </c>
      <c r="AO2">
        <f>$F1022</f>
        <v>0</v>
      </c>
      <c r="AP2">
        <f>$F1082</f>
        <v>0</v>
      </c>
      <c r="AQ2">
        <f>$F1142</f>
        <v>18.948899999999998</v>
      </c>
      <c r="AR2">
        <f>$F1202</f>
        <v>0</v>
      </c>
      <c r="AS2">
        <f>$F1262</f>
        <v>0</v>
      </c>
      <c r="AT2">
        <f>$F1322</f>
        <v>0</v>
      </c>
      <c r="AU2">
        <f>$F1382</f>
        <v>0</v>
      </c>
    </row>
    <row r="3" spans="1:47" x14ac:dyDescent="0.3">
      <c r="A3" t="s">
        <v>130</v>
      </c>
      <c r="B3" s="2" t="s">
        <v>145</v>
      </c>
      <c r="C3" t="s">
        <v>8</v>
      </c>
      <c r="F3">
        <v>0</v>
      </c>
      <c r="G3" t="str">
        <f t="shared" ref="G3:G59" si="1">CONCATENATE(B3&amp;" "&amp;C3)</f>
        <v>10-25 SYPYDVPDYASLEDIKNETVDLEKIPIEEVFQQLK</v>
      </c>
      <c r="H3" s="5">
        <f t="shared" ref="H3:H59" si="2">AVERAGE($F3,$F63,$F123,$F183)</f>
        <v>0</v>
      </c>
      <c r="I3" s="5">
        <f t="shared" ref="I3:I59" si="3">AVERAGE($F243,$F303,$F363,$F423)</f>
        <v>20.269625000000001</v>
      </c>
      <c r="J3" s="5">
        <f t="shared" ref="J3:J59" si="4">AVERAGE($F483,$F543,$F603,$F663)</f>
        <v>25</v>
      </c>
      <c r="K3" s="5">
        <f t="shared" ref="K3:K59" si="5">AVERAGE($F723,$F783,$F843,$F903)</f>
        <v>0</v>
      </c>
      <c r="L3" s="5">
        <f t="shared" ref="L3:L59" si="6">AVERAGE($F963,$F1023,$F1083,$F1143)</f>
        <v>0</v>
      </c>
      <c r="M3" s="5">
        <f t="shared" ref="M3:M59" si="7">AVERAGE($F1203,$F1263,$F1323,$F1383)</f>
        <v>50</v>
      </c>
      <c r="N3" s="7">
        <f t="shared" ref="N3:N59" si="8">STDEV($F3,$F63,$F123,$F183)</f>
        <v>0</v>
      </c>
      <c r="O3" s="7">
        <f t="shared" ref="O3:O59" si="9">STDEV($F243,$F303,$F363,$F423)</f>
        <v>40.539250000000003</v>
      </c>
      <c r="P3" s="7">
        <f t="shared" ref="P3:P59" si="10">STDEV($F483,$F543,$F603,$F663)</f>
        <v>50</v>
      </c>
      <c r="Q3" s="7">
        <f t="shared" ref="Q3:Q59" si="11">STDEV($F723,$F783,$F843,$F903)</f>
        <v>0</v>
      </c>
      <c r="R3" s="7">
        <f t="shared" ref="R3:R59" si="12">STDEV($F963,$F1023,$F1083,$F1143)</f>
        <v>0</v>
      </c>
      <c r="S3" s="7">
        <f t="shared" ref="S3:S59" si="13">STDEV($F1203,$F1263,$F1323,$F1383)</f>
        <v>57.735026918962575</v>
      </c>
      <c r="T3" s="9">
        <f t="shared" ref="T3:T59" si="14">_xlfn.T.TEST(X3:AA3,AB3:AE3,2,2)</f>
        <v>0.35591768374958205</v>
      </c>
      <c r="U3" s="9">
        <f t="shared" ref="U3:U59" si="15">_xlfn.T.TEST(AF3:AI3,AJ3:AM3,2,2)</f>
        <v>0.35591768374958205</v>
      </c>
      <c r="V3" s="9">
        <f t="shared" ref="V3:V59" si="16">_xlfn.T.TEST(AN3:AQ3,AR3:AU3,2,2)</f>
        <v>0.13397459621556124</v>
      </c>
      <c r="W3" t="str">
        <f t="shared" si="0"/>
        <v>10-25 SYPYDVPDYASLEDIKNETVDLEKIPIEEVFQQLK</v>
      </c>
      <c r="X3">
        <f t="shared" ref="X3:X59" si="17">$F3</f>
        <v>0</v>
      </c>
      <c r="Y3">
        <f t="shared" ref="Y3:Y59" si="18">$F63</f>
        <v>0</v>
      </c>
      <c r="Z3">
        <f t="shared" ref="Z3:Z59" si="19">$F123</f>
        <v>0</v>
      </c>
      <c r="AA3">
        <f t="shared" ref="AA3:AA59" si="20">$F183</f>
        <v>0</v>
      </c>
      <c r="AB3">
        <f t="shared" ref="AB3:AB59" si="21">$F243</f>
        <v>0</v>
      </c>
      <c r="AC3">
        <f t="shared" ref="AC3:AC59" si="22">$F303</f>
        <v>0</v>
      </c>
      <c r="AD3">
        <f t="shared" ref="AD3:AD59" si="23">$F363</f>
        <v>81.078500000000005</v>
      </c>
      <c r="AE3">
        <f t="shared" ref="AE3:AE59" si="24">$F423</f>
        <v>0</v>
      </c>
      <c r="AF3">
        <f t="shared" ref="AF3:AF59" si="25">$F483</f>
        <v>100</v>
      </c>
      <c r="AG3">
        <f t="shared" ref="AG3:AG59" si="26">$F543</f>
        <v>0</v>
      </c>
      <c r="AH3">
        <f t="shared" ref="AH3:AH59" si="27">$F603</f>
        <v>0</v>
      </c>
      <c r="AI3">
        <f t="shared" ref="AI3:AI59" si="28">$F663</f>
        <v>0</v>
      </c>
      <c r="AJ3">
        <f t="shared" ref="AJ3:AJ59" si="29">$F723</f>
        <v>0</v>
      </c>
      <c r="AK3">
        <f t="shared" ref="AK3:AK59" si="30">$F783</f>
        <v>0</v>
      </c>
      <c r="AL3">
        <f t="shared" ref="AL3:AL59" si="31">$F843</f>
        <v>0</v>
      </c>
      <c r="AM3">
        <f t="shared" ref="AM3:AM59" si="32">$F903</f>
        <v>0</v>
      </c>
      <c r="AN3">
        <f t="shared" ref="AN3:AN59" si="33">$F963</f>
        <v>0</v>
      </c>
      <c r="AO3">
        <f t="shared" ref="AO3:AO59" si="34">$F1023</f>
        <v>0</v>
      </c>
      <c r="AP3">
        <f t="shared" ref="AP3:AP59" si="35">$F1083</f>
        <v>0</v>
      </c>
      <c r="AQ3">
        <f t="shared" ref="AQ3:AQ59" si="36">$F1143</f>
        <v>0</v>
      </c>
      <c r="AR3">
        <f t="shared" ref="AR3:AR59" si="37">$F1203</f>
        <v>100</v>
      </c>
      <c r="AS3">
        <f t="shared" ref="AS3:AS59" si="38">$F1263</f>
        <v>0</v>
      </c>
      <c r="AT3">
        <f t="shared" ref="AT3:AT59" si="39">$F1323</f>
        <v>0</v>
      </c>
      <c r="AU3">
        <f t="shared" ref="AU3:AU59" si="40">$F1383</f>
        <v>100</v>
      </c>
    </row>
    <row r="4" spans="1:47" x14ac:dyDescent="0.3">
      <c r="A4" t="s">
        <v>130</v>
      </c>
      <c r="B4" s="2" t="s">
        <v>9</v>
      </c>
      <c r="C4" t="s">
        <v>10</v>
      </c>
      <c r="F4">
        <v>0</v>
      </c>
      <c r="G4" t="str">
        <f t="shared" si="1"/>
        <v>34-44 IPIEEVFQQLK</v>
      </c>
      <c r="H4" s="5">
        <f t="shared" si="2"/>
        <v>0</v>
      </c>
      <c r="I4" s="5">
        <f t="shared" si="3"/>
        <v>2.11443</v>
      </c>
      <c r="J4" s="5">
        <f t="shared" si="4"/>
        <v>0</v>
      </c>
      <c r="K4" s="5">
        <f t="shared" si="5"/>
        <v>31.825274999999998</v>
      </c>
      <c r="L4" s="5">
        <f t="shared" si="6"/>
        <v>30.286650000000002</v>
      </c>
      <c r="M4" s="5">
        <f t="shared" si="7"/>
        <v>3.3107250000000001</v>
      </c>
      <c r="N4" s="7">
        <f t="shared" si="8"/>
        <v>0</v>
      </c>
      <c r="O4" s="7">
        <f t="shared" si="9"/>
        <v>4.2288600000000001</v>
      </c>
      <c r="P4" s="7">
        <f t="shared" si="10"/>
        <v>0</v>
      </c>
      <c r="Q4" s="7">
        <f t="shared" si="11"/>
        <v>45.90931165688685</v>
      </c>
      <c r="R4" s="7">
        <f t="shared" si="12"/>
        <v>47.532634468927412</v>
      </c>
      <c r="S4" s="7">
        <f t="shared" si="13"/>
        <v>6.6214500000000003</v>
      </c>
      <c r="T4" s="9">
        <f t="shared" si="14"/>
        <v>0.35591768374958205</v>
      </c>
      <c r="U4" s="9">
        <f t="shared" si="15"/>
        <v>0.21493286468447689</v>
      </c>
      <c r="V4" s="9">
        <f t="shared" si="16"/>
        <v>0.30388553274635588</v>
      </c>
      <c r="W4" t="str">
        <f t="shared" si="0"/>
        <v>34-44 IPIEEVFQQLK</v>
      </c>
      <c r="X4">
        <f t="shared" si="17"/>
        <v>0</v>
      </c>
      <c r="Y4">
        <f t="shared" si="18"/>
        <v>0</v>
      </c>
      <c r="Z4">
        <f t="shared" si="19"/>
        <v>0</v>
      </c>
      <c r="AA4">
        <f t="shared" si="20"/>
        <v>0</v>
      </c>
      <c r="AB4">
        <f t="shared" si="21"/>
        <v>8.4577200000000001</v>
      </c>
      <c r="AC4">
        <f t="shared" si="22"/>
        <v>0</v>
      </c>
      <c r="AD4">
        <f t="shared" si="23"/>
        <v>0</v>
      </c>
      <c r="AE4">
        <f t="shared" si="24"/>
        <v>0</v>
      </c>
      <c r="AF4">
        <f t="shared" si="25"/>
        <v>0</v>
      </c>
      <c r="AG4">
        <f t="shared" si="26"/>
        <v>0</v>
      </c>
      <c r="AH4">
        <f t="shared" si="27"/>
        <v>0</v>
      </c>
      <c r="AI4">
        <f t="shared" si="28"/>
        <v>0</v>
      </c>
      <c r="AJ4">
        <f t="shared" si="29"/>
        <v>14.575799999999999</v>
      </c>
      <c r="AK4">
        <f t="shared" si="30"/>
        <v>0</v>
      </c>
      <c r="AL4">
        <f t="shared" si="31"/>
        <v>12.725300000000001</v>
      </c>
      <c r="AM4">
        <f t="shared" si="32"/>
        <v>100</v>
      </c>
      <c r="AN4">
        <f t="shared" si="33"/>
        <v>0</v>
      </c>
      <c r="AO4">
        <f t="shared" si="34"/>
        <v>0</v>
      </c>
      <c r="AP4">
        <f t="shared" si="35"/>
        <v>100</v>
      </c>
      <c r="AQ4">
        <f t="shared" si="36"/>
        <v>21.146599999999999</v>
      </c>
      <c r="AR4">
        <f t="shared" si="37"/>
        <v>13.242900000000001</v>
      </c>
      <c r="AS4">
        <f t="shared" si="38"/>
        <v>0</v>
      </c>
      <c r="AT4">
        <f t="shared" si="39"/>
        <v>0</v>
      </c>
      <c r="AU4">
        <f t="shared" si="40"/>
        <v>0</v>
      </c>
    </row>
    <row r="5" spans="1:47" x14ac:dyDescent="0.3">
      <c r="A5" t="s">
        <v>130</v>
      </c>
      <c r="B5" s="2" t="s">
        <v>11</v>
      </c>
      <c r="C5" t="s">
        <v>12</v>
      </c>
      <c r="F5">
        <v>0</v>
      </c>
      <c r="G5" t="str">
        <f t="shared" si="1"/>
        <v>48-58 EGLTTQEGEDR</v>
      </c>
      <c r="H5" s="5">
        <f t="shared" si="2"/>
        <v>75</v>
      </c>
      <c r="I5" s="5">
        <f t="shared" si="3"/>
        <v>50</v>
      </c>
      <c r="J5" s="5">
        <f t="shared" si="4"/>
        <v>25</v>
      </c>
      <c r="K5" s="5">
        <f t="shared" si="5"/>
        <v>75</v>
      </c>
      <c r="L5" s="5">
        <f t="shared" si="6"/>
        <v>100</v>
      </c>
      <c r="M5" s="5">
        <f t="shared" si="7"/>
        <v>93.540649999999999</v>
      </c>
      <c r="N5" s="7">
        <f t="shared" si="8"/>
        <v>50</v>
      </c>
      <c r="O5" s="7">
        <f t="shared" si="9"/>
        <v>57.735026918962575</v>
      </c>
      <c r="P5" s="7">
        <f t="shared" si="10"/>
        <v>50</v>
      </c>
      <c r="Q5" s="7">
        <f t="shared" si="11"/>
        <v>50</v>
      </c>
      <c r="R5" s="7">
        <f t="shared" si="12"/>
        <v>0</v>
      </c>
      <c r="S5" s="7">
        <f t="shared" si="13"/>
        <v>12.918699999999927</v>
      </c>
      <c r="T5" s="9">
        <f t="shared" si="14"/>
        <v>0.53696332438675776</v>
      </c>
      <c r="U5" s="9">
        <f t="shared" si="15"/>
        <v>0.20703124999999997</v>
      </c>
      <c r="V5" s="9">
        <f t="shared" si="16"/>
        <v>0.35591768374958205</v>
      </c>
      <c r="W5" t="str">
        <f t="shared" si="0"/>
        <v>48-58 EGLTTQEGEDR</v>
      </c>
      <c r="X5">
        <f t="shared" si="17"/>
        <v>0</v>
      </c>
      <c r="Y5">
        <f t="shared" si="18"/>
        <v>100</v>
      </c>
      <c r="Z5">
        <f t="shared" si="19"/>
        <v>100</v>
      </c>
      <c r="AA5">
        <f t="shared" si="20"/>
        <v>100</v>
      </c>
      <c r="AB5">
        <f t="shared" si="21"/>
        <v>100</v>
      </c>
      <c r="AC5">
        <f t="shared" si="22"/>
        <v>100</v>
      </c>
      <c r="AD5">
        <f t="shared" si="23"/>
        <v>0</v>
      </c>
      <c r="AE5">
        <f t="shared" si="24"/>
        <v>0</v>
      </c>
      <c r="AF5">
        <f t="shared" si="25"/>
        <v>0</v>
      </c>
      <c r="AG5">
        <f t="shared" si="26"/>
        <v>100</v>
      </c>
      <c r="AH5">
        <f t="shared" si="27"/>
        <v>0</v>
      </c>
      <c r="AI5">
        <f t="shared" si="28"/>
        <v>0</v>
      </c>
      <c r="AJ5">
        <f t="shared" si="29"/>
        <v>100</v>
      </c>
      <c r="AK5">
        <f t="shared" si="30"/>
        <v>100</v>
      </c>
      <c r="AL5">
        <f t="shared" si="31"/>
        <v>100</v>
      </c>
      <c r="AM5">
        <f t="shared" si="32"/>
        <v>0</v>
      </c>
      <c r="AN5">
        <f t="shared" si="33"/>
        <v>100</v>
      </c>
      <c r="AO5">
        <f t="shared" si="34"/>
        <v>100</v>
      </c>
      <c r="AP5">
        <f t="shared" si="35"/>
        <v>100</v>
      </c>
      <c r="AQ5">
        <f t="shared" si="36"/>
        <v>100</v>
      </c>
      <c r="AR5">
        <f t="shared" si="37"/>
        <v>74.162599999999998</v>
      </c>
      <c r="AS5">
        <f t="shared" si="38"/>
        <v>100</v>
      </c>
      <c r="AT5">
        <f t="shared" si="39"/>
        <v>100</v>
      </c>
      <c r="AU5">
        <f t="shared" si="40"/>
        <v>100</v>
      </c>
    </row>
    <row r="6" spans="1:47" x14ac:dyDescent="0.3">
      <c r="A6" t="s">
        <v>130</v>
      </c>
      <c r="B6" s="2" t="s">
        <v>13</v>
      </c>
      <c r="C6" t="s">
        <v>14</v>
      </c>
      <c r="F6">
        <v>0</v>
      </c>
      <c r="G6" t="str">
        <f t="shared" si="1"/>
        <v>48-70 EGLTTQEGEDRIQIFGPNKLEEK</v>
      </c>
      <c r="H6" s="5">
        <f t="shared" si="2"/>
        <v>0</v>
      </c>
      <c r="I6" s="5">
        <f t="shared" si="3"/>
        <v>67.922200000000004</v>
      </c>
      <c r="J6" s="5">
        <f t="shared" si="4"/>
        <v>50</v>
      </c>
      <c r="K6" s="5">
        <f t="shared" si="5"/>
        <v>63.908324999999998</v>
      </c>
      <c r="L6" s="5">
        <f t="shared" si="6"/>
        <v>86.111474999999999</v>
      </c>
      <c r="M6" s="5">
        <f t="shared" si="7"/>
        <v>43.06335</v>
      </c>
      <c r="N6" s="7">
        <f t="shared" si="8"/>
        <v>0</v>
      </c>
      <c r="O6" s="7">
        <f t="shared" si="9"/>
        <v>23.589443161436989</v>
      </c>
      <c r="P6" s="7">
        <f t="shared" si="10"/>
        <v>57.735026918962575</v>
      </c>
      <c r="Q6" s="7">
        <f t="shared" si="11"/>
        <v>12.31689205559451</v>
      </c>
      <c r="R6" s="7">
        <f t="shared" si="12"/>
        <v>12.203799453824496</v>
      </c>
      <c r="S6" s="7">
        <f t="shared" si="13"/>
        <v>50.999167832001596</v>
      </c>
      <c r="T6" s="9">
        <f t="shared" si="14"/>
        <v>1.1950185004860714E-3</v>
      </c>
      <c r="U6" s="9">
        <f t="shared" si="15"/>
        <v>0.65414560553212975</v>
      </c>
      <c r="V6" s="9">
        <f t="shared" si="16"/>
        <v>0.15173181743049954</v>
      </c>
      <c r="W6" t="str">
        <f t="shared" si="0"/>
        <v>48-70 EGLTTQEGEDRIQIFGPNKLEEK</v>
      </c>
      <c r="X6">
        <f t="shared" si="17"/>
        <v>0</v>
      </c>
      <c r="Y6">
        <f t="shared" si="18"/>
        <v>0</v>
      </c>
      <c r="Z6">
        <f t="shared" si="19"/>
        <v>0</v>
      </c>
      <c r="AA6">
        <f t="shared" si="20"/>
        <v>0</v>
      </c>
      <c r="AB6">
        <f t="shared" si="21"/>
        <v>71.256799999999998</v>
      </c>
      <c r="AC6">
        <f t="shared" si="22"/>
        <v>49.1526</v>
      </c>
      <c r="AD6">
        <f t="shared" si="23"/>
        <v>51.279400000000003</v>
      </c>
      <c r="AE6">
        <f t="shared" si="24"/>
        <v>100</v>
      </c>
      <c r="AF6">
        <f t="shared" si="25"/>
        <v>0</v>
      </c>
      <c r="AG6">
        <f t="shared" si="26"/>
        <v>0</v>
      </c>
      <c r="AH6">
        <f t="shared" si="27"/>
        <v>100</v>
      </c>
      <c r="AI6">
        <f t="shared" si="28"/>
        <v>100</v>
      </c>
      <c r="AJ6">
        <f t="shared" si="29"/>
        <v>49.642699999999998</v>
      </c>
      <c r="AK6">
        <f t="shared" si="30"/>
        <v>70.576899999999995</v>
      </c>
      <c r="AL6">
        <f t="shared" si="31"/>
        <v>58.2654</v>
      </c>
      <c r="AM6">
        <f t="shared" si="32"/>
        <v>77.148300000000006</v>
      </c>
      <c r="AN6">
        <f t="shared" si="33"/>
        <v>100</v>
      </c>
      <c r="AO6">
        <f t="shared" si="34"/>
        <v>92.013900000000007</v>
      </c>
      <c r="AP6">
        <f t="shared" si="35"/>
        <v>72.808099999999996</v>
      </c>
      <c r="AQ6">
        <f t="shared" si="36"/>
        <v>79.623900000000006</v>
      </c>
      <c r="AR6">
        <f t="shared" si="37"/>
        <v>72.253399999999999</v>
      </c>
      <c r="AS6">
        <f t="shared" si="38"/>
        <v>100</v>
      </c>
      <c r="AT6">
        <f t="shared" si="39"/>
        <v>0</v>
      </c>
      <c r="AU6">
        <f t="shared" si="40"/>
        <v>0</v>
      </c>
    </row>
    <row r="7" spans="1:47" x14ac:dyDescent="0.3">
      <c r="A7" t="s">
        <v>130</v>
      </c>
      <c r="B7" s="2" t="s">
        <v>15</v>
      </c>
      <c r="C7" t="s">
        <v>16</v>
      </c>
      <c r="E7" s="1">
        <v>1085350</v>
      </c>
      <c r="F7">
        <v>0</v>
      </c>
      <c r="G7" t="str">
        <f t="shared" si="1"/>
        <v>59-70 IQIFGPNKLEEK</v>
      </c>
      <c r="H7" s="5">
        <f t="shared" si="2"/>
        <v>0</v>
      </c>
      <c r="I7" s="5">
        <f t="shared" si="3"/>
        <v>4.6555724999999999</v>
      </c>
      <c r="J7" s="5">
        <f t="shared" si="4"/>
        <v>6.4079499999999996</v>
      </c>
      <c r="K7" s="5">
        <f t="shared" si="5"/>
        <v>32.775874999999999</v>
      </c>
      <c r="L7" s="5">
        <f t="shared" si="6"/>
        <v>25.635899999999999</v>
      </c>
      <c r="M7" s="5">
        <f t="shared" si="7"/>
        <v>39.908825</v>
      </c>
      <c r="N7" s="7">
        <f t="shared" si="8"/>
        <v>0</v>
      </c>
      <c r="O7" s="7">
        <f t="shared" si="9"/>
        <v>5.3773443830412235</v>
      </c>
      <c r="P7" s="7">
        <f t="shared" si="10"/>
        <v>7.4828394439098682</v>
      </c>
      <c r="Q7" s="7">
        <f t="shared" si="11"/>
        <v>18.922747514631695</v>
      </c>
      <c r="R7" s="7">
        <f t="shared" si="12"/>
        <v>18.1115053482586</v>
      </c>
      <c r="S7" s="7">
        <f t="shared" si="13"/>
        <v>44.627339315444672</v>
      </c>
      <c r="T7" s="9">
        <f t="shared" si="14"/>
        <v>0.13406722030941751</v>
      </c>
      <c r="U7" s="9">
        <f t="shared" si="15"/>
        <v>4.1121919980527312E-2</v>
      </c>
      <c r="V7" s="9">
        <f t="shared" si="16"/>
        <v>0.57502502283959878</v>
      </c>
      <c r="W7" t="str">
        <f t="shared" si="0"/>
        <v>59-70 IQIFGPNKLEEK</v>
      </c>
      <c r="X7">
        <f t="shared" si="17"/>
        <v>0</v>
      </c>
      <c r="Y7">
        <f t="shared" si="18"/>
        <v>0</v>
      </c>
      <c r="Z7">
        <f t="shared" si="19"/>
        <v>0</v>
      </c>
      <c r="AA7">
        <f t="shared" si="20"/>
        <v>0</v>
      </c>
      <c r="AB7">
        <f t="shared" si="21"/>
        <v>9.4693799999999992</v>
      </c>
      <c r="AC7">
        <f t="shared" si="22"/>
        <v>9.1529100000000003</v>
      </c>
      <c r="AD7">
        <f t="shared" si="23"/>
        <v>0</v>
      </c>
      <c r="AE7">
        <f t="shared" si="24"/>
        <v>0</v>
      </c>
      <c r="AF7">
        <f t="shared" si="25"/>
        <v>11.45</v>
      </c>
      <c r="AG7">
        <f t="shared" si="26"/>
        <v>0</v>
      </c>
      <c r="AH7">
        <f t="shared" si="27"/>
        <v>0</v>
      </c>
      <c r="AI7">
        <f t="shared" si="28"/>
        <v>14.181800000000001</v>
      </c>
      <c r="AJ7">
        <f t="shared" si="29"/>
        <v>31.07</v>
      </c>
      <c r="AK7">
        <f t="shared" si="30"/>
        <v>26.417100000000001</v>
      </c>
      <c r="AL7">
        <f t="shared" si="31"/>
        <v>14.465999999999999</v>
      </c>
      <c r="AM7">
        <f t="shared" si="32"/>
        <v>59.150399999999998</v>
      </c>
      <c r="AN7">
        <f t="shared" si="33"/>
        <v>0</v>
      </c>
      <c r="AO7">
        <f t="shared" si="34"/>
        <v>42.509099999999997</v>
      </c>
      <c r="AP7">
        <f t="shared" si="35"/>
        <v>28.6419</v>
      </c>
      <c r="AQ7">
        <f t="shared" si="36"/>
        <v>31.392600000000002</v>
      </c>
      <c r="AR7">
        <f t="shared" si="37"/>
        <v>100</v>
      </c>
      <c r="AS7">
        <f t="shared" si="38"/>
        <v>46.662100000000002</v>
      </c>
      <c r="AT7">
        <f t="shared" si="39"/>
        <v>0</v>
      </c>
      <c r="AU7">
        <f t="shared" si="40"/>
        <v>12.9732</v>
      </c>
    </row>
    <row r="8" spans="1:47" x14ac:dyDescent="0.3">
      <c r="A8" t="s">
        <v>130</v>
      </c>
      <c r="B8" s="2" t="s">
        <v>17</v>
      </c>
      <c r="C8" t="s">
        <v>18</v>
      </c>
      <c r="F8">
        <v>0</v>
      </c>
      <c r="G8" t="str">
        <f t="shared" si="1"/>
        <v>59-71 IQIFGPNKLEEKK</v>
      </c>
      <c r="H8" s="5">
        <f t="shared" si="2"/>
        <v>0</v>
      </c>
      <c r="I8" s="5">
        <f t="shared" si="3"/>
        <v>0</v>
      </c>
      <c r="J8" s="5">
        <f t="shared" si="4"/>
        <v>0</v>
      </c>
      <c r="K8" s="5">
        <f t="shared" si="5"/>
        <v>0</v>
      </c>
      <c r="L8" s="5">
        <f t="shared" si="6"/>
        <v>50</v>
      </c>
      <c r="M8" s="5">
        <f t="shared" si="7"/>
        <v>0</v>
      </c>
      <c r="N8" s="7">
        <f t="shared" si="8"/>
        <v>0</v>
      </c>
      <c r="O8" s="7">
        <f t="shared" si="9"/>
        <v>0</v>
      </c>
      <c r="P8" s="7">
        <f t="shared" si="10"/>
        <v>0</v>
      </c>
      <c r="Q8" s="7">
        <f t="shared" si="11"/>
        <v>0</v>
      </c>
      <c r="R8" s="7">
        <f t="shared" si="12"/>
        <v>57.735026918962575</v>
      </c>
      <c r="S8" s="7">
        <f t="shared" si="13"/>
        <v>0</v>
      </c>
      <c r="T8" s="9" t="e">
        <f t="shared" si="14"/>
        <v>#DIV/0!</v>
      </c>
      <c r="U8" s="9" t="e">
        <f t="shared" si="15"/>
        <v>#DIV/0!</v>
      </c>
      <c r="V8" s="9">
        <f t="shared" si="16"/>
        <v>0.13397459621556124</v>
      </c>
      <c r="W8" t="str">
        <f t="shared" si="0"/>
        <v>59-71 IQIFGPNKLEEKK</v>
      </c>
      <c r="X8">
        <f t="shared" si="17"/>
        <v>0</v>
      </c>
      <c r="Y8">
        <f t="shared" si="18"/>
        <v>0</v>
      </c>
      <c r="Z8">
        <f t="shared" si="19"/>
        <v>0</v>
      </c>
      <c r="AA8">
        <f t="shared" si="20"/>
        <v>0</v>
      </c>
      <c r="AB8">
        <f t="shared" si="21"/>
        <v>0</v>
      </c>
      <c r="AC8">
        <f t="shared" si="22"/>
        <v>0</v>
      </c>
      <c r="AD8">
        <f t="shared" si="23"/>
        <v>0</v>
      </c>
      <c r="AE8">
        <f t="shared" si="24"/>
        <v>0</v>
      </c>
      <c r="AF8">
        <f t="shared" si="25"/>
        <v>0</v>
      </c>
      <c r="AG8">
        <f t="shared" si="26"/>
        <v>0</v>
      </c>
      <c r="AH8">
        <f t="shared" si="27"/>
        <v>0</v>
      </c>
      <c r="AI8">
        <f t="shared" si="28"/>
        <v>0</v>
      </c>
      <c r="AJ8">
        <f t="shared" si="29"/>
        <v>0</v>
      </c>
      <c r="AK8">
        <f t="shared" si="30"/>
        <v>0</v>
      </c>
      <c r="AL8">
        <f t="shared" si="31"/>
        <v>0</v>
      </c>
      <c r="AM8">
        <f t="shared" si="32"/>
        <v>0</v>
      </c>
      <c r="AN8">
        <f t="shared" si="33"/>
        <v>0</v>
      </c>
      <c r="AO8">
        <f t="shared" si="34"/>
        <v>0</v>
      </c>
      <c r="AP8">
        <f t="shared" si="35"/>
        <v>100</v>
      </c>
      <c r="AQ8">
        <f t="shared" si="36"/>
        <v>100</v>
      </c>
      <c r="AR8">
        <f t="shared" si="37"/>
        <v>0</v>
      </c>
      <c r="AS8">
        <f t="shared" si="38"/>
        <v>0</v>
      </c>
      <c r="AT8">
        <f t="shared" si="39"/>
        <v>0</v>
      </c>
      <c r="AU8">
        <f t="shared" si="40"/>
        <v>0</v>
      </c>
    </row>
    <row r="9" spans="1:47" x14ac:dyDescent="0.3">
      <c r="A9" t="s">
        <v>130</v>
      </c>
      <c r="B9" s="2" t="s">
        <v>19</v>
      </c>
      <c r="C9" t="s">
        <v>20</v>
      </c>
      <c r="E9">
        <v>146201</v>
      </c>
      <c r="F9">
        <v>0</v>
      </c>
      <c r="G9" t="str">
        <f t="shared" si="1"/>
        <v>151-174 VLRDGKWSEQEAAILVPGDIVSIK</v>
      </c>
      <c r="H9" s="5">
        <f t="shared" si="2"/>
        <v>0</v>
      </c>
      <c r="I9" s="5">
        <f t="shared" si="3"/>
        <v>54.490404999999996</v>
      </c>
      <c r="J9" s="5">
        <f t="shared" si="4"/>
        <v>0</v>
      </c>
      <c r="K9" s="5">
        <f t="shared" si="5"/>
        <v>33.360624999999999</v>
      </c>
      <c r="L9" s="5">
        <f t="shared" si="6"/>
        <v>32.836074999999994</v>
      </c>
      <c r="M9" s="5">
        <f t="shared" si="7"/>
        <v>7.0841250000000002</v>
      </c>
      <c r="N9" s="7">
        <f t="shared" si="8"/>
        <v>0</v>
      </c>
      <c r="O9" s="7">
        <f t="shared" si="9"/>
        <v>52.552601051825221</v>
      </c>
      <c r="P9" s="7">
        <f t="shared" si="10"/>
        <v>0</v>
      </c>
      <c r="Q9" s="7">
        <f t="shared" si="11"/>
        <v>17.439443573381769</v>
      </c>
      <c r="R9" s="7">
        <f t="shared" si="12"/>
        <v>10.026972520947378</v>
      </c>
      <c r="S9" s="7">
        <f t="shared" si="13"/>
        <v>14.168250000000002</v>
      </c>
      <c r="T9" s="9">
        <f t="shared" si="14"/>
        <v>8.345361589771709E-2</v>
      </c>
      <c r="U9" s="9">
        <f t="shared" si="15"/>
        <v>8.7008191500884905E-3</v>
      </c>
      <c r="V9" s="9">
        <f t="shared" si="16"/>
        <v>2.5046292638843531E-2</v>
      </c>
      <c r="W9" t="str">
        <f t="shared" si="0"/>
        <v>151-174 VLRDGKWSEQEAAILVPGDIVSIK</v>
      </c>
      <c r="X9">
        <f t="shared" si="17"/>
        <v>0</v>
      </c>
      <c r="Y9">
        <f t="shared" si="18"/>
        <v>0</v>
      </c>
      <c r="Z9">
        <f t="shared" si="19"/>
        <v>0</v>
      </c>
      <c r="AA9">
        <f t="shared" si="20"/>
        <v>0</v>
      </c>
      <c r="AB9">
        <f t="shared" si="21"/>
        <v>8.3347899999999999</v>
      </c>
      <c r="AC9">
        <f t="shared" si="22"/>
        <v>100</v>
      </c>
      <c r="AD9">
        <f t="shared" si="23"/>
        <v>9.62683</v>
      </c>
      <c r="AE9">
        <f t="shared" si="24"/>
        <v>100</v>
      </c>
      <c r="AF9">
        <f t="shared" si="25"/>
        <v>0</v>
      </c>
      <c r="AG9">
        <f t="shared" si="26"/>
        <v>0</v>
      </c>
      <c r="AH9">
        <f t="shared" si="27"/>
        <v>0</v>
      </c>
      <c r="AI9">
        <f t="shared" si="28"/>
        <v>0</v>
      </c>
      <c r="AJ9">
        <f t="shared" si="29"/>
        <v>31.040800000000001</v>
      </c>
      <c r="AK9">
        <f t="shared" si="30"/>
        <v>15.945600000000001</v>
      </c>
      <c r="AL9">
        <f t="shared" si="31"/>
        <v>28.927600000000002</v>
      </c>
      <c r="AM9">
        <f t="shared" si="32"/>
        <v>57.528500000000001</v>
      </c>
      <c r="AN9">
        <f t="shared" si="33"/>
        <v>44.747700000000002</v>
      </c>
      <c r="AO9">
        <f t="shared" si="34"/>
        <v>22.450099999999999</v>
      </c>
      <c r="AP9">
        <f t="shared" si="35"/>
        <v>27.0383</v>
      </c>
      <c r="AQ9">
        <f t="shared" si="36"/>
        <v>37.108199999999997</v>
      </c>
      <c r="AR9">
        <f t="shared" si="37"/>
        <v>28.336500000000001</v>
      </c>
      <c r="AS9">
        <f t="shared" si="38"/>
        <v>0</v>
      </c>
      <c r="AT9">
        <f t="shared" si="39"/>
        <v>0</v>
      </c>
      <c r="AU9">
        <f t="shared" si="40"/>
        <v>0</v>
      </c>
    </row>
    <row r="10" spans="1:47" x14ac:dyDescent="0.3">
      <c r="A10" t="s">
        <v>130</v>
      </c>
      <c r="B10" s="2" t="s">
        <v>21</v>
      </c>
      <c r="C10" t="s">
        <v>22</v>
      </c>
      <c r="D10">
        <v>70407.7</v>
      </c>
      <c r="E10">
        <v>780246</v>
      </c>
      <c r="F10">
        <v>8.2768899999999999</v>
      </c>
      <c r="G10" t="str">
        <f t="shared" si="1"/>
        <v>154-174 DGKWSEQEAAILVPGDIVSIK</v>
      </c>
      <c r="H10" s="5">
        <f t="shared" si="2"/>
        <v>51.913572500000001</v>
      </c>
      <c r="I10" s="5">
        <f t="shared" si="3"/>
        <v>74.067274999999995</v>
      </c>
      <c r="J10" s="5">
        <f t="shared" si="4"/>
        <v>40.117025000000005</v>
      </c>
      <c r="K10" s="5">
        <f t="shared" si="5"/>
        <v>60.398674999999997</v>
      </c>
      <c r="L10" s="5">
        <f t="shared" si="6"/>
        <v>49.867525000000001</v>
      </c>
      <c r="M10" s="5">
        <f t="shared" si="7"/>
        <v>79.242675000000006</v>
      </c>
      <c r="N10" s="7">
        <f t="shared" si="8"/>
        <v>55.269388738797893</v>
      </c>
      <c r="O10" s="7">
        <f t="shared" si="9"/>
        <v>49.409495413693861</v>
      </c>
      <c r="P10" s="7">
        <f t="shared" si="10"/>
        <v>44.550228530680208</v>
      </c>
      <c r="Q10" s="7">
        <f t="shared" si="11"/>
        <v>45.793476884477421</v>
      </c>
      <c r="R10" s="7">
        <f t="shared" si="12"/>
        <v>19.647861086706108</v>
      </c>
      <c r="S10" s="7">
        <f t="shared" si="13"/>
        <v>41.238115848195172</v>
      </c>
      <c r="T10" s="9">
        <f t="shared" si="14"/>
        <v>0.57191931830527265</v>
      </c>
      <c r="U10" s="9">
        <f t="shared" si="15"/>
        <v>0.54891996949423183</v>
      </c>
      <c r="V10" s="9">
        <f t="shared" si="16"/>
        <v>0.24579290274433871</v>
      </c>
      <c r="W10" t="str">
        <f t="shared" si="0"/>
        <v>154-174 DGKWSEQEAAILVPGDIVSIK</v>
      </c>
      <c r="X10">
        <f t="shared" si="17"/>
        <v>8.2768899999999999</v>
      </c>
      <c r="Y10">
        <f t="shared" si="18"/>
        <v>99.763900000000007</v>
      </c>
      <c r="Z10">
        <f t="shared" si="19"/>
        <v>0</v>
      </c>
      <c r="AA10">
        <f t="shared" si="20"/>
        <v>99.613500000000002</v>
      </c>
      <c r="AB10">
        <f t="shared" si="21"/>
        <v>0</v>
      </c>
      <c r="AC10">
        <f t="shared" si="22"/>
        <v>100</v>
      </c>
      <c r="AD10">
        <f t="shared" si="23"/>
        <v>100</v>
      </c>
      <c r="AE10">
        <f t="shared" si="24"/>
        <v>96.269099999999995</v>
      </c>
      <c r="AF10">
        <f t="shared" si="25"/>
        <v>0</v>
      </c>
      <c r="AG10">
        <f t="shared" si="26"/>
        <v>100</v>
      </c>
      <c r="AH10">
        <f t="shared" si="27"/>
        <v>47.019100000000002</v>
      </c>
      <c r="AI10">
        <f t="shared" si="28"/>
        <v>13.449</v>
      </c>
      <c r="AJ10">
        <f t="shared" si="29"/>
        <v>15.964399999999999</v>
      </c>
      <c r="AK10">
        <f t="shared" si="30"/>
        <v>25.823399999999999</v>
      </c>
      <c r="AL10">
        <f t="shared" si="31"/>
        <v>99.806899999999999</v>
      </c>
      <c r="AM10">
        <f t="shared" si="32"/>
        <v>100</v>
      </c>
      <c r="AN10">
        <f t="shared" si="33"/>
        <v>21.9132</v>
      </c>
      <c r="AO10">
        <f t="shared" si="34"/>
        <v>50.479500000000002</v>
      </c>
      <c r="AP10">
        <f t="shared" si="35"/>
        <v>64.655500000000004</v>
      </c>
      <c r="AQ10">
        <f t="shared" si="36"/>
        <v>62.421900000000001</v>
      </c>
      <c r="AR10">
        <f t="shared" si="37"/>
        <v>99.656300000000002</v>
      </c>
      <c r="AS10">
        <f t="shared" si="38"/>
        <v>17.385899999999999</v>
      </c>
      <c r="AT10">
        <f t="shared" si="39"/>
        <v>100</v>
      </c>
      <c r="AU10">
        <f t="shared" si="40"/>
        <v>99.9285</v>
      </c>
    </row>
    <row r="11" spans="1:47" x14ac:dyDescent="0.3">
      <c r="A11" t="s">
        <v>130</v>
      </c>
      <c r="B11" s="2" t="s">
        <v>23</v>
      </c>
      <c r="C11" t="s">
        <v>24</v>
      </c>
      <c r="F11">
        <v>0</v>
      </c>
      <c r="G11" t="str">
        <f t="shared" si="1"/>
        <v>157-174 WSEQEAAILVPGDIVSIK</v>
      </c>
      <c r="H11" s="5">
        <f t="shared" si="2"/>
        <v>4.4810599999999994</v>
      </c>
      <c r="I11" s="5">
        <f t="shared" si="3"/>
        <v>9.8350899999999992</v>
      </c>
      <c r="J11" s="5">
        <f t="shared" si="4"/>
        <v>3.5900249999999998</v>
      </c>
      <c r="K11" s="5">
        <f t="shared" si="5"/>
        <v>20.937275</v>
      </c>
      <c r="L11" s="5">
        <f t="shared" si="6"/>
        <v>36.609250000000003</v>
      </c>
      <c r="M11" s="5">
        <f t="shared" si="7"/>
        <v>57.457374999999999</v>
      </c>
      <c r="N11" s="7">
        <f t="shared" si="8"/>
        <v>5.1816229908913023</v>
      </c>
      <c r="O11" s="7">
        <f t="shared" si="9"/>
        <v>2.9886135567070844</v>
      </c>
      <c r="P11" s="7">
        <f t="shared" si="10"/>
        <v>7.1800499999999996</v>
      </c>
      <c r="Q11" s="7">
        <f t="shared" si="11"/>
        <v>17.015028945293238</v>
      </c>
      <c r="R11" s="7">
        <f t="shared" si="12"/>
        <v>2.9460025079192769</v>
      </c>
      <c r="S11" s="7">
        <f t="shared" si="13"/>
        <v>50.610931963649577</v>
      </c>
      <c r="T11" s="9">
        <f t="shared" si="14"/>
        <v>0.12363075199884406</v>
      </c>
      <c r="U11" s="9">
        <f t="shared" si="15"/>
        <v>0.10936173115933992</v>
      </c>
      <c r="V11" s="9">
        <f t="shared" si="16"/>
        <v>0.4422633021915322</v>
      </c>
      <c r="W11" t="str">
        <f t="shared" si="0"/>
        <v>157-174 WSEQEAAILVPGDIVSIK</v>
      </c>
      <c r="X11">
        <f t="shared" si="17"/>
        <v>0</v>
      </c>
      <c r="Y11">
        <f t="shared" si="18"/>
        <v>9.2997999999999994</v>
      </c>
      <c r="Z11">
        <f t="shared" si="19"/>
        <v>0</v>
      </c>
      <c r="AA11">
        <f t="shared" si="20"/>
        <v>8.6244399999999999</v>
      </c>
      <c r="AB11">
        <f t="shared" si="21"/>
        <v>7.2024600000000003</v>
      </c>
      <c r="AC11">
        <f t="shared" si="22"/>
        <v>8.9803800000000003</v>
      </c>
      <c r="AD11">
        <f t="shared" si="23"/>
        <v>9.0240200000000002</v>
      </c>
      <c r="AE11">
        <f t="shared" si="24"/>
        <v>14.1335</v>
      </c>
      <c r="AF11">
        <f t="shared" si="25"/>
        <v>0</v>
      </c>
      <c r="AG11">
        <f t="shared" si="26"/>
        <v>0</v>
      </c>
      <c r="AH11">
        <f t="shared" si="27"/>
        <v>0</v>
      </c>
      <c r="AI11">
        <f t="shared" si="28"/>
        <v>14.360099999999999</v>
      </c>
      <c r="AJ11">
        <f t="shared" si="29"/>
        <v>35.297800000000002</v>
      </c>
      <c r="AK11">
        <f t="shared" si="30"/>
        <v>34.283299999999997</v>
      </c>
      <c r="AL11">
        <f t="shared" si="31"/>
        <v>0</v>
      </c>
      <c r="AM11">
        <f t="shared" si="32"/>
        <v>14.167999999999999</v>
      </c>
      <c r="AN11">
        <f t="shared" si="33"/>
        <v>38.167299999999997</v>
      </c>
      <c r="AO11">
        <f t="shared" si="34"/>
        <v>37.682099999999998</v>
      </c>
      <c r="AP11">
        <f t="shared" si="35"/>
        <v>32.211799999999997</v>
      </c>
      <c r="AQ11">
        <f t="shared" si="36"/>
        <v>38.375799999999998</v>
      </c>
      <c r="AR11">
        <f t="shared" si="37"/>
        <v>0</v>
      </c>
      <c r="AS11">
        <f t="shared" si="38"/>
        <v>100</v>
      </c>
      <c r="AT11">
        <f t="shared" si="39"/>
        <v>100</v>
      </c>
      <c r="AU11">
        <f t="shared" si="40"/>
        <v>29.829499999999999</v>
      </c>
    </row>
    <row r="12" spans="1:47" x14ac:dyDescent="0.3">
      <c r="A12" t="s">
        <v>130</v>
      </c>
      <c r="B12" s="2" t="s">
        <v>25</v>
      </c>
      <c r="C12" t="s">
        <v>26</v>
      </c>
      <c r="D12" s="1">
        <v>3151610</v>
      </c>
      <c r="E12" s="1">
        <v>7361860</v>
      </c>
      <c r="F12">
        <v>29.976900000000001</v>
      </c>
      <c r="G12" t="str">
        <f t="shared" si="1"/>
        <v>175-184 LGDIIPADAR</v>
      </c>
      <c r="H12" s="5">
        <f t="shared" si="2"/>
        <v>26.1313</v>
      </c>
      <c r="I12" s="5">
        <f t="shared" si="3"/>
        <v>28.516424999999998</v>
      </c>
      <c r="J12" s="5">
        <f t="shared" si="4"/>
        <v>30.907499999999999</v>
      </c>
      <c r="K12" s="5">
        <f t="shared" si="5"/>
        <v>51.467675</v>
      </c>
      <c r="L12" s="5">
        <f t="shared" si="6"/>
        <v>64.869649999999993</v>
      </c>
      <c r="M12" s="5">
        <f t="shared" si="7"/>
        <v>56.760399999999997</v>
      </c>
      <c r="N12" s="7">
        <f t="shared" si="8"/>
        <v>6.4247673031791637</v>
      </c>
      <c r="O12" s="7">
        <f t="shared" si="9"/>
        <v>5.5256857537473829</v>
      </c>
      <c r="P12" s="7">
        <f t="shared" si="10"/>
        <v>11.869406359207687</v>
      </c>
      <c r="Q12" s="7">
        <f t="shared" si="11"/>
        <v>7.6831464419967164</v>
      </c>
      <c r="R12" s="7">
        <f t="shared" si="12"/>
        <v>6.2378105210615882</v>
      </c>
      <c r="S12" s="7">
        <f t="shared" si="13"/>
        <v>4.3070555626785216</v>
      </c>
      <c r="T12" s="9">
        <f t="shared" si="14"/>
        <v>0.59388414678217671</v>
      </c>
      <c r="U12" s="9">
        <f t="shared" si="15"/>
        <v>2.7041083624950325E-2</v>
      </c>
      <c r="V12" s="9">
        <f t="shared" si="16"/>
        <v>7.619686294592326E-2</v>
      </c>
      <c r="W12" t="str">
        <f t="shared" si="0"/>
        <v>175-184 LGDIIPADAR</v>
      </c>
      <c r="X12">
        <f t="shared" si="17"/>
        <v>29.976900000000001</v>
      </c>
      <c r="Y12">
        <f t="shared" si="18"/>
        <v>21.042000000000002</v>
      </c>
      <c r="Z12">
        <f t="shared" si="19"/>
        <v>20.335599999999999</v>
      </c>
      <c r="AA12">
        <f t="shared" si="20"/>
        <v>33.170699999999997</v>
      </c>
      <c r="AB12">
        <f t="shared" si="21"/>
        <v>29.637699999999999</v>
      </c>
      <c r="AC12">
        <f t="shared" si="22"/>
        <v>23.510300000000001</v>
      </c>
      <c r="AD12">
        <f t="shared" si="23"/>
        <v>25.085999999999999</v>
      </c>
      <c r="AE12">
        <f t="shared" si="24"/>
        <v>35.831699999999998</v>
      </c>
      <c r="AF12">
        <f t="shared" si="25"/>
        <v>47.295999999999999</v>
      </c>
      <c r="AG12">
        <f t="shared" si="26"/>
        <v>20.673400000000001</v>
      </c>
      <c r="AH12">
        <f t="shared" si="27"/>
        <v>31.728400000000001</v>
      </c>
      <c r="AI12">
        <f t="shared" si="28"/>
        <v>23.932200000000002</v>
      </c>
      <c r="AJ12">
        <f t="shared" si="29"/>
        <v>43.839399999999998</v>
      </c>
      <c r="AK12">
        <f t="shared" si="30"/>
        <v>59.839100000000002</v>
      </c>
      <c r="AL12">
        <f t="shared" si="31"/>
        <v>46.169400000000003</v>
      </c>
      <c r="AM12">
        <f t="shared" si="32"/>
        <v>56.022799999999997</v>
      </c>
      <c r="AN12">
        <f t="shared" si="33"/>
        <v>67.799800000000005</v>
      </c>
      <c r="AO12">
        <f t="shared" si="34"/>
        <v>60.442399999999999</v>
      </c>
      <c r="AP12">
        <f t="shared" si="35"/>
        <v>59.006700000000002</v>
      </c>
      <c r="AQ12">
        <f t="shared" si="36"/>
        <v>72.229699999999994</v>
      </c>
      <c r="AR12">
        <f t="shared" si="37"/>
        <v>58.496000000000002</v>
      </c>
      <c r="AS12">
        <f t="shared" si="38"/>
        <v>50.6462</v>
      </c>
      <c r="AT12">
        <f t="shared" si="39"/>
        <v>57.265900000000002</v>
      </c>
      <c r="AU12">
        <f t="shared" si="40"/>
        <v>60.633499999999998</v>
      </c>
    </row>
    <row r="13" spans="1:47" x14ac:dyDescent="0.3">
      <c r="A13" t="s">
        <v>130</v>
      </c>
      <c r="B13" s="2" t="s">
        <v>27</v>
      </c>
      <c r="C13" t="s">
        <v>28</v>
      </c>
      <c r="D13">
        <v>0</v>
      </c>
      <c r="E13" s="1">
        <v>1002290</v>
      </c>
      <c r="F13">
        <v>0</v>
      </c>
      <c r="G13" t="str">
        <f t="shared" si="1"/>
        <v>185-207 LLEGDPLKVDQSALTGESLPVTK</v>
      </c>
      <c r="H13" s="5">
        <f t="shared" si="2"/>
        <v>5.5782425</v>
      </c>
      <c r="I13" s="5">
        <f t="shared" si="3"/>
        <v>21.810449999999999</v>
      </c>
      <c r="J13" s="5">
        <f t="shared" si="4"/>
        <v>45.735900000000001</v>
      </c>
      <c r="K13" s="5">
        <f t="shared" si="5"/>
        <v>40.616749999999996</v>
      </c>
      <c r="L13" s="5">
        <f t="shared" si="6"/>
        <v>51.992874999999998</v>
      </c>
      <c r="M13" s="5">
        <f t="shared" si="7"/>
        <v>63.035674999999998</v>
      </c>
      <c r="N13" s="7">
        <f t="shared" si="8"/>
        <v>8.1209956392812437</v>
      </c>
      <c r="O13" s="7">
        <f t="shared" si="9"/>
        <v>4.1882511405915777</v>
      </c>
      <c r="P13" s="7">
        <f t="shared" si="10"/>
        <v>19.742102396823565</v>
      </c>
      <c r="Q13" s="7">
        <f t="shared" si="11"/>
        <v>5.3030084521273233</v>
      </c>
      <c r="R13" s="7">
        <f t="shared" si="12"/>
        <v>9.1458129222703342</v>
      </c>
      <c r="S13" s="7">
        <f t="shared" si="13"/>
        <v>36.914700799128347</v>
      </c>
      <c r="T13" s="9">
        <f t="shared" si="14"/>
        <v>1.2029583956585092E-2</v>
      </c>
      <c r="U13" s="9">
        <f t="shared" si="15"/>
        <v>0.63431743507913541</v>
      </c>
      <c r="V13" s="9">
        <f t="shared" si="16"/>
        <v>0.58256195089380869</v>
      </c>
      <c r="W13" t="str">
        <f t="shared" si="0"/>
        <v>185-207 LLEGDPLKVDQSALTGESLPVTK</v>
      </c>
      <c r="X13">
        <f t="shared" si="17"/>
        <v>0</v>
      </c>
      <c r="Y13">
        <f t="shared" si="18"/>
        <v>0</v>
      </c>
      <c r="Z13">
        <f t="shared" si="19"/>
        <v>17.213899999999999</v>
      </c>
      <c r="AA13">
        <f t="shared" si="20"/>
        <v>5.0990700000000002</v>
      </c>
      <c r="AB13">
        <f t="shared" si="21"/>
        <v>21.131499999999999</v>
      </c>
      <c r="AC13">
        <f t="shared" si="22"/>
        <v>17.7849</v>
      </c>
      <c r="AD13">
        <f t="shared" si="23"/>
        <v>27.6906</v>
      </c>
      <c r="AE13">
        <f t="shared" si="24"/>
        <v>20.634799999999998</v>
      </c>
      <c r="AF13">
        <f t="shared" si="25"/>
        <v>35.661000000000001</v>
      </c>
      <c r="AG13">
        <f t="shared" si="26"/>
        <v>47.902500000000003</v>
      </c>
      <c r="AH13">
        <f t="shared" si="27"/>
        <v>26.976800000000001</v>
      </c>
      <c r="AI13">
        <f t="shared" si="28"/>
        <v>72.403300000000002</v>
      </c>
      <c r="AJ13">
        <f t="shared" si="29"/>
        <v>34.658099999999997</v>
      </c>
      <c r="AK13">
        <f t="shared" si="30"/>
        <v>42.141300000000001</v>
      </c>
      <c r="AL13">
        <f t="shared" si="31"/>
        <v>38.549799999999998</v>
      </c>
      <c r="AM13">
        <f t="shared" si="32"/>
        <v>47.117800000000003</v>
      </c>
      <c r="AN13">
        <f t="shared" si="33"/>
        <v>51.901400000000002</v>
      </c>
      <c r="AO13">
        <f t="shared" si="34"/>
        <v>39.482799999999997</v>
      </c>
      <c r="AP13">
        <f t="shared" si="35"/>
        <v>61.034799999999997</v>
      </c>
      <c r="AQ13">
        <f t="shared" si="36"/>
        <v>55.552500000000002</v>
      </c>
      <c r="AR13">
        <f t="shared" si="37"/>
        <v>26.402999999999999</v>
      </c>
      <c r="AS13">
        <f t="shared" si="38"/>
        <v>36.604700000000001</v>
      </c>
      <c r="AT13">
        <f t="shared" si="39"/>
        <v>89.135000000000005</v>
      </c>
      <c r="AU13">
        <f t="shared" si="40"/>
        <v>100</v>
      </c>
    </row>
    <row r="14" spans="1:47" x14ac:dyDescent="0.3">
      <c r="A14" t="s">
        <v>130</v>
      </c>
      <c r="B14" s="2" t="s">
        <v>29</v>
      </c>
      <c r="C14" t="s">
        <v>30</v>
      </c>
      <c r="E14">
        <v>0</v>
      </c>
      <c r="F14">
        <v>0</v>
      </c>
      <c r="G14" t="str">
        <f t="shared" si="1"/>
        <v>185-220 LLEGDPLKVDQSALTGESLPVTKHPGQEVFSGSTCK</v>
      </c>
      <c r="H14" s="5">
        <f t="shared" si="2"/>
        <v>0</v>
      </c>
      <c r="I14" s="5">
        <f t="shared" si="3"/>
        <v>0</v>
      </c>
      <c r="J14" s="5">
        <f t="shared" si="4"/>
        <v>0</v>
      </c>
      <c r="K14" s="5">
        <f t="shared" si="5"/>
        <v>8.1931999999999992</v>
      </c>
      <c r="L14" s="5">
        <f t="shared" si="6"/>
        <v>9.3442000000000007</v>
      </c>
      <c r="M14" s="5">
        <f t="shared" si="7"/>
        <v>0</v>
      </c>
      <c r="N14" s="7">
        <f t="shared" si="8"/>
        <v>0</v>
      </c>
      <c r="O14" s="7">
        <f t="shared" si="9"/>
        <v>0</v>
      </c>
      <c r="P14" s="7">
        <f t="shared" si="10"/>
        <v>0</v>
      </c>
      <c r="Q14" s="7">
        <f t="shared" si="11"/>
        <v>9.668233777686595</v>
      </c>
      <c r="R14" s="7">
        <f t="shared" si="12"/>
        <v>11.031895013097248</v>
      </c>
      <c r="S14" s="7">
        <f t="shared" si="13"/>
        <v>0</v>
      </c>
      <c r="T14" s="9" t="e">
        <f t="shared" si="14"/>
        <v>#DIV/0!</v>
      </c>
      <c r="U14" s="9">
        <f t="shared" si="15"/>
        <v>0.1410348360536634</v>
      </c>
      <c r="V14" s="9">
        <f t="shared" si="16"/>
        <v>0.14119776879443313</v>
      </c>
      <c r="W14" t="str">
        <f t="shared" si="0"/>
        <v>185-220 LLEGDPLKVDQSALTGESLPVTKHPGQEVFSGSTCK</v>
      </c>
      <c r="X14">
        <f t="shared" si="17"/>
        <v>0</v>
      </c>
      <c r="Y14">
        <f t="shared" si="18"/>
        <v>0</v>
      </c>
      <c r="Z14">
        <f t="shared" si="19"/>
        <v>0</v>
      </c>
      <c r="AA14">
        <f t="shared" si="20"/>
        <v>0</v>
      </c>
      <c r="AB14">
        <f t="shared" si="21"/>
        <v>0</v>
      </c>
      <c r="AC14">
        <f t="shared" si="22"/>
        <v>0</v>
      </c>
      <c r="AD14">
        <f t="shared" si="23"/>
        <v>0</v>
      </c>
      <c r="AE14">
        <f t="shared" si="24"/>
        <v>0</v>
      </c>
      <c r="AF14">
        <f t="shared" si="25"/>
        <v>0</v>
      </c>
      <c r="AG14">
        <f t="shared" si="26"/>
        <v>0</v>
      </c>
      <c r="AH14">
        <f t="shared" si="27"/>
        <v>0</v>
      </c>
      <c r="AI14">
        <f t="shared" si="28"/>
        <v>0</v>
      </c>
      <c r="AJ14">
        <f t="shared" si="29"/>
        <v>18.826699999999999</v>
      </c>
      <c r="AK14">
        <f t="shared" si="30"/>
        <v>13.946099999999999</v>
      </c>
      <c r="AL14">
        <f t="shared" si="31"/>
        <v>0</v>
      </c>
      <c r="AM14">
        <f t="shared" si="32"/>
        <v>0</v>
      </c>
      <c r="AN14">
        <f t="shared" si="33"/>
        <v>21.503699999999998</v>
      </c>
      <c r="AO14">
        <f t="shared" si="34"/>
        <v>0</v>
      </c>
      <c r="AP14">
        <f t="shared" si="35"/>
        <v>0</v>
      </c>
      <c r="AQ14">
        <f t="shared" si="36"/>
        <v>15.873100000000001</v>
      </c>
      <c r="AR14">
        <f t="shared" si="37"/>
        <v>0</v>
      </c>
      <c r="AS14">
        <f t="shared" si="38"/>
        <v>0</v>
      </c>
      <c r="AT14">
        <f t="shared" si="39"/>
        <v>0</v>
      </c>
      <c r="AU14">
        <f t="shared" si="40"/>
        <v>0</v>
      </c>
    </row>
    <row r="15" spans="1:47" x14ac:dyDescent="0.3">
      <c r="A15" t="s">
        <v>130</v>
      </c>
      <c r="B15" s="2" t="s">
        <v>31</v>
      </c>
      <c r="C15" t="s">
        <v>32</v>
      </c>
      <c r="F15">
        <v>0</v>
      </c>
      <c r="G15" t="str">
        <f t="shared" si="1"/>
        <v>193-207 VDQSALTGESLPVTK</v>
      </c>
      <c r="H15" s="5">
        <f t="shared" si="2"/>
        <v>0</v>
      </c>
      <c r="I15" s="5">
        <f t="shared" si="3"/>
        <v>0</v>
      </c>
      <c r="J15" s="5">
        <f t="shared" si="4"/>
        <v>75</v>
      </c>
      <c r="K15" s="5">
        <f t="shared" si="5"/>
        <v>31.163262500000002</v>
      </c>
      <c r="L15" s="5">
        <f t="shared" si="6"/>
        <v>15.7652325</v>
      </c>
      <c r="M15" s="5">
        <f t="shared" si="7"/>
        <v>10.881499999999999</v>
      </c>
      <c r="N15" s="7">
        <f t="shared" si="8"/>
        <v>0</v>
      </c>
      <c r="O15" s="7">
        <f t="shared" si="9"/>
        <v>0</v>
      </c>
      <c r="P15" s="7">
        <f t="shared" si="10"/>
        <v>50</v>
      </c>
      <c r="Q15" s="7">
        <f t="shared" si="11"/>
        <v>46.816603471620603</v>
      </c>
      <c r="R15" s="7">
        <f t="shared" si="12"/>
        <v>15.294579501146531</v>
      </c>
      <c r="S15" s="7">
        <f t="shared" si="13"/>
        <v>12.582349174140735</v>
      </c>
      <c r="T15" s="9" t="e">
        <f t="shared" si="14"/>
        <v>#DIV/0!</v>
      </c>
      <c r="U15" s="9">
        <f t="shared" si="15"/>
        <v>0.24781552103727805</v>
      </c>
      <c r="V15" s="9">
        <f t="shared" si="16"/>
        <v>0.63941355068092709</v>
      </c>
      <c r="W15" t="str">
        <f t="shared" si="0"/>
        <v>193-207 VDQSALTGESLPVTK</v>
      </c>
      <c r="X15">
        <f t="shared" si="17"/>
        <v>0</v>
      </c>
      <c r="Y15">
        <f t="shared" si="18"/>
        <v>0</v>
      </c>
      <c r="Z15">
        <f t="shared" si="19"/>
        <v>0</v>
      </c>
      <c r="AA15">
        <f t="shared" si="20"/>
        <v>0</v>
      </c>
      <c r="AB15">
        <f t="shared" si="21"/>
        <v>0</v>
      </c>
      <c r="AC15">
        <f t="shared" si="22"/>
        <v>0</v>
      </c>
      <c r="AD15">
        <f t="shared" si="23"/>
        <v>0</v>
      </c>
      <c r="AE15">
        <f t="shared" si="24"/>
        <v>0</v>
      </c>
      <c r="AF15">
        <f t="shared" si="25"/>
        <v>100</v>
      </c>
      <c r="AG15">
        <f t="shared" si="26"/>
        <v>100</v>
      </c>
      <c r="AH15">
        <f t="shared" si="27"/>
        <v>100</v>
      </c>
      <c r="AI15">
        <f t="shared" si="28"/>
        <v>0</v>
      </c>
      <c r="AJ15">
        <f t="shared" si="29"/>
        <v>3.4921500000000001</v>
      </c>
      <c r="AK15">
        <f t="shared" si="30"/>
        <v>21.160900000000002</v>
      </c>
      <c r="AL15">
        <f t="shared" si="31"/>
        <v>100</v>
      </c>
      <c r="AM15">
        <f t="shared" si="32"/>
        <v>0</v>
      </c>
      <c r="AN15">
        <f t="shared" si="33"/>
        <v>5.3656300000000003</v>
      </c>
      <c r="AO15">
        <f t="shared" si="34"/>
        <v>27.668900000000001</v>
      </c>
      <c r="AP15">
        <f t="shared" si="35"/>
        <v>30.026399999999999</v>
      </c>
      <c r="AQ15">
        <f t="shared" si="36"/>
        <v>0</v>
      </c>
      <c r="AR15">
        <f t="shared" si="37"/>
        <v>20.9511</v>
      </c>
      <c r="AS15">
        <f t="shared" si="38"/>
        <v>22.5749</v>
      </c>
      <c r="AT15">
        <f t="shared" si="39"/>
        <v>0</v>
      </c>
      <c r="AU15">
        <f t="shared" si="40"/>
        <v>0</v>
      </c>
    </row>
    <row r="16" spans="1:47" x14ac:dyDescent="0.3">
      <c r="A16" t="s">
        <v>130</v>
      </c>
      <c r="B16" s="2" t="s">
        <v>33</v>
      </c>
      <c r="C16" t="s">
        <v>34</v>
      </c>
      <c r="F16">
        <v>0</v>
      </c>
      <c r="G16" t="str">
        <f t="shared" si="1"/>
        <v>208-220 HPGQEVFSGSTCK</v>
      </c>
      <c r="H16" s="5">
        <f t="shared" si="2"/>
        <v>0</v>
      </c>
      <c r="I16" s="5">
        <f t="shared" si="3"/>
        <v>25</v>
      </c>
      <c r="J16" s="5">
        <f t="shared" si="4"/>
        <v>0</v>
      </c>
      <c r="K16" s="5">
        <f t="shared" si="5"/>
        <v>75</v>
      </c>
      <c r="L16" s="5">
        <f t="shared" si="6"/>
        <v>25</v>
      </c>
      <c r="M16" s="5">
        <f t="shared" si="7"/>
        <v>0</v>
      </c>
      <c r="N16" s="7">
        <f t="shared" si="8"/>
        <v>0</v>
      </c>
      <c r="O16" s="7">
        <f t="shared" si="9"/>
        <v>50</v>
      </c>
      <c r="P16" s="7">
        <f t="shared" si="10"/>
        <v>0</v>
      </c>
      <c r="Q16" s="7">
        <f t="shared" si="11"/>
        <v>50</v>
      </c>
      <c r="R16" s="7">
        <f t="shared" si="12"/>
        <v>50</v>
      </c>
      <c r="S16" s="7">
        <f t="shared" si="13"/>
        <v>0</v>
      </c>
      <c r="T16" s="9">
        <f t="shared" si="14"/>
        <v>0.35591768374958205</v>
      </c>
      <c r="U16" s="9">
        <f t="shared" si="15"/>
        <v>2.4008196755730949E-2</v>
      </c>
      <c r="V16" s="9">
        <f t="shared" si="16"/>
        <v>0.35591768374958205</v>
      </c>
      <c r="W16" t="str">
        <f t="shared" si="0"/>
        <v>208-220 HPGQEVFSGSTCK</v>
      </c>
      <c r="X16">
        <f t="shared" si="17"/>
        <v>0</v>
      </c>
      <c r="Y16">
        <f t="shared" si="18"/>
        <v>0</v>
      </c>
      <c r="Z16">
        <f t="shared" si="19"/>
        <v>0</v>
      </c>
      <c r="AA16">
        <f t="shared" si="20"/>
        <v>0</v>
      </c>
      <c r="AB16">
        <f t="shared" si="21"/>
        <v>0</v>
      </c>
      <c r="AC16">
        <f t="shared" si="22"/>
        <v>0</v>
      </c>
      <c r="AD16">
        <f t="shared" si="23"/>
        <v>0</v>
      </c>
      <c r="AE16">
        <f t="shared" si="24"/>
        <v>100</v>
      </c>
      <c r="AF16">
        <f t="shared" si="25"/>
        <v>0</v>
      </c>
      <c r="AG16">
        <f t="shared" si="26"/>
        <v>0</v>
      </c>
      <c r="AH16">
        <f t="shared" si="27"/>
        <v>0</v>
      </c>
      <c r="AI16">
        <f t="shared" si="28"/>
        <v>0</v>
      </c>
      <c r="AJ16">
        <f t="shared" si="29"/>
        <v>100</v>
      </c>
      <c r="AK16">
        <f t="shared" si="30"/>
        <v>100</v>
      </c>
      <c r="AL16">
        <f t="shared" si="31"/>
        <v>0</v>
      </c>
      <c r="AM16">
        <f t="shared" si="32"/>
        <v>100</v>
      </c>
      <c r="AN16">
        <f t="shared" si="33"/>
        <v>0</v>
      </c>
      <c r="AO16">
        <f t="shared" si="34"/>
        <v>0</v>
      </c>
      <c r="AP16">
        <f t="shared" si="35"/>
        <v>100</v>
      </c>
      <c r="AQ16">
        <f t="shared" si="36"/>
        <v>0</v>
      </c>
      <c r="AR16">
        <f t="shared" si="37"/>
        <v>0</v>
      </c>
      <c r="AS16">
        <f t="shared" si="38"/>
        <v>0</v>
      </c>
      <c r="AT16">
        <f t="shared" si="39"/>
        <v>0</v>
      </c>
      <c r="AU16">
        <f t="shared" si="40"/>
        <v>0</v>
      </c>
    </row>
    <row r="17" spans="1:47" x14ac:dyDescent="0.3">
      <c r="A17" t="s">
        <v>130</v>
      </c>
      <c r="B17" s="2" t="s">
        <v>35</v>
      </c>
      <c r="C17" t="s">
        <v>36</v>
      </c>
      <c r="E17">
        <v>150649</v>
      </c>
      <c r="F17">
        <v>0</v>
      </c>
      <c r="G17" t="str">
        <f t="shared" si="1"/>
        <v>208-239 HPGQEVFSGSTCKQGEIEAVVIATGVHTFFGK</v>
      </c>
      <c r="H17" s="5">
        <f t="shared" si="2"/>
        <v>0</v>
      </c>
      <c r="I17" s="5">
        <f t="shared" si="3"/>
        <v>0</v>
      </c>
      <c r="J17" s="5">
        <f t="shared" si="4"/>
        <v>0</v>
      </c>
      <c r="K17" s="5">
        <f t="shared" si="5"/>
        <v>15.691075000000001</v>
      </c>
      <c r="L17" s="5">
        <f t="shared" si="6"/>
        <v>0</v>
      </c>
      <c r="M17" s="5">
        <f t="shared" si="7"/>
        <v>0</v>
      </c>
      <c r="N17" s="7">
        <f t="shared" si="8"/>
        <v>0</v>
      </c>
      <c r="O17" s="7">
        <f t="shared" si="9"/>
        <v>0</v>
      </c>
      <c r="P17" s="7">
        <f t="shared" si="10"/>
        <v>0</v>
      </c>
      <c r="Q17" s="7">
        <f t="shared" si="11"/>
        <v>10.725120157019218</v>
      </c>
      <c r="R17" s="7">
        <f t="shared" si="12"/>
        <v>0</v>
      </c>
      <c r="S17" s="7">
        <f t="shared" si="13"/>
        <v>0</v>
      </c>
      <c r="T17" s="9" t="e">
        <f t="shared" si="14"/>
        <v>#DIV/0!</v>
      </c>
      <c r="U17" s="9">
        <f t="shared" si="15"/>
        <v>2.6422749313658348E-2</v>
      </c>
      <c r="V17" s="9" t="e">
        <f t="shared" si="16"/>
        <v>#DIV/0!</v>
      </c>
      <c r="W17" t="str">
        <f t="shared" si="0"/>
        <v>208-239 HPGQEVFSGSTCKQGEIEAVVIATGVHTFFGK</v>
      </c>
      <c r="X17">
        <f t="shared" si="17"/>
        <v>0</v>
      </c>
      <c r="Y17">
        <f t="shared" si="18"/>
        <v>0</v>
      </c>
      <c r="Z17">
        <f t="shared" si="19"/>
        <v>0</v>
      </c>
      <c r="AA17">
        <f t="shared" si="20"/>
        <v>0</v>
      </c>
      <c r="AB17">
        <f t="shared" si="21"/>
        <v>0</v>
      </c>
      <c r="AC17">
        <f t="shared" si="22"/>
        <v>0</v>
      </c>
      <c r="AD17">
        <f t="shared" si="23"/>
        <v>0</v>
      </c>
      <c r="AE17">
        <f t="shared" si="24"/>
        <v>0</v>
      </c>
      <c r="AF17">
        <f t="shared" si="25"/>
        <v>0</v>
      </c>
      <c r="AG17">
        <f t="shared" si="26"/>
        <v>0</v>
      </c>
      <c r="AH17">
        <f t="shared" si="27"/>
        <v>0</v>
      </c>
      <c r="AI17">
        <f t="shared" si="28"/>
        <v>0</v>
      </c>
      <c r="AJ17">
        <f t="shared" si="29"/>
        <v>0</v>
      </c>
      <c r="AK17">
        <f t="shared" si="30"/>
        <v>19.784199999999998</v>
      </c>
      <c r="AL17">
        <f t="shared" si="31"/>
        <v>24.2163</v>
      </c>
      <c r="AM17">
        <f t="shared" si="32"/>
        <v>18.7638</v>
      </c>
      <c r="AN17">
        <f t="shared" si="33"/>
        <v>0</v>
      </c>
      <c r="AO17">
        <f t="shared" si="34"/>
        <v>0</v>
      </c>
      <c r="AP17">
        <f t="shared" si="35"/>
        <v>0</v>
      </c>
      <c r="AQ17">
        <f t="shared" si="36"/>
        <v>0</v>
      </c>
      <c r="AR17">
        <f t="shared" si="37"/>
        <v>0</v>
      </c>
      <c r="AS17">
        <f t="shared" si="38"/>
        <v>0</v>
      </c>
      <c r="AT17">
        <f t="shared" si="39"/>
        <v>0</v>
      </c>
      <c r="AU17">
        <f t="shared" si="40"/>
        <v>0</v>
      </c>
    </row>
    <row r="18" spans="1:47" x14ac:dyDescent="0.3">
      <c r="A18" t="s">
        <v>130</v>
      </c>
      <c r="B18" s="2" t="s">
        <v>37</v>
      </c>
      <c r="C18" t="s">
        <v>38</v>
      </c>
      <c r="D18">
        <v>31433.3</v>
      </c>
      <c r="E18" s="1">
        <v>2177690</v>
      </c>
      <c r="F18">
        <v>1.42289</v>
      </c>
      <c r="G18" t="str">
        <f t="shared" si="1"/>
        <v>221-239 QGEIEAVVIATGVHTFFGK</v>
      </c>
      <c r="H18" s="5">
        <f t="shared" si="2"/>
        <v>0.3557225</v>
      </c>
      <c r="I18" s="5">
        <f t="shared" si="3"/>
        <v>11.364000000000001</v>
      </c>
      <c r="J18" s="5">
        <f t="shared" si="4"/>
        <v>10.525040000000001</v>
      </c>
      <c r="K18" s="5">
        <f t="shared" si="5"/>
        <v>15.046099999999999</v>
      </c>
      <c r="L18" s="5">
        <f t="shared" si="6"/>
        <v>19.662824999999998</v>
      </c>
      <c r="M18" s="5">
        <f t="shared" si="7"/>
        <v>14.640474999999999</v>
      </c>
      <c r="N18" s="7">
        <f t="shared" si="8"/>
        <v>0.71144499999999999</v>
      </c>
      <c r="O18" s="7">
        <f t="shared" si="9"/>
        <v>3.4866167289221774</v>
      </c>
      <c r="P18" s="7">
        <f t="shared" si="10"/>
        <v>1.0095647588936534</v>
      </c>
      <c r="Q18" s="7">
        <f t="shared" si="11"/>
        <v>6.9512102025474647</v>
      </c>
      <c r="R18" s="7">
        <f t="shared" si="12"/>
        <v>5.4258776908287683</v>
      </c>
      <c r="S18" s="7">
        <f t="shared" si="13"/>
        <v>1.2879650910771356</v>
      </c>
      <c r="T18" s="9">
        <f t="shared" si="14"/>
        <v>8.2050800976931737E-4</v>
      </c>
      <c r="U18" s="9">
        <f t="shared" si="15"/>
        <v>0.24541715005757361</v>
      </c>
      <c r="V18" s="9">
        <f t="shared" si="16"/>
        <v>0.12174866042213335</v>
      </c>
      <c r="W18" t="str">
        <f t="shared" si="0"/>
        <v>221-239 QGEIEAVVIATGVHTFFGK</v>
      </c>
      <c r="X18">
        <f t="shared" si="17"/>
        <v>1.42289</v>
      </c>
      <c r="Y18">
        <f t="shared" si="18"/>
        <v>0</v>
      </c>
      <c r="Z18">
        <f t="shared" si="19"/>
        <v>0</v>
      </c>
      <c r="AA18">
        <f t="shared" si="20"/>
        <v>0</v>
      </c>
      <c r="AB18">
        <f t="shared" si="21"/>
        <v>8.3484400000000001</v>
      </c>
      <c r="AC18">
        <f t="shared" si="22"/>
        <v>16.311399999999999</v>
      </c>
      <c r="AD18">
        <f t="shared" si="23"/>
        <v>11.1168</v>
      </c>
      <c r="AE18">
        <f t="shared" si="24"/>
        <v>9.6793600000000009</v>
      </c>
      <c r="AF18">
        <f t="shared" si="25"/>
        <v>9.2590599999999998</v>
      </c>
      <c r="AG18">
        <f t="shared" si="26"/>
        <v>11.035600000000001</v>
      </c>
      <c r="AH18">
        <f t="shared" si="27"/>
        <v>11.5769</v>
      </c>
      <c r="AI18">
        <f t="shared" si="28"/>
        <v>10.2286</v>
      </c>
      <c r="AJ18">
        <f t="shared" si="29"/>
        <v>10.9361</v>
      </c>
      <c r="AK18">
        <f t="shared" si="30"/>
        <v>12.850899999999999</v>
      </c>
      <c r="AL18">
        <f t="shared" si="31"/>
        <v>25.387899999999998</v>
      </c>
      <c r="AM18">
        <f t="shared" si="32"/>
        <v>11.009499999999999</v>
      </c>
      <c r="AN18">
        <f t="shared" si="33"/>
        <v>14.827299999999999</v>
      </c>
      <c r="AO18">
        <f t="shared" si="34"/>
        <v>18.969799999999999</v>
      </c>
      <c r="AP18">
        <f t="shared" si="35"/>
        <v>17.468499999999999</v>
      </c>
      <c r="AQ18">
        <f t="shared" si="36"/>
        <v>27.3857</v>
      </c>
      <c r="AR18">
        <f t="shared" si="37"/>
        <v>14.4687</v>
      </c>
      <c r="AS18">
        <f t="shared" si="38"/>
        <v>15.815</v>
      </c>
      <c r="AT18">
        <f t="shared" si="39"/>
        <v>15.377000000000001</v>
      </c>
      <c r="AU18">
        <f t="shared" si="40"/>
        <v>12.901199999999999</v>
      </c>
    </row>
    <row r="19" spans="1:47" x14ac:dyDescent="0.3">
      <c r="A19" t="s">
        <v>130</v>
      </c>
      <c r="B19" s="2" t="s">
        <v>39</v>
      </c>
      <c r="C19" t="s">
        <v>40</v>
      </c>
      <c r="F19">
        <v>0</v>
      </c>
      <c r="G19" t="str">
        <f t="shared" si="1"/>
        <v>240-255 AAHLVDSTNQVGHFQK</v>
      </c>
      <c r="H19" s="5">
        <f t="shared" si="2"/>
        <v>0</v>
      </c>
      <c r="I19" s="5">
        <f t="shared" si="3"/>
        <v>25</v>
      </c>
      <c r="J19" s="5">
        <f t="shared" si="4"/>
        <v>0</v>
      </c>
      <c r="K19" s="5">
        <f t="shared" si="5"/>
        <v>3.3756899999999996</v>
      </c>
      <c r="L19" s="5">
        <f t="shared" si="6"/>
        <v>3.8495225</v>
      </c>
      <c r="M19" s="5">
        <f t="shared" si="7"/>
        <v>1.3987750000000001</v>
      </c>
      <c r="N19" s="7">
        <f t="shared" si="8"/>
        <v>0</v>
      </c>
      <c r="O19" s="7">
        <f t="shared" si="9"/>
        <v>50</v>
      </c>
      <c r="P19" s="7">
        <f t="shared" si="10"/>
        <v>0</v>
      </c>
      <c r="Q19" s="7">
        <f t="shared" si="11"/>
        <v>2.4311701727494661</v>
      </c>
      <c r="R19" s="7">
        <f t="shared" si="12"/>
        <v>2.6528752993984348</v>
      </c>
      <c r="S19" s="7">
        <f t="shared" si="13"/>
        <v>2.7975500000000002</v>
      </c>
      <c r="T19" s="9">
        <f t="shared" si="14"/>
        <v>0.35591768374958205</v>
      </c>
      <c r="U19" s="9">
        <f t="shared" si="15"/>
        <v>3.2123657959411286E-2</v>
      </c>
      <c r="V19" s="9">
        <f t="shared" si="16"/>
        <v>0.25066807485419407</v>
      </c>
      <c r="W19" t="str">
        <f t="shared" si="0"/>
        <v>240-255 AAHLVDSTNQVGHFQK</v>
      </c>
      <c r="X19">
        <f t="shared" si="17"/>
        <v>0</v>
      </c>
      <c r="Y19">
        <f t="shared" si="18"/>
        <v>0</v>
      </c>
      <c r="Z19">
        <f t="shared" si="19"/>
        <v>0</v>
      </c>
      <c r="AA19">
        <f t="shared" si="20"/>
        <v>0</v>
      </c>
      <c r="AB19">
        <f t="shared" si="21"/>
        <v>0</v>
      </c>
      <c r="AC19">
        <f t="shared" si="22"/>
        <v>0</v>
      </c>
      <c r="AD19">
        <f t="shared" si="23"/>
        <v>100</v>
      </c>
      <c r="AE19">
        <f t="shared" si="24"/>
        <v>0</v>
      </c>
      <c r="AF19">
        <f t="shared" si="25"/>
        <v>0</v>
      </c>
      <c r="AG19">
        <f t="shared" si="26"/>
        <v>0</v>
      </c>
      <c r="AH19">
        <f t="shared" si="27"/>
        <v>0</v>
      </c>
      <c r="AI19">
        <f t="shared" si="28"/>
        <v>0</v>
      </c>
      <c r="AJ19">
        <f t="shared" si="29"/>
        <v>3.39717</v>
      </c>
      <c r="AK19">
        <f t="shared" si="30"/>
        <v>4.4566999999999997</v>
      </c>
      <c r="AL19">
        <f t="shared" si="31"/>
        <v>5.6488899999999997</v>
      </c>
      <c r="AM19">
        <f t="shared" si="32"/>
        <v>0</v>
      </c>
      <c r="AN19">
        <f t="shared" si="33"/>
        <v>0</v>
      </c>
      <c r="AO19">
        <f t="shared" si="34"/>
        <v>4.9002100000000004</v>
      </c>
      <c r="AP19">
        <f t="shared" si="35"/>
        <v>4.4508999999999999</v>
      </c>
      <c r="AQ19">
        <f t="shared" si="36"/>
        <v>6.0469799999999996</v>
      </c>
      <c r="AR19">
        <f t="shared" si="37"/>
        <v>5.5951000000000004</v>
      </c>
      <c r="AS19">
        <f t="shared" si="38"/>
        <v>0</v>
      </c>
      <c r="AT19">
        <f t="shared" si="39"/>
        <v>0</v>
      </c>
      <c r="AU19">
        <f t="shared" si="40"/>
        <v>0</v>
      </c>
    </row>
    <row r="20" spans="1:47" x14ac:dyDescent="0.3">
      <c r="A20" t="s">
        <v>130</v>
      </c>
      <c r="B20" s="2" t="s">
        <v>41</v>
      </c>
      <c r="C20" t="s">
        <v>42</v>
      </c>
      <c r="D20">
        <v>54681.9</v>
      </c>
      <c r="E20">
        <v>224596</v>
      </c>
      <c r="F20">
        <v>19.579699999999999</v>
      </c>
      <c r="G20" t="str">
        <f t="shared" si="1"/>
        <v>356-368 LSVDKNLVEVFCK</v>
      </c>
      <c r="H20" s="5">
        <f t="shared" si="2"/>
        <v>15.637502500000002</v>
      </c>
      <c r="I20" s="5">
        <f t="shared" si="3"/>
        <v>49.715724999999999</v>
      </c>
      <c r="J20" s="5">
        <f t="shared" si="4"/>
        <v>54.861824999999996</v>
      </c>
      <c r="K20" s="5">
        <f t="shared" si="5"/>
        <v>68.198475000000002</v>
      </c>
      <c r="L20" s="5">
        <f t="shared" si="6"/>
        <v>77.445850000000007</v>
      </c>
      <c r="M20" s="5">
        <f t="shared" si="7"/>
        <v>62.858424999999997</v>
      </c>
      <c r="N20" s="7">
        <f t="shared" si="8"/>
        <v>5.3584356490202909</v>
      </c>
      <c r="O20" s="7">
        <f t="shared" si="9"/>
        <v>5.2400159849469912</v>
      </c>
      <c r="P20" s="7">
        <f t="shared" si="10"/>
        <v>14.503899618924375</v>
      </c>
      <c r="Q20" s="7">
        <f t="shared" si="11"/>
        <v>2.9461208703140427</v>
      </c>
      <c r="R20" s="7">
        <f t="shared" si="12"/>
        <v>3.3417108926416721</v>
      </c>
      <c r="S20" s="7">
        <f t="shared" si="13"/>
        <v>17.443039390613659</v>
      </c>
      <c r="T20" s="9">
        <f t="shared" si="14"/>
        <v>9.928220379197062E-5</v>
      </c>
      <c r="U20" s="9">
        <f t="shared" si="15"/>
        <v>0.12157489465805237</v>
      </c>
      <c r="V20" s="9">
        <f t="shared" si="16"/>
        <v>0.15155061770900888</v>
      </c>
      <c r="W20" t="str">
        <f t="shared" si="0"/>
        <v>356-368 LSVDKNLVEVFCK</v>
      </c>
      <c r="X20">
        <f t="shared" si="17"/>
        <v>19.579699999999999</v>
      </c>
      <c r="Y20">
        <f t="shared" si="18"/>
        <v>15.553900000000001</v>
      </c>
      <c r="Z20">
        <f t="shared" si="19"/>
        <v>19.327200000000001</v>
      </c>
      <c r="AA20">
        <f t="shared" si="20"/>
        <v>8.0892099999999996</v>
      </c>
      <c r="AB20">
        <f t="shared" si="21"/>
        <v>51.409100000000002</v>
      </c>
      <c r="AC20">
        <f t="shared" si="22"/>
        <v>51.485799999999998</v>
      </c>
      <c r="AD20">
        <f t="shared" si="23"/>
        <v>53.915900000000001</v>
      </c>
      <c r="AE20">
        <f t="shared" si="24"/>
        <v>42.052100000000003</v>
      </c>
      <c r="AF20">
        <f t="shared" si="25"/>
        <v>52.0901</v>
      </c>
      <c r="AG20">
        <f t="shared" si="26"/>
        <v>35.554400000000001</v>
      </c>
      <c r="AH20">
        <f t="shared" si="27"/>
        <v>67.756900000000002</v>
      </c>
      <c r="AI20">
        <f t="shared" si="28"/>
        <v>64.045900000000003</v>
      </c>
      <c r="AJ20">
        <f t="shared" si="29"/>
        <v>67.871799999999993</v>
      </c>
      <c r="AK20">
        <f t="shared" si="30"/>
        <v>71.157399999999996</v>
      </c>
      <c r="AL20">
        <f t="shared" si="31"/>
        <v>69.500799999999998</v>
      </c>
      <c r="AM20">
        <f t="shared" si="32"/>
        <v>64.263900000000007</v>
      </c>
      <c r="AN20">
        <f t="shared" si="33"/>
        <v>80.046499999999995</v>
      </c>
      <c r="AO20">
        <f t="shared" si="34"/>
        <v>79.073499999999996</v>
      </c>
      <c r="AP20">
        <f t="shared" si="35"/>
        <v>72.579499999999996</v>
      </c>
      <c r="AQ20">
        <f t="shared" si="36"/>
        <v>78.0839</v>
      </c>
      <c r="AR20">
        <f t="shared" si="37"/>
        <v>73.025499999999994</v>
      </c>
      <c r="AS20">
        <f t="shared" si="38"/>
        <v>40.292099999999998</v>
      </c>
      <c r="AT20">
        <f t="shared" si="39"/>
        <v>58.491599999999998</v>
      </c>
      <c r="AU20">
        <f t="shared" si="40"/>
        <v>79.624499999999998</v>
      </c>
    </row>
    <row r="21" spans="1:47" x14ac:dyDescent="0.3">
      <c r="A21" t="s">
        <v>130</v>
      </c>
      <c r="B21" s="2" t="s">
        <v>43</v>
      </c>
      <c r="C21" t="s">
        <v>44</v>
      </c>
      <c r="F21">
        <v>0</v>
      </c>
      <c r="G21" t="str">
        <f t="shared" si="1"/>
        <v>361-368 NLVEVFCK</v>
      </c>
      <c r="H21" s="5">
        <f t="shared" si="2"/>
        <v>0</v>
      </c>
      <c r="I21" s="5">
        <f t="shared" si="3"/>
        <v>50</v>
      </c>
      <c r="J21" s="5">
        <f t="shared" si="4"/>
        <v>0</v>
      </c>
      <c r="K21" s="5">
        <f t="shared" si="5"/>
        <v>48.821275</v>
      </c>
      <c r="L21" s="5">
        <f t="shared" si="6"/>
        <v>75</v>
      </c>
      <c r="M21" s="5">
        <f t="shared" si="7"/>
        <v>50</v>
      </c>
      <c r="N21" s="7">
        <f t="shared" si="8"/>
        <v>0</v>
      </c>
      <c r="O21" s="7">
        <f t="shared" si="9"/>
        <v>57.735026918962575</v>
      </c>
      <c r="P21" s="7">
        <f t="shared" si="10"/>
        <v>0</v>
      </c>
      <c r="Q21" s="7">
        <f t="shared" si="11"/>
        <v>40.901025545200774</v>
      </c>
      <c r="R21" s="7">
        <f t="shared" si="12"/>
        <v>50</v>
      </c>
      <c r="S21" s="7">
        <f t="shared" si="13"/>
        <v>57.735026918962575</v>
      </c>
      <c r="T21" s="9">
        <f t="shared" si="14"/>
        <v>0.13397459621556124</v>
      </c>
      <c r="U21" s="9">
        <f t="shared" si="15"/>
        <v>5.4226357260637022E-2</v>
      </c>
      <c r="V21" s="9">
        <f t="shared" si="16"/>
        <v>0.53696332438675776</v>
      </c>
      <c r="W21" t="str">
        <f t="shared" si="0"/>
        <v>361-368 NLVEVFCK</v>
      </c>
      <c r="X21">
        <f t="shared" si="17"/>
        <v>0</v>
      </c>
      <c r="Y21">
        <f t="shared" si="18"/>
        <v>0</v>
      </c>
      <c r="Z21">
        <f t="shared" si="19"/>
        <v>0</v>
      </c>
      <c r="AA21">
        <f t="shared" si="20"/>
        <v>0</v>
      </c>
      <c r="AB21">
        <f t="shared" si="21"/>
        <v>100</v>
      </c>
      <c r="AC21">
        <f t="shared" si="22"/>
        <v>0</v>
      </c>
      <c r="AD21">
        <f t="shared" si="23"/>
        <v>0</v>
      </c>
      <c r="AE21">
        <f t="shared" si="24"/>
        <v>100</v>
      </c>
      <c r="AF21">
        <f t="shared" si="25"/>
        <v>0</v>
      </c>
      <c r="AG21">
        <f t="shared" si="26"/>
        <v>0</v>
      </c>
      <c r="AH21">
        <f t="shared" si="27"/>
        <v>0</v>
      </c>
      <c r="AI21">
        <f t="shared" si="28"/>
        <v>0</v>
      </c>
      <c r="AJ21">
        <f t="shared" si="29"/>
        <v>100</v>
      </c>
      <c r="AK21">
        <f t="shared" si="30"/>
        <v>50.2042</v>
      </c>
      <c r="AL21">
        <f t="shared" si="31"/>
        <v>0</v>
      </c>
      <c r="AM21">
        <f t="shared" si="32"/>
        <v>45.0809</v>
      </c>
      <c r="AN21">
        <f t="shared" si="33"/>
        <v>100</v>
      </c>
      <c r="AO21">
        <f t="shared" si="34"/>
        <v>100</v>
      </c>
      <c r="AP21">
        <f t="shared" si="35"/>
        <v>100</v>
      </c>
      <c r="AQ21">
        <f t="shared" si="36"/>
        <v>0</v>
      </c>
      <c r="AR21">
        <f t="shared" si="37"/>
        <v>100</v>
      </c>
      <c r="AS21">
        <f t="shared" si="38"/>
        <v>0</v>
      </c>
      <c r="AT21">
        <f t="shared" si="39"/>
        <v>0</v>
      </c>
      <c r="AU21">
        <f t="shared" si="40"/>
        <v>100</v>
      </c>
    </row>
    <row r="22" spans="1:47" x14ac:dyDescent="0.3">
      <c r="A22" t="s">
        <v>130</v>
      </c>
      <c r="B22" s="2" t="s">
        <v>45</v>
      </c>
      <c r="C22" t="s">
        <v>46</v>
      </c>
      <c r="E22">
        <v>148130</v>
      </c>
      <c r="F22">
        <v>0</v>
      </c>
      <c r="G22" t="str">
        <f t="shared" si="1"/>
        <v>369-384 GVEKDQVLLFAAMASR</v>
      </c>
      <c r="H22" s="5">
        <f t="shared" si="2"/>
        <v>0</v>
      </c>
      <c r="I22" s="5">
        <f t="shared" si="3"/>
        <v>4.8920750000000002</v>
      </c>
      <c r="J22" s="5">
        <f t="shared" si="4"/>
        <v>0</v>
      </c>
      <c r="K22" s="5">
        <f t="shared" si="5"/>
        <v>23.606525000000001</v>
      </c>
      <c r="L22" s="5">
        <f t="shared" si="6"/>
        <v>27.340249999999997</v>
      </c>
      <c r="M22" s="5">
        <f t="shared" si="7"/>
        <v>18.362200000000001</v>
      </c>
      <c r="N22" s="7">
        <f t="shared" si="8"/>
        <v>0</v>
      </c>
      <c r="O22" s="7">
        <f t="shared" si="9"/>
        <v>7.1013870491967976</v>
      </c>
      <c r="P22" s="7">
        <f t="shared" si="10"/>
        <v>0</v>
      </c>
      <c r="Q22" s="7">
        <f t="shared" si="11"/>
        <v>6.6387064198657333</v>
      </c>
      <c r="R22" s="7">
        <f t="shared" si="12"/>
        <v>2.7246001205069832</v>
      </c>
      <c r="S22" s="7">
        <f t="shared" si="13"/>
        <v>21.376223005479716</v>
      </c>
      <c r="T22" s="9">
        <f t="shared" si="14"/>
        <v>0.21745259351034732</v>
      </c>
      <c r="U22" s="9">
        <f t="shared" si="15"/>
        <v>3.8855244263341317E-4</v>
      </c>
      <c r="V22" s="9">
        <f t="shared" si="16"/>
        <v>0.43660389606945121</v>
      </c>
      <c r="W22" t="str">
        <f t="shared" si="0"/>
        <v>369-384 GVEKDQVLLFAAMASR</v>
      </c>
      <c r="X22">
        <f t="shared" si="17"/>
        <v>0</v>
      </c>
      <c r="Y22">
        <f t="shared" si="18"/>
        <v>0</v>
      </c>
      <c r="Z22">
        <f t="shared" si="19"/>
        <v>0</v>
      </c>
      <c r="AA22">
        <f t="shared" si="20"/>
        <v>0</v>
      </c>
      <c r="AB22">
        <f t="shared" si="21"/>
        <v>0</v>
      </c>
      <c r="AC22">
        <f t="shared" si="22"/>
        <v>4.5134999999999996</v>
      </c>
      <c r="AD22">
        <f t="shared" si="23"/>
        <v>15.0548</v>
      </c>
      <c r="AE22">
        <f t="shared" si="24"/>
        <v>0</v>
      </c>
      <c r="AF22">
        <f t="shared" si="25"/>
        <v>0</v>
      </c>
      <c r="AG22">
        <f t="shared" si="26"/>
        <v>0</v>
      </c>
      <c r="AH22">
        <f t="shared" si="27"/>
        <v>0</v>
      </c>
      <c r="AI22">
        <f t="shared" si="28"/>
        <v>0</v>
      </c>
      <c r="AJ22">
        <f t="shared" si="29"/>
        <v>29.8446</v>
      </c>
      <c r="AK22">
        <f t="shared" si="30"/>
        <v>22.452200000000001</v>
      </c>
      <c r="AL22">
        <f t="shared" si="31"/>
        <v>27.351500000000001</v>
      </c>
      <c r="AM22">
        <f t="shared" si="32"/>
        <v>14.777799999999999</v>
      </c>
      <c r="AN22">
        <f t="shared" si="33"/>
        <v>28.0608</v>
      </c>
      <c r="AO22">
        <f t="shared" si="34"/>
        <v>23.6387</v>
      </c>
      <c r="AP22">
        <f t="shared" si="35"/>
        <v>30.1736</v>
      </c>
      <c r="AQ22">
        <f t="shared" si="36"/>
        <v>27.4879</v>
      </c>
      <c r="AR22">
        <f t="shared" si="37"/>
        <v>33.396700000000003</v>
      </c>
      <c r="AS22">
        <f t="shared" si="38"/>
        <v>0</v>
      </c>
      <c r="AT22">
        <f t="shared" si="39"/>
        <v>0</v>
      </c>
      <c r="AU22">
        <f t="shared" si="40"/>
        <v>40.052100000000003</v>
      </c>
    </row>
    <row r="23" spans="1:47" x14ac:dyDescent="0.3">
      <c r="A23" t="s">
        <v>130</v>
      </c>
      <c r="B23" s="2" t="s">
        <v>47</v>
      </c>
      <c r="C23" t="s">
        <v>48</v>
      </c>
      <c r="F23">
        <v>0</v>
      </c>
      <c r="G23" t="str">
        <f t="shared" si="1"/>
        <v>385-403 VENQDAIDAAMVGMLADPK</v>
      </c>
      <c r="H23" s="5">
        <f t="shared" si="2"/>
        <v>0</v>
      </c>
      <c r="I23" s="5">
        <f t="shared" si="3"/>
        <v>0</v>
      </c>
      <c r="J23" s="5">
        <f t="shared" si="4"/>
        <v>0</v>
      </c>
      <c r="K23" s="5">
        <f t="shared" si="5"/>
        <v>38.443799999999996</v>
      </c>
      <c r="L23" s="5">
        <f t="shared" si="6"/>
        <v>47.801200000000001</v>
      </c>
      <c r="M23" s="5">
        <f t="shared" si="7"/>
        <v>25</v>
      </c>
      <c r="N23" s="7">
        <f t="shared" si="8"/>
        <v>0</v>
      </c>
      <c r="O23" s="7">
        <f t="shared" si="9"/>
        <v>0</v>
      </c>
      <c r="P23" s="7">
        <f t="shared" si="10"/>
        <v>0</v>
      </c>
      <c r="Q23" s="7">
        <f t="shared" si="11"/>
        <v>48.23577199990342</v>
      </c>
      <c r="R23" s="7">
        <f t="shared" si="12"/>
        <v>44.297636323472908</v>
      </c>
      <c r="S23" s="7">
        <f t="shared" si="13"/>
        <v>50</v>
      </c>
      <c r="T23" s="9" t="e">
        <f t="shared" si="14"/>
        <v>#DIV/0!</v>
      </c>
      <c r="U23" s="9">
        <f t="shared" si="15"/>
        <v>0.16204642795998092</v>
      </c>
      <c r="V23" s="9">
        <f t="shared" si="16"/>
        <v>0.5202891065724633</v>
      </c>
      <c r="W23" t="str">
        <f t="shared" si="0"/>
        <v>385-403 VENQDAIDAAMVGMLADPK</v>
      </c>
      <c r="X23">
        <f t="shared" si="17"/>
        <v>0</v>
      </c>
      <c r="Y23">
        <f t="shared" si="18"/>
        <v>0</v>
      </c>
      <c r="Z23">
        <f t="shared" si="19"/>
        <v>0</v>
      </c>
      <c r="AA23">
        <f t="shared" si="20"/>
        <v>0</v>
      </c>
      <c r="AB23">
        <f t="shared" si="21"/>
        <v>0</v>
      </c>
      <c r="AC23">
        <f t="shared" si="22"/>
        <v>0</v>
      </c>
      <c r="AD23">
        <f t="shared" si="23"/>
        <v>0</v>
      </c>
      <c r="AE23">
        <f t="shared" si="24"/>
        <v>0</v>
      </c>
      <c r="AF23">
        <f t="shared" si="25"/>
        <v>0</v>
      </c>
      <c r="AG23">
        <f t="shared" si="26"/>
        <v>0</v>
      </c>
      <c r="AH23">
        <f t="shared" si="27"/>
        <v>0</v>
      </c>
      <c r="AI23">
        <f t="shared" si="28"/>
        <v>0</v>
      </c>
      <c r="AJ23">
        <f t="shared" si="29"/>
        <v>0</v>
      </c>
      <c r="AK23">
        <f t="shared" si="30"/>
        <v>53.775199999999998</v>
      </c>
      <c r="AL23">
        <f t="shared" si="31"/>
        <v>100</v>
      </c>
      <c r="AM23">
        <f t="shared" si="32"/>
        <v>0</v>
      </c>
      <c r="AN23">
        <f t="shared" si="33"/>
        <v>0</v>
      </c>
      <c r="AO23">
        <f t="shared" si="34"/>
        <v>24.775700000000001</v>
      </c>
      <c r="AP23">
        <f t="shared" si="35"/>
        <v>100</v>
      </c>
      <c r="AQ23">
        <f t="shared" si="36"/>
        <v>66.429100000000005</v>
      </c>
      <c r="AR23">
        <f t="shared" si="37"/>
        <v>0</v>
      </c>
      <c r="AS23">
        <f t="shared" si="38"/>
        <v>0</v>
      </c>
      <c r="AT23">
        <f t="shared" si="39"/>
        <v>0</v>
      </c>
      <c r="AU23">
        <f t="shared" si="40"/>
        <v>100</v>
      </c>
    </row>
    <row r="24" spans="1:47" x14ac:dyDescent="0.3">
      <c r="A24" t="s">
        <v>130</v>
      </c>
      <c r="B24" s="2" t="s">
        <v>49</v>
      </c>
      <c r="C24" t="s">
        <v>50</v>
      </c>
      <c r="E24">
        <v>487009</v>
      </c>
      <c r="F24">
        <v>0</v>
      </c>
      <c r="G24" t="str">
        <f t="shared" si="1"/>
        <v>407-423 AGIREVHFLPFNPVDKR</v>
      </c>
      <c r="H24" s="5">
        <f t="shared" si="2"/>
        <v>0</v>
      </c>
      <c r="I24" s="5">
        <f t="shared" si="3"/>
        <v>8.2476824999999998</v>
      </c>
      <c r="J24" s="5">
        <f t="shared" si="4"/>
        <v>0</v>
      </c>
      <c r="K24" s="5">
        <f t="shared" si="5"/>
        <v>17.72505</v>
      </c>
      <c r="L24" s="5">
        <f t="shared" si="6"/>
        <v>29.401499999999999</v>
      </c>
      <c r="M24" s="5">
        <f t="shared" si="7"/>
        <v>4.1343500000000004</v>
      </c>
      <c r="N24" s="7">
        <f t="shared" si="8"/>
        <v>0</v>
      </c>
      <c r="O24" s="7">
        <f t="shared" si="9"/>
        <v>5.1704427243797664</v>
      </c>
      <c r="P24" s="7">
        <f t="shared" si="10"/>
        <v>0</v>
      </c>
      <c r="Q24" s="7">
        <f t="shared" si="11"/>
        <v>5.2294450556440548</v>
      </c>
      <c r="R24" s="7">
        <f t="shared" si="12"/>
        <v>5.8990914289123229</v>
      </c>
      <c r="S24" s="7">
        <f t="shared" si="13"/>
        <v>8.2687000000000008</v>
      </c>
      <c r="T24" s="9">
        <f t="shared" si="14"/>
        <v>1.8828723437707865E-2</v>
      </c>
      <c r="U24" s="9">
        <f t="shared" si="15"/>
        <v>5.0374974679589027E-4</v>
      </c>
      <c r="V24" s="9">
        <f t="shared" si="16"/>
        <v>2.5138221126704326E-3</v>
      </c>
      <c r="W24" t="str">
        <f t="shared" si="0"/>
        <v>407-423 AGIREVHFLPFNPVDKR</v>
      </c>
      <c r="X24">
        <f t="shared" si="17"/>
        <v>0</v>
      </c>
      <c r="Y24">
        <f t="shared" si="18"/>
        <v>0</v>
      </c>
      <c r="Z24">
        <f t="shared" si="19"/>
        <v>0</v>
      </c>
      <c r="AA24">
        <f t="shared" si="20"/>
        <v>0</v>
      </c>
      <c r="AB24">
        <f t="shared" si="21"/>
        <v>5.4397500000000001</v>
      </c>
      <c r="AC24">
        <f t="shared" si="22"/>
        <v>5.8405100000000001</v>
      </c>
      <c r="AD24">
        <f t="shared" si="23"/>
        <v>5.7111700000000001</v>
      </c>
      <c r="AE24">
        <f t="shared" si="24"/>
        <v>15.9993</v>
      </c>
      <c r="AF24">
        <f t="shared" si="25"/>
        <v>0</v>
      </c>
      <c r="AG24">
        <f t="shared" si="26"/>
        <v>0</v>
      </c>
      <c r="AH24">
        <f t="shared" si="27"/>
        <v>0</v>
      </c>
      <c r="AI24">
        <f t="shared" si="28"/>
        <v>0</v>
      </c>
      <c r="AJ24">
        <f t="shared" si="29"/>
        <v>11.8827</v>
      </c>
      <c r="AK24">
        <f t="shared" si="30"/>
        <v>14.7393</v>
      </c>
      <c r="AL24">
        <f t="shared" si="31"/>
        <v>22.252800000000001</v>
      </c>
      <c r="AM24">
        <f t="shared" si="32"/>
        <v>22.025400000000001</v>
      </c>
      <c r="AN24">
        <f t="shared" si="33"/>
        <v>24.859100000000002</v>
      </c>
      <c r="AO24">
        <f t="shared" si="34"/>
        <v>24.191099999999999</v>
      </c>
      <c r="AP24">
        <f t="shared" si="35"/>
        <v>32.149799999999999</v>
      </c>
      <c r="AQ24">
        <f t="shared" si="36"/>
        <v>36.405999999999999</v>
      </c>
      <c r="AR24">
        <f t="shared" si="37"/>
        <v>16.537400000000002</v>
      </c>
      <c r="AS24">
        <f t="shared" si="38"/>
        <v>0</v>
      </c>
      <c r="AT24">
        <f t="shared" si="39"/>
        <v>0</v>
      </c>
      <c r="AU24">
        <f t="shared" si="40"/>
        <v>0</v>
      </c>
    </row>
    <row r="25" spans="1:47" x14ac:dyDescent="0.3">
      <c r="A25" t="s">
        <v>130</v>
      </c>
      <c r="B25" s="2" t="s">
        <v>51</v>
      </c>
      <c r="C25" t="s">
        <v>52</v>
      </c>
      <c r="D25">
        <v>184210</v>
      </c>
      <c r="E25" s="1">
        <v>2292200</v>
      </c>
      <c r="F25">
        <v>7.4385899999999996</v>
      </c>
      <c r="G25" t="str">
        <f t="shared" si="1"/>
        <v>411-423 EVHFLPFNPVDKR</v>
      </c>
      <c r="H25" s="5">
        <f t="shared" si="2"/>
        <v>11.877952500000001</v>
      </c>
      <c r="I25" s="5">
        <f t="shared" si="3"/>
        <v>24.09375</v>
      </c>
      <c r="J25" s="5">
        <f t="shared" si="4"/>
        <v>14.243325</v>
      </c>
      <c r="K25" s="5">
        <f t="shared" si="5"/>
        <v>27.392949999999999</v>
      </c>
      <c r="L25" s="5">
        <f t="shared" si="6"/>
        <v>34.553699999999999</v>
      </c>
      <c r="M25" s="5">
        <f t="shared" si="7"/>
        <v>26.343474999999998</v>
      </c>
      <c r="N25" s="7">
        <f t="shared" si="8"/>
        <v>4.484890060617424</v>
      </c>
      <c r="O25" s="7">
        <f t="shared" si="9"/>
        <v>4.7064788214403768</v>
      </c>
      <c r="P25" s="7">
        <f t="shared" si="10"/>
        <v>9.735048796102669</v>
      </c>
      <c r="Q25" s="7">
        <f t="shared" si="11"/>
        <v>3.3558022483453951</v>
      </c>
      <c r="R25" s="7">
        <f t="shared" si="12"/>
        <v>6.3085433411102514</v>
      </c>
      <c r="S25" s="7">
        <f t="shared" si="13"/>
        <v>1.0538510722583148</v>
      </c>
      <c r="T25" s="9">
        <f t="shared" si="14"/>
        <v>9.4203058750983153E-3</v>
      </c>
      <c r="U25" s="9">
        <f t="shared" si="15"/>
        <v>4.3255887018548038E-2</v>
      </c>
      <c r="V25" s="9">
        <f t="shared" si="16"/>
        <v>4.2488212751211493E-2</v>
      </c>
      <c r="W25" t="str">
        <f t="shared" si="0"/>
        <v>411-423 EVHFLPFNPVDKR</v>
      </c>
      <c r="X25">
        <f t="shared" si="17"/>
        <v>7.4385899999999996</v>
      </c>
      <c r="Y25">
        <f t="shared" si="18"/>
        <v>16.955100000000002</v>
      </c>
      <c r="Z25">
        <f t="shared" si="19"/>
        <v>8.8522200000000009</v>
      </c>
      <c r="AA25">
        <f t="shared" si="20"/>
        <v>14.2659</v>
      </c>
      <c r="AB25">
        <f t="shared" si="21"/>
        <v>20.3325</v>
      </c>
      <c r="AC25">
        <f t="shared" si="22"/>
        <v>21.006399999999999</v>
      </c>
      <c r="AD25">
        <f t="shared" si="23"/>
        <v>30.626300000000001</v>
      </c>
      <c r="AE25">
        <f t="shared" si="24"/>
        <v>24.409800000000001</v>
      </c>
      <c r="AF25">
        <f t="shared" si="25"/>
        <v>0</v>
      </c>
      <c r="AG25">
        <f t="shared" si="26"/>
        <v>20.237100000000002</v>
      </c>
      <c r="AH25">
        <f t="shared" si="27"/>
        <v>15.971399999999999</v>
      </c>
      <c r="AI25">
        <f t="shared" si="28"/>
        <v>20.764800000000001</v>
      </c>
      <c r="AJ25">
        <f t="shared" si="29"/>
        <v>25.814699999999998</v>
      </c>
      <c r="AK25">
        <f t="shared" si="30"/>
        <v>25.647099999999998</v>
      </c>
      <c r="AL25">
        <f t="shared" si="31"/>
        <v>25.6845</v>
      </c>
      <c r="AM25">
        <f t="shared" si="32"/>
        <v>32.4255</v>
      </c>
      <c r="AN25">
        <f t="shared" si="33"/>
        <v>41.338999999999999</v>
      </c>
      <c r="AO25">
        <f t="shared" si="34"/>
        <v>29.845800000000001</v>
      </c>
      <c r="AP25">
        <f t="shared" si="35"/>
        <v>38.466299999999997</v>
      </c>
      <c r="AQ25">
        <f t="shared" si="36"/>
        <v>28.563700000000001</v>
      </c>
      <c r="AR25">
        <f t="shared" si="37"/>
        <v>26.596599999999999</v>
      </c>
      <c r="AS25">
        <f t="shared" si="38"/>
        <v>24.883700000000001</v>
      </c>
      <c r="AT25">
        <f t="shared" si="39"/>
        <v>27.398900000000001</v>
      </c>
      <c r="AU25">
        <f t="shared" si="40"/>
        <v>26.494700000000002</v>
      </c>
    </row>
    <row r="26" spans="1:47" x14ac:dyDescent="0.3">
      <c r="A26" t="s">
        <v>130</v>
      </c>
      <c r="B26" s="2" t="s">
        <v>53</v>
      </c>
      <c r="C26" t="s">
        <v>54</v>
      </c>
      <c r="D26" s="1">
        <v>104399000</v>
      </c>
      <c r="E26" s="1">
        <v>2748890</v>
      </c>
      <c r="F26">
        <v>97.4345</v>
      </c>
      <c r="G26" t="str">
        <f t="shared" si="1"/>
        <v>424-437 TALTYIDGSGNWHR</v>
      </c>
      <c r="H26" s="5">
        <f t="shared" si="2"/>
        <v>27.120170000000002</v>
      </c>
      <c r="I26" s="5">
        <f t="shared" si="3"/>
        <v>2.4307724999999998</v>
      </c>
      <c r="J26" s="5">
        <f t="shared" si="4"/>
        <v>49.301074999999997</v>
      </c>
      <c r="K26" s="5">
        <f t="shared" si="5"/>
        <v>6.0126749999999998</v>
      </c>
      <c r="L26" s="5">
        <f t="shared" si="6"/>
        <v>8.3556650000000001</v>
      </c>
      <c r="M26" s="5">
        <f t="shared" si="7"/>
        <v>2.7781475000000002</v>
      </c>
      <c r="N26" s="7">
        <f t="shared" si="8"/>
        <v>46.925749230871098</v>
      </c>
      <c r="O26" s="7">
        <f t="shared" si="9"/>
        <v>0.61951567837976063</v>
      </c>
      <c r="P26" s="7">
        <f t="shared" si="10"/>
        <v>56.929241999367072</v>
      </c>
      <c r="Q26" s="7">
        <f t="shared" si="11"/>
        <v>0.24791020692984803</v>
      </c>
      <c r="R26" s="7">
        <f t="shared" si="12"/>
        <v>1.0927757628016299</v>
      </c>
      <c r="S26" s="7">
        <f t="shared" si="13"/>
        <v>2.4428649764211285</v>
      </c>
      <c r="T26" s="9">
        <f t="shared" si="14"/>
        <v>0.33323342888032675</v>
      </c>
      <c r="U26" s="9">
        <f t="shared" si="15"/>
        <v>0.17913493494564867</v>
      </c>
      <c r="V26" s="9">
        <f t="shared" si="16"/>
        <v>5.8895227250005061E-3</v>
      </c>
      <c r="W26" t="str">
        <f t="shared" si="0"/>
        <v>424-437 TALTYIDGSGNWHR</v>
      </c>
      <c r="X26">
        <f t="shared" si="17"/>
        <v>97.4345</v>
      </c>
      <c r="Y26">
        <f t="shared" si="18"/>
        <v>2.2283499999999998</v>
      </c>
      <c r="Z26">
        <f t="shared" si="19"/>
        <v>2.0885799999999999</v>
      </c>
      <c r="AA26">
        <f t="shared" si="20"/>
        <v>6.7292500000000004</v>
      </c>
      <c r="AB26">
        <f t="shared" si="21"/>
        <v>2.9399899999999999</v>
      </c>
      <c r="AC26">
        <f t="shared" si="22"/>
        <v>1.8723399999999999</v>
      </c>
      <c r="AD26">
        <f t="shared" si="23"/>
        <v>1.9173100000000001</v>
      </c>
      <c r="AE26">
        <f t="shared" si="24"/>
        <v>2.9934500000000002</v>
      </c>
      <c r="AF26">
        <f t="shared" si="25"/>
        <v>0</v>
      </c>
      <c r="AG26">
        <f t="shared" si="26"/>
        <v>98.137500000000003</v>
      </c>
      <c r="AH26">
        <f t="shared" si="27"/>
        <v>0</v>
      </c>
      <c r="AI26">
        <f t="shared" si="28"/>
        <v>99.066800000000001</v>
      </c>
      <c r="AJ26">
        <f t="shared" si="29"/>
        <v>5.9016500000000001</v>
      </c>
      <c r="AK26">
        <f t="shared" si="30"/>
        <v>5.7315199999999997</v>
      </c>
      <c r="AL26">
        <f t="shared" si="31"/>
        <v>6.2984900000000001</v>
      </c>
      <c r="AM26">
        <f t="shared" si="32"/>
        <v>6.11904</v>
      </c>
      <c r="AN26">
        <f t="shared" si="33"/>
        <v>8.1634200000000003</v>
      </c>
      <c r="AO26">
        <f t="shared" si="34"/>
        <v>9.3914600000000004</v>
      </c>
      <c r="AP26">
        <f t="shared" si="35"/>
        <v>8.9626900000000003</v>
      </c>
      <c r="AQ26">
        <f t="shared" si="36"/>
        <v>6.9050900000000004</v>
      </c>
      <c r="AR26">
        <f t="shared" si="37"/>
        <v>1.7083200000000001</v>
      </c>
      <c r="AS26">
        <f t="shared" si="38"/>
        <v>1.56162</v>
      </c>
      <c r="AT26">
        <f t="shared" si="39"/>
        <v>6.4377300000000002</v>
      </c>
      <c r="AU26">
        <f t="shared" si="40"/>
        <v>1.4049199999999999</v>
      </c>
    </row>
    <row r="27" spans="1:47" x14ac:dyDescent="0.3">
      <c r="A27" t="s">
        <v>130</v>
      </c>
      <c r="B27" s="2" t="s">
        <v>55</v>
      </c>
      <c r="C27" t="s">
        <v>56</v>
      </c>
      <c r="F27">
        <v>0</v>
      </c>
      <c r="G27" t="str">
        <f t="shared" si="1"/>
        <v>438-451 VSKGAPEQILELAK</v>
      </c>
      <c r="H27" s="5">
        <f t="shared" si="2"/>
        <v>0</v>
      </c>
      <c r="I27" s="5">
        <f t="shared" si="3"/>
        <v>0</v>
      </c>
      <c r="J27" s="5">
        <f t="shared" si="4"/>
        <v>0</v>
      </c>
      <c r="K27" s="5">
        <f t="shared" si="5"/>
        <v>0</v>
      </c>
      <c r="L27" s="5">
        <f t="shared" si="6"/>
        <v>24.942675000000001</v>
      </c>
      <c r="M27" s="5">
        <f t="shared" si="7"/>
        <v>0</v>
      </c>
      <c r="N27" s="7">
        <f t="shared" si="8"/>
        <v>0</v>
      </c>
      <c r="O27" s="7">
        <f t="shared" si="9"/>
        <v>0</v>
      </c>
      <c r="P27" s="7">
        <f t="shared" si="10"/>
        <v>0</v>
      </c>
      <c r="Q27" s="7">
        <f t="shared" si="11"/>
        <v>0</v>
      </c>
      <c r="R27" s="7">
        <f t="shared" si="12"/>
        <v>49.885350000000003</v>
      </c>
      <c r="S27" s="7">
        <f t="shared" si="13"/>
        <v>0</v>
      </c>
      <c r="T27" s="9" t="e">
        <f t="shared" si="14"/>
        <v>#DIV/0!</v>
      </c>
      <c r="U27" s="9" t="e">
        <f t="shared" si="15"/>
        <v>#DIV/0!</v>
      </c>
      <c r="V27" s="9">
        <f t="shared" si="16"/>
        <v>0.35591768374958205</v>
      </c>
      <c r="W27" t="str">
        <f t="shared" si="0"/>
        <v>438-451 VSKGAPEQILELAK</v>
      </c>
      <c r="X27">
        <f t="shared" si="17"/>
        <v>0</v>
      </c>
      <c r="Y27">
        <f t="shared" si="18"/>
        <v>0</v>
      </c>
      <c r="Z27">
        <f t="shared" si="19"/>
        <v>0</v>
      </c>
      <c r="AA27">
        <f t="shared" si="20"/>
        <v>0</v>
      </c>
      <c r="AB27">
        <f t="shared" si="21"/>
        <v>0</v>
      </c>
      <c r="AC27">
        <f t="shared" si="22"/>
        <v>0</v>
      </c>
      <c r="AD27">
        <f t="shared" si="23"/>
        <v>0</v>
      </c>
      <c r="AE27">
        <f t="shared" si="24"/>
        <v>0</v>
      </c>
      <c r="AF27">
        <f t="shared" si="25"/>
        <v>0</v>
      </c>
      <c r="AG27">
        <f t="shared" si="26"/>
        <v>0</v>
      </c>
      <c r="AH27">
        <f t="shared" si="27"/>
        <v>0</v>
      </c>
      <c r="AI27">
        <f t="shared" si="28"/>
        <v>0</v>
      </c>
      <c r="AJ27">
        <f t="shared" si="29"/>
        <v>0</v>
      </c>
      <c r="AK27">
        <f t="shared" si="30"/>
        <v>0</v>
      </c>
      <c r="AL27">
        <f t="shared" si="31"/>
        <v>0</v>
      </c>
      <c r="AM27">
        <f t="shared" si="32"/>
        <v>0</v>
      </c>
      <c r="AN27">
        <f t="shared" si="33"/>
        <v>0</v>
      </c>
      <c r="AO27">
        <f t="shared" si="34"/>
        <v>99.770700000000005</v>
      </c>
      <c r="AP27">
        <f t="shared" si="35"/>
        <v>0</v>
      </c>
      <c r="AQ27">
        <f t="shared" si="36"/>
        <v>0</v>
      </c>
      <c r="AR27">
        <f t="shared" si="37"/>
        <v>0</v>
      </c>
      <c r="AS27">
        <f t="shared" si="38"/>
        <v>0</v>
      </c>
      <c r="AT27">
        <f t="shared" si="39"/>
        <v>0</v>
      </c>
      <c r="AU27">
        <f t="shared" si="40"/>
        <v>0</v>
      </c>
    </row>
    <row r="28" spans="1:47" x14ac:dyDescent="0.3">
      <c r="A28" t="s">
        <v>130</v>
      </c>
      <c r="B28" s="2" t="s">
        <v>57</v>
      </c>
      <c r="C28" t="s">
        <v>58</v>
      </c>
      <c r="D28">
        <v>905254</v>
      </c>
      <c r="E28" s="1">
        <v>5470500</v>
      </c>
      <c r="F28">
        <v>14.198399999999999</v>
      </c>
      <c r="G28" t="str">
        <f t="shared" si="1"/>
        <v>441-451 GAPEQILELAK</v>
      </c>
      <c r="H28" s="5">
        <f t="shared" si="2"/>
        <v>17.614784999999998</v>
      </c>
      <c r="I28" s="5">
        <f t="shared" si="3"/>
        <v>28.684025000000002</v>
      </c>
      <c r="J28" s="5">
        <f t="shared" si="4"/>
        <v>22.642024999999997</v>
      </c>
      <c r="K28" s="5">
        <f t="shared" si="5"/>
        <v>37.214699999999993</v>
      </c>
      <c r="L28" s="5">
        <f t="shared" si="6"/>
        <v>50.562899999999999</v>
      </c>
      <c r="M28" s="5">
        <f t="shared" si="7"/>
        <v>36.013224999999998</v>
      </c>
      <c r="N28" s="7">
        <f t="shared" si="8"/>
        <v>9.9246200296484943</v>
      </c>
      <c r="O28" s="7">
        <f t="shared" si="9"/>
        <v>1.4818953097863106</v>
      </c>
      <c r="P28" s="7">
        <f t="shared" si="10"/>
        <v>2.6309383058457994</v>
      </c>
      <c r="Q28" s="7">
        <f t="shared" si="11"/>
        <v>3.6639297282198706</v>
      </c>
      <c r="R28" s="7">
        <f t="shared" si="12"/>
        <v>1.0837755887021387</v>
      </c>
      <c r="S28" s="7">
        <f t="shared" si="13"/>
        <v>6.6859173822669904</v>
      </c>
      <c r="T28" s="9">
        <f t="shared" si="14"/>
        <v>6.9505622843682599E-2</v>
      </c>
      <c r="U28" s="9">
        <f t="shared" si="15"/>
        <v>6.5162391845094523E-4</v>
      </c>
      <c r="V28" s="9">
        <f t="shared" si="16"/>
        <v>5.11369932771391E-3</v>
      </c>
      <c r="W28" t="str">
        <f t="shared" si="0"/>
        <v>441-451 GAPEQILELAK</v>
      </c>
      <c r="X28">
        <f t="shared" si="17"/>
        <v>14.198399999999999</v>
      </c>
      <c r="Y28">
        <f t="shared" si="18"/>
        <v>5.0959399999999997</v>
      </c>
      <c r="Z28">
        <f t="shared" si="19"/>
        <v>25.322299999999998</v>
      </c>
      <c r="AA28">
        <f t="shared" si="20"/>
        <v>25.842500000000001</v>
      </c>
      <c r="AB28">
        <f t="shared" si="21"/>
        <v>27.111799999999999</v>
      </c>
      <c r="AC28">
        <f t="shared" si="22"/>
        <v>30.033799999999999</v>
      </c>
      <c r="AD28">
        <f t="shared" si="23"/>
        <v>27.73</v>
      </c>
      <c r="AE28">
        <f t="shared" si="24"/>
        <v>29.860499999999998</v>
      </c>
      <c r="AF28">
        <f t="shared" si="25"/>
        <v>22.323499999999999</v>
      </c>
      <c r="AG28">
        <f t="shared" si="26"/>
        <v>21.023900000000001</v>
      </c>
      <c r="AH28">
        <f t="shared" si="27"/>
        <v>26.453800000000001</v>
      </c>
      <c r="AI28">
        <f t="shared" si="28"/>
        <v>20.7669</v>
      </c>
      <c r="AJ28">
        <f t="shared" si="29"/>
        <v>38.394799999999996</v>
      </c>
      <c r="AK28">
        <f t="shared" si="30"/>
        <v>41.061999999999998</v>
      </c>
      <c r="AL28">
        <f t="shared" si="31"/>
        <v>32.309199999999997</v>
      </c>
      <c r="AM28">
        <f t="shared" si="32"/>
        <v>37.092799999999997</v>
      </c>
      <c r="AN28">
        <f t="shared" si="33"/>
        <v>50.959200000000003</v>
      </c>
      <c r="AO28">
        <f t="shared" si="34"/>
        <v>48.9482</v>
      </c>
      <c r="AP28">
        <f t="shared" si="35"/>
        <v>51.264699999999998</v>
      </c>
      <c r="AQ28">
        <f t="shared" si="36"/>
        <v>51.079500000000003</v>
      </c>
      <c r="AR28">
        <f t="shared" si="37"/>
        <v>43.6815</v>
      </c>
      <c r="AS28">
        <f t="shared" si="38"/>
        <v>39.333399999999997</v>
      </c>
      <c r="AT28">
        <f t="shared" si="39"/>
        <v>29.121600000000001</v>
      </c>
      <c r="AU28">
        <f t="shared" si="40"/>
        <v>31.916399999999999</v>
      </c>
    </row>
    <row r="29" spans="1:47" x14ac:dyDescent="0.3">
      <c r="A29" t="s">
        <v>130</v>
      </c>
      <c r="B29" s="2" t="s">
        <v>59</v>
      </c>
      <c r="C29" t="s">
        <v>60</v>
      </c>
      <c r="E29">
        <v>291156</v>
      </c>
      <c r="F29">
        <v>0</v>
      </c>
      <c r="G29" t="str">
        <f t="shared" si="1"/>
        <v>459-466 KVLSIIDK</v>
      </c>
      <c r="H29" s="5">
        <f t="shared" si="2"/>
        <v>0</v>
      </c>
      <c r="I29" s="5">
        <f t="shared" si="3"/>
        <v>9.8598500000000016</v>
      </c>
      <c r="J29" s="5">
        <f t="shared" si="4"/>
        <v>50</v>
      </c>
      <c r="K29" s="5">
        <f t="shared" si="5"/>
        <v>34.822099999999999</v>
      </c>
      <c r="L29" s="5">
        <f t="shared" si="6"/>
        <v>47.399249999999995</v>
      </c>
      <c r="M29" s="5">
        <f t="shared" si="7"/>
        <v>41.650575000000003</v>
      </c>
      <c r="N29" s="7">
        <f t="shared" si="8"/>
        <v>0</v>
      </c>
      <c r="O29" s="7">
        <f t="shared" si="9"/>
        <v>11.543861701787666</v>
      </c>
      <c r="P29" s="7">
        <f t="shared" si="10"/>
        <v>57.735026918962575</v>
      </c>
      <c r="Q29" s="7">
        <f t="shared" si="11"/>
        <v>1.6716825715428161</v>
      </c>
      <c r="R29" s="7">
        <f t="shared" si="12"/>
        <v>6.6911185415195966</v>
      </c>
      <c r="S29" s="7">
        <f t="shared" si="13"/>
        <v>42.31514364908265</v>
      </c>
      <c r="T29" s="9">
        <f t="shared" si="14"/>
        <v>0.13845514839624853</v>
      </c>
      <c r="U29" s="9">
        <f t="shared" si="15"/>
        <v>0.61804384678267876</v>
      </c>
      <c r="V29" s="9">
        <f t="shared" si="16"/>
        <v>0.79740062907919551</v>
      </c>
      <c r="W29" t="str">
        <f t="shared" si="0"/>
        <v>459-466 KVLSIIDK</v>
      </c>
      <c r="X29">
        <f t="shared" si="17"/>
        <v>0</v>
      </c>
      <c r="Y29">
        <f t="shared" si="18"/>
        <v>0</v>
      </c>
      <c r="Z29">
        <f t="shared" si="19"/>
        <v>0</v>
      </c>
      <c r="AA29">
        <f t="shared" si="20"/>
        <v>0</v>
      </c>
      <c r="AB29">
        <f t="shared" si="21"/>
        <v>17.383500000000002</v>
      </c>
      <c r="AC29">
        <f t="shared" si="22"/>
        <v>22.055900000000001</v>
      </c>
      <c r="AD29">
        <f t="shared" si="23"/>
        <v>0</v>
      </c>
      <c r="AE29">
        <f t="shared" si="24"/>
        <v>0</v>
      </c>
      <c r="AF29">
        <f t="shared" si="25"/>
        <v>100</v>
      </c>
      <c r="AG29">
        <f t="shared" si="26"/>
        <v>0</v>
      </c>
      <c r="AH29">
        <f t="shared" si="27"/>
        <v>100</v>
      </c>
      <c r="AI29">
        <f t="shared" si="28"/>
        <v>0</v>
      </c>
      <c r="AJ29">
        <f t="shared" si="29"/>
        <v>34.300400000000003</v>
      </c>
      <c r="AK29">
        <f t="shared" si="30"/>
        <v>36.177300000000002</v>
      </c>
      <c r="AL29">
        <f t="shared" si="31"/>
        <v>32.683799999999998</v>
      </c>
      <c r="AM29">
        <f t="shared" si="32"/>
        <v>36.126899999999999</v>
      </c>
      <c r="AN29">
        <f t="shared" si="33"/>
        <v>45.012900000000002</v>
      </c>
      <c r="AO29">
        <f t="shared" si="34"/>
        <v>43.586399999999998</v>
      </c>
      <c r="AP29">
        <f t="shared" si="35"/>
        <v>57.386000000000003</v>
      </c>
      <c r="AQ29">
        <f t="shared" si="36"/>
        <v>43.611699999999999</v>
      </c>
      <c r="AR29">
        <f t="shared" si="37"/>
        <v>40.115200000000002</v>
      </c>
      <c r="AS29">
        <f t="shared" si="38"/>
        <v>26.487100000000002</v>
      </c>
      <c r="AT29">
        <f t="shared" si="39"/>
        <v>0</v>
      </c>
      <c r="AU29">
        <f t="shared" si="40"/>
        <v>100</v>
      </c>
    </row>
    <row r="30" spans="1:47" x14ac:dyDescent="0.3">
      <c r="A30" t="s">
        <v>130</v>
      </c>
      <c r="B30" s="2" t="s">
        <v>61</v>
      </c>
      <c r="C30" t="s">
        <v>62</v>
      </c>
      <c r="D30">
        <v>225491</v>
      </c>
      <c r="E30">
        <v>574512</v>
      </c>
      <c r="F30">
        <v>28.186299999999999</v>
      </c>
      <c r="G30" t="str">
        <f t="shared" si="1"/>
        <v>459-470 KVLSIIDKYAER</v>
      </c>
      <c r="H30" s="5">
        <f t="shared" si="2"/>
        <v>25.194475000000001</v>
      </c>
      <c r="I30" s="5">
        <f t="shared" si="3"/>
        <v>26.6281</v>
      </c>
      <c r="J30" s="5">
        <f t="shared" si="4"/>
        <v>16.2179</v>
      </c>
      <c r="K30" s="5">
        <f t="shared" si="5"/>
        <v>46.902499999999996</v>
      </c>
      <c r="L30" s="5">
        <f t="shared" si="6"/>
        <v>54.589724999999994</v>
      </c>
      <c r="M30" s="5">
        <f t="shared" si="7"/>
        <v>40.032975</v>
      </c>
      <c r="N30" s="7">
        <f t="shared" si="8"/>
        <v>5.0933835540990238</v>
      </c>
      <c r="O30" s="7">
        <f t="shared" si="9"/>
        <v>4.6012653404616053</v>
      </c>
      <c r="P30" s="7">
        <f t="shared" si="10"/>
        <v>18.956631530241161</v>
      </c>
      <c r="Q30" s="7">
        <f t="shared" si="11"/>
        <v>6.2962881747900017</v>
      </c>
      <c r="R30" s="7">
        <f t="shared" si="12"/>
        <v>3.7309353620551162</v>
      </c>
      <c r="S30" s="7">
        <f t="shared" si="13"/>
        <v>4.0961111983400409</v>
      </c>
      <c r="T30" s="9">
        <f t="shared" si="14"/>
        <v>0.69068521617207868</v>
      </c>
      <c r="U30" s="9">
        <f t="shared" si="15"/>
        <v>2.187714550167277E-2</v>
      </c>
      <c r="V30" s="9">
        <f t="shared" si="16"/>
        <v>1.9113190368536058E-3</v>
      </c>
      <c r="W30" t="str">
        <f t="shared" si="0"/>
        <v>459-470 KVLSIIDKYAER</v>
      </c>
      <c r="X30">
        <f t="shared" si="17"/>
        <v>28.186299999999999</v>
      </c>
      <c r="Y30">
        <f t="shared" si="18"/>
        <v>30.7807</v>
      </c>
      <c r="Z30">
        <f t="shared" si="19"/>
        <v>21.5685</v>
      </c>
      <c r="AA30">
        <f t="shared" si="20"/>
        <v>20.2424</v>
      </c>
      <c r="AB30">
        <f t="shared" si="21"/>
        <v>26.079000000000001</v>
      </c>
      <c r="AC30">
        <f t="shared" si="22"/>
        <v>27.016400000000001</v>
      </c>
      <c r="AD30">
        <f t="shared" si="23"/>
        <v>32.3232</v>
      </c>
      <c r="AE30">
        <f t="shared" si="24"/>
        <v>21.093800000000002</v>
      </c>
      <c r="AF30">
        <f t="shared" si="25"/>
        <v>0</v>
      </c>
      <c r="AG30">
        <f t="shared" si="26"/>
        <v>28.831600000000002</v>
      </c>
      <c r="AH30">
        <f t="shared" si="27"/>
        <v>0</v>
      </c>
      <c r="AI30">
        <f t="shared" si="28"/>
        <v>36.04</v>
      </c>
      <c r="AJ30">
        <f t="shared" si="29"/>
        <v>45.751800000000003</v>
      </c>
      <c r="AK30">
        <f t="shared" si="30"/>
        <v>42.012799999999999</v>
      </c>
      <c r="AL30">
        <f t="shared" si="31"/>
        <v>43.780500000000004</v>
      </c>
      <c r="AM30">
        <f t="shared" si="32"/>
        <v>56.064900000000002</v>
      </c>
      <c r="AN30">
        <f t="shared" si="33"/>
        <v>51.7258</v>
      </c>
      <c r="AO30">
        <f t="shared" si="34"/>
        <v>59.3108</v>
      </c>
      <c r="AP30">
        <f t="shared" si="35"/>
        <v>51.476599999999998</v>
      </c>
      <c r="AQ30">
        <f t="shared" si="36"/>
        <v>55.845700000000001</v>
      </c>
      <c r="AR30">
        <f t="shared" si="37"/>
        <v>36.740400000000001</v>
      </c>
      <c r="AS30">
        <f t="shared" si="38"/>
        <v>41.450800000000001</v>
      </c>
      <c r="AT30">
        <f t="shared" si="39"/>
        <v>45.196800000000003</v>
      </c>
      <c r="AU30">
        <f t="shared" si="40"/>
        <v>36.743899999999996</v>
      </c>
    </row>
    <row r="31" spans="1:47" x14ac:dyDescent="0.3">
      <c r="A31" t="s">
        <v>130</v>
      </c>
      <c r="B31" s="2" t="s">
        <v>63</v>
      </c>
      <c r="C31" t="s">
        <v>64</v>
      </c>
      <c r="E31" s="1">
        <v>1170920</v>
      </c>
      <c r="F31">
        <v>0</v>
      </c>
      <c r="G31" t="str">
        <f t="shared" si="1"/>
        <v>460-470 VLSIIDKYAER</v>
      </c>
      <c r="H31" s="5">
        <f t="shared" si="2"/>
        <v>6.0657924999999997</v>
      </c>
      <c r="I31" s="5">
        <f t="shared" si="3"/>
        <v>16.895825000000002</v>
      </c>
      <c r="J31" s="5">
        <f t="shared" si="4"/>
        <v>16.100424999999998</v>
      </c>
      <c r="K31" s="5">
        <f t="shared" si="5"/>
        <v>35.277574999999999</v>
      </c>
      <c r="L31" s="5">
        <f t="shared" si="6"/>
        <v>49.469175</v>
      </c>
      <c r="M31" s="5">
        <f t="shared" si="7"/>
        <v>42.497749999999996</v>
      </c>
      <c r="N31" s="7">
        <f t="shared" si="8"/>
        <v>8.2073217207295048</v>
      </c>
      <c r="O31" s="7">
        <f t="shared" si="9"/>
        <v>2.0537732289211648</v>
      </c>
      <c r="P31" s="7">
        <f t="shared" si="10"/>
        <v>4.7663509469159706</v>
      </c>
      <c r="Q31" s="7">
        <f t="shared" si="11"/>
        <v>3.6337500036693036</v>
      </c>
      <c r="R31" s="7">
        <f t="shared" si="12"/>
        <v>3.903732640584737</v>
      </c>
      <c r="S31" s="7">
        <f t="shared" si="13"/>
        <v>18.361432826715902</v>
      </c>
      <c r="T31" s="9">
        <f t="shared" si="14"/>
        <v>4.2898584284198078E-2</v>
      </c>
      <c r="U31" s="9">
        <f t="shared" si="15"/>
        <v>6.8606768471936297E-4</v>
      </c>
      <c r="V31" s="9">
        <f t="shared" si="16"/>
        <v>0.48568277410984684</v>
      </c>
      <c r="W31" t="str">
        <f t="shared" si="0"/>
        <v>460-470 VLSIIDKYAER</v>
      </c>
      <c r="X31">
        <f t="shared" si="17"/>
        <v>0</v>
      </c>
      <c r="Y31">
        <f t="shared" si="18"/>
        <v>17.371099999999998</v>
      </c>
      <c r="Z31">
        <f t="shared" si="19"/>
        <v>0</v>
      </c>
      <c r="AA31">
        <f t="shared" si="20"/>
        <v>6.8920700000000004</v>
      </c>
      <c r="AB31">
        <f t="shared" si="21"/>
        <v>14.774100000000001</v>
      </c>
      <c r="AC31">
        <f t="shared" si="22"/>
        <v>19.706499999999998</v>
      </c>
      <c r="AD31">
        <f t="shared" si="23"/>
        <v>16.638000000000002</v>
      </c>
      <c r="AE31">
        <f t="shared" si="24"/>
        <v>16.464700000000001</v>
      </c>
      <c r="AF31">
        <f t="shared" si="25"/>
        <v>11.368399999999999</v>
      </c>
      <c r="AG31">
        <f t="shared" si="26"/>
        <v>20.364599999999999</v>
      </c>
      <c r="AH31">
        <f t="shared" si="27"/>
        <v>20.040400000000002</v>
      </c>
      <c r="AI31">
        <f t="shared" si="28"/>
        <v>12.628299999999999</v>
      </c>
      <c r="AJ31">
        <f t="shared" si="29"/>
        <v>34.846499999999999</v>
      </c>
      <c r="AK31">
        <f t="shared" si="30"/>
        <v>38.727699999999999</v>
      </c>
      <c r="AL31">
        <f t="shared" si="31"/>
        <v>37.156700000000001</v>
      </c>
      <c r="AM31">
        <f t="shared" si="32"/>
        <v>30.3794</v>
      </c>
      <c r="AN31">
        <f t="shared" si="33"/>
        <v>43.829099999999997</v>
      </c>
      <c r="AO31">
        <f t="shared" si="34"/>
        <v>51.780200000000001</v>
      </c>
      <c r="AP31">
        <f t="shared" si="35"/>
        <v>52.363500000000002</v>
      </c>
      <c r="AQ31">
        <f t="shared" si="36"/>
        <v>49.9039</v>
      </c>
      <c r="AR31">
        <f t="shared" si="37"/>
        <v>46.602800000000002</v>
      </c>
      <c r="AS31">
        <f t="shared" si="38"/>
        <v>22.9344</v>
      </c>
      <c r="AT31">
        <f t="shared" si="39"/>
        <v>34.5366</v>
      </c>
      <c r="AU31">
        <f t="shared" si="40"/>
        <v>65.917199999999994</v>
      </c>
    </row>
    <row r="32" spans="1:47" x14ac:dyDescent="0.3">
      <c r="A32" t="s">
        <v>130</v>
      </c>
      <c r="B32" s="2" t="s">
        <v>65</v>
      </c>
      <c r="C32" t="s">
        <v>66</v>
      </c>
      <c r="F32">
        <v>0</v>
      </c>
      <c r="G32" t="str">
        <f t="shared" si="1"/>
        <v>517-525 ALNLGVNVK</v>
      </c>
      <c r="H32" s="5">
        <f t="shared" si="2"/>
        <v>1.5041599999999999</v>
      </c>
      <c r="I32" s="5">
        <f t="shared" si="3"/>
        <v>1.8881775000000001</v>
      </c>
      <c r="J32" s="5">
        <f t="shared" si="4"/>
        <v>0</v>
      </c>
      <c r="K32" s="5">
        <f t="shared" si="5"/>
        <v>9.8965050000000012</v>
      </c>
      <c r="L32" s="5">
        <f t="shared" si="6"/>
        <v>11.44065</v>
      </c>
      <c r="M32" s="5">
        <f t="shared" si="7"/>
        <v>31.864825</v>
      </c>
      <c r="N32" s="7">
        <f t="shared" si="8"/>
        <v>3.0083199999999999</v>
      </c>
      <c r="O32" s="7">
        <f t="shared" si="9"/>
        <v>3.7763550000000001</v>
      </c>
      <c r="P32" s="7">
        <f t="shared" si="10"/>
        <v>0</v>
      </c>
      <c r="Q32" s="7">
        <f t="shared" si="11"/>
        <v>5.9640805227433544</v>
      </c>
      <c r="R32" s="7">
        <f t="shared" si="12"/>
        <v>8.5349950964641241</v>
      </c>
      <c r="S32" s="7">
        <f t="shared" si="13"/>
        <v>45.889855324997121</v>
      </c>
      <c r="T32" s="9">
        <f t="shared" si="14"/>
        <v>0.87882929777824625</v>
      </c>
      <c r="U32" s="9">
        <f t="shared" si="15"/>
        <v>1.6030203288145101E-2</v>
      </c>
      <c r="V32" s="9">
        <f t="shared" si="16"/>
        <v>0.41515640574132401</v>
      </c>
      <c r="W32" t="str">
        <f t="shared" si="0"/>
        <v>517-525 ALNLGVNVK</v>
      </c>
      <c r="X32">
        <f t="shared" si="17"/>
        <v>0</v>
      </c>
      <c r="Y32">
        <f t="shared" si="18"/>
        <v>6.0166399999999998</v>
      </c>
      <c r="Z32">
        <f t="shared" si="19"/>
        <v>0</v>
      </c>
      <c r="AA32">
        <f t="shared" si="20"/>
        <v>0</v>
      </c>
      <c r="AB32">
        <f t="shared" si="21"/>
        <v>0</v>
      </c>
      <c r="AC32">
        <f t="shared" si="22"/>
        <v>7.5527100000000003</v>
      </c>
      <c r="AD32">
        <f t="shared" si="23"/>
        <v>0</v>
      </c>
      <c r="AE32">
        <f t="shared" si="24"/>
        <v>0</v>
      </c>
      <c r="AF32">
        <f t="shared" si="25"/>
        <v>0</v>
      </c>
      <c r="AG32">
        <f t="shared" si="26"/>
        <v>0</v>
      </c>
      <c r="AH32">
        <f t="shared" si="27"/>
        <v>0</v>
      </c>
      <c r="AI32">
        <f t="shared" si="28"/>
        <v>0</v>
      </c>
      <c r="AJ32">
        <f t="shared" si="29"/>
        <v>7.9057500000000003</v>
      </c>
      <c r="AK32">
        <f t="shared" si="30"/>
        <v>14.286300000000001</v>
      </c>
      <c r="AL32">
        <f t="shared" si="31"/>
        <v>2.34877</v>
      </c>
      <c r="AM32">
        <f t="shared" si="32"/>
        <v>15.045199999999999</v>
      </c>
      <c r="AN32">
        <f t="shared" si="33"/>
        <v>18.879799999999999</v>
      </c>
      <c r="AO32">
        <f t="shared" si="34"/>
        <v>9.9555000000000007</v>
      </c>
      <c r="AP32">
        <f t="shared" si="35"/>
        <v>16.927299999999999</v>
      </c>
      <c r="AQ32">
        <f t="shared" si="36"/>
        <v>0</v>
      </c>
      <c r="AR32">
        <f t="shared" si="37"/>
        <v>14.7539</v>
      </c>
      <c r="AS32">
        <f t="shared" si="38"/>
        <v>12.705399999999999</v>
      </c>
      <c r="AT32">
        <f t="shared" si="39"/>
        <v>100</v>
      </c>
      <c r="AU32">
        <f t="shared" si="40"/>
        <v>0</v>
      </c>
    </row>
    <row r="33" spans="1:47" x14ac:dyDescent="0.3">
      <c r="A33" t="s">
        <v>130</v>
      </c>
      <c r="B33" s="2" t="s">
        <v>67</v>
      </c>
      <c r="C33" t="s">
        <v>68</v>
      </c>
      <c r="D33">
        <v>156613</v>
      </c>
      <c r="E33" s="1">
        <v>1549720</v>
      </c>
      <c r="F33">
        <v>9.1783400000000004</v>
      </c>
      <c r="G33" t="str">
        <f t="shared" si="1"/>
        <v>526-536 MITGDQLAIGK</v>
      </c>
      <c r="H33" s="5">
        <f t="shared" si="2"/>
        <v>5.9928349999999995</v>
      </c>
      <c r="I33" s="5">
        <f t="shared" si="3"/>
        <v>8.2301350000000006</v>
      </c>
      <c r="J33" s="5">
        <f t="shared" si="4"/>
        <v>14.003175000000001</v>
      </c>
      <c r="K33" s="5">
        <f t="shared" si="5"/>
        <v>25.963149999999999</v>
      </c>
      <c r="L33" s="5">
        <f t="shared" si="6"/>
        <v>29.247174999999999</v>
      </c>
      <c r="M33" s="5">
        <f t="shared" si="7"/>
        <v>20.314875000000001</v>
      </c>
      <c r="N33" s="7">
        <f t="shared" si="8"/>
        <v>7.2896842365701957</v>
      </c>
      <c r="O33" s="7">
        <f t="shared" si="9"/>
        <v>1.6183492491939575</v>
      </c>
      <c r="P33" s="7">
        <f t="shared" si="10"/>
        <v>16.171359377280769</v>
      </c>
      <c r="Q33" s="7">
        <f t="shared" si="11"/>
        <v>3.5126384580065864</v>
      </c>
      <c r="R33" s="7">
        <f t="shared" si="12"/>
        <v>2.5805792907472038</v>
      </c>
      <c r="S33" s="7">
        <f t="shared" si="13"/>
        <v>14.910945781622974</v>
      </c>
      <c r="T33" s="9">
        <f t="shared" si="14"/>
        <v>0.57093281109672511</v>
      </c>
      <c r="U33" s="9">
        <f t="shared" si="15"/>
        <v>0.19846307214959694</v>
      </c>
      <c r="V33" s="9">
        <f t="shared" si="16"/>
        <v>0.28246166220485858</v>
      </c>
      <c r="W33" t="str">
        <f t="shared" si="0"/>
        <v>526-536 MITGDQLAIGK</v>
      </c>
      <c r="X33">
        <f t="shared" si="17"/>
        <v>9.1783400000000004</v>
      </c>
      <c r="Y33">
        <f t="shared" si="18"/>
        <v>0</v>
      </c>
      <c r="Z33">
        <f t="shared" si="19"/>
        <v>0</v>
      </c>
      <c r="AA33">
        <f t="shared" si="20"/>
        <v>14.792999999999999</v>
      </c>
      <c r="AB33">
        <f t="shared" si="21"/>
        <v>7.2446799999999998</v>
      </c>
      <c r="AC33">
        <f t="shared" si="22"/>
        <v>10.6341</v>
      </c>
      <c r="AD33">
        <f t="shared" si="23"/>
        <v>7.7454999999999998</v>
      </c>
      <c r="AE33">
        <f t="shared" si="24"/>
        <v>7.2962600000000002</v>
      </c>
      <c r="AF33">
        <f t="shared" si="25"/>
        <v>0</v>
      </c>
      <c r="AG33">
        <f t="shared" si="26"/>
        <v>28.308800000000002</v>
      </c>
      <c r="AH33">
        <f t="shared" si="27"/>
        <v>0</v>
      </c>
      <c r="AI33">
        <f t="shared" si="28"/>
        <v>27.703900000000001</v>
      </c>
      <c r="AJ33">
        <f t="shared" si="29"/>
        <v>24.856300000000001</v>
      </c>
      <c r="AK33">
        <f t="shared" si="30"/>
        <v>26.507400000000001</v>
      </c>
      <c r="AL33">
        <f t="shared" si="31"/>
        <v>22.0411</v>
      </c>
      <c r="AM33">
        <f t="shared" si="32"/>
        <v>30.447800000000001</v>
      </c>
      <c r="AN33">
        <f t="shared" si="33"/>
        <v>33.070500000000003</v>
      </c>
      <c r="AO33">
        <f t="shared" si="34"/>
        <v>28.485499999999998</v>
      </c>
      <c r="AP33">
        <f t="shared" si="35"/>
        <v>27.932400000000001</v>
      </c>
      <c r="AQ33">
        <f t="shared" si="36"/>
        <v>27.500299999999999</v>
      </c>
      <c r="AR33">
        <f t="shared" si="37"/>
        <v>30.218</v>
      </c>
      <c r="AS33">
        <f t="shared" si="38"/>
        <v>18.3779</v>
      </c>
      <c r="AT33">
        <f t="shared" si="39"/>
        <v>0</v>
      </c>
      <c r="AU33">
        <f t="shared" si="40"/>
        <v>32.663600000000002</v>
      </c>
    </row>
    <row r="34" spans="1:47" x14ac:dyDescent="0.3">
      <c r="A34" t="s">
        <v>130</v>
      </c>
      <c r="B34" s="2" t="s">
        <v>69</v>
      </c>
      <c r="C34" t="s">
        <v>70</v>
      </c>
      <c r="F34">
        <v>0</v>
      </c>
      <c r="G34" t="str">
        <f t="shared" si="1"/>
        <v>526-540 MITGDQLAIGKETGR</v>
      </c>
      <c r="H34" s="5">
        <f t="shared" si="2"/>
        <v>0</v>
      </c>
      <c r="I34" s="5">
        <f t="shared" si="3"/>
        <v>0</v>
      </c>
      <c r="J34" s="5">
        <f t="shared" si="4"/>
        <v>0</v>
      </c>
      <c r="K34" s="5">
        <f t="shared" si="5"/>
        <v>27.958625000000001</v>
      </c>
      <c r="L34" s="5">
        <f t="shared" si="6"/>
        <v>25</v>
      </c>
      <c r="M34" s="5">
        <f t="shared" si="7"/>
        <v>29.763925</v>
      </c>
      <c r="N34" s="7">
        <f t="shared" si="8"/>
        <v>0</v>
      </c>
      <c r="O34" s="7">
        <f t="shared" si="9"/>
        <v>0</v>
      </c>
      <c r="P34" s="7">
        <f t="shared" si="10"/>
        <v>0</v>
      </c>
      <c r="Q34" s="7">
        <f t="shared" si="11"/>
        <v>48.350513760412447</v>
      </c>
      <c r="R34" s="7">
        <f t="shared" si="12"/>
        <v>50</v>
      </c>
      <c r="S34" s="7">
        <f t="shared" si="13"/>
        <v>47.677929124727086</v>
      </c>
      <c r="T34" s="9" t="e">
        <f t="shared" si="14"/>
        <v>#DIV/0!</v>
      </c>
      <c r="U34" s="9">
        <f t="shared" si="15"/>
        <v>0.29143996565981134</v>
      </c>
      <c r="V34" s="9">
        <f t="shared" si="16"/>
        <v>0.89482457833091689</v>
      </c>
      <c r="W34" t="str">
        <f t="shared" ref="W34:W59" si="41">G34</f>
        <v>526-540 MITGDQLAIGKETGR</v>
      </c>
      <c r="X34">
        <f t="shared" si="17"/>
        <v>0</v>
      </c>
      <c r="Y34">
        <f t="shared" si="18"/>
        <v>0</v>
      </c>
      <c r="Z34">
        <f t="shared" si="19"/>
        <v>0</v>
      </c>
      <c r="AA34">
        <f t="shared" si="20"/>
        <v>0</v>
      </c>
      <c r="AB34">
        <f t="shared" si="21"/>
        <v>0</v>
      </c>
      <c r="AC34">
        <f t="shared" si="22"/>
        <v>0</v>
      </c>
      <c r="AD34">
        <f t="shared" si="23"/>
        <v>0</v>
      </c>
      <c r="AE34">
        <f t="shared" si="24"/>
        <v>0</v>
      </c>
      <c r="AF34">
        <f t="shared" si="25"/>
        <v>0</v>
      </c>
      <c r="AG34">
        <f t="shared" si="26"/>
        <v>0</v>
      </c>
      <c r="AH34">
        <f t="shared" si="27"/>
        <v>0</v>
      </c>
      <c r="AI34">
        <f t="shared" si="28"/>
        <v>0</v>
      </c>
      <c r="AJ34">
        <f t="shared" si="29"/>
        <v>100</v>
      </c>
      <c r="AK34">
        <f t="shared" si="30"/>
        <v>0</v>
      </c>
      <c r="AL34">
        <f t="shared" si="31"/>
        <v>0</v>
      </c>
      <c r="AM34">
        <f t="shared" si="32"/>
        <v>11.8345</v>
      </c>
      <c r="AN34">
        <f t="shared" si="33"/>
        <v>0</v>
      </c>
      <c r="AO34">
        <f t="shared" si="34"/>
        <v>100</v>
      </c>
      <c r="AP34">
        <f t="shared" si="35"/>
        <v>0</v>
      </c>
      <c r="AQ34">
        <f t="shared" si="36"/>
        <v>0</v>
      </c>
      <c r="AR34">
        <f t="shared" si="37"/>
        <v>100</v>
      </c>
      <c r="AS34">
        <f t="shared" si="38"/>
        <v>0</v>
      </c>
      <c r="AT34">
        <f t="shared" si="39"/>
        <v>0</v>
      </c>
      <c r="AU34">
        <f t="shared" si="40"/>
        <v>19.055700000000002</v>
      </c>
    </row>
    <row r="35" spans="1:47" x14ac:dyDescent="0.3">
      <c r="A35" t="s">
        <v>130</v>
      </c>
      <c r="B35" s="2" t="s">
        <v>71</v>
      </c>
      <c r="C35" t="s">
        <v>72</v>
      </c>
      <c r="E35">
        <v>148518</v>
      </c>
      <c r="F35">
        <v>0</v>
      </c>
      <c r="G35" t="str">
        <f t="shared" si="1"/>
        <v>542-559 LGMGTNMYPSSALLGTHK</v>
      </c>
      <c r="H35" s="5">
        <f t="shared" si="2"/>
        <v>0</v>
      </c>
      <c r="I35" s="5">
        <f t="shared" si="3"/>
        <v>0</v>
      </c>
      <c r="J35" s="5">
        <f t="shared" si="4"/>
        <v>0</v>
      </c>
      <c r="K35" s="5">
        <f t="shared" si="5"/>
        <v>1.0490600000000001</v>
      </c>
      <c r="L35" s="5">
        <f t="shared" si="6"/>
        <v>1.464685</v>
      </c>
      <c r="M35" s="5">
        <f t="shared" si="7"/>
        <v>0</v>
      </c>
      <c r="N35" s="7">
        <f t="shared" si="8"/>
        <v>0</v>
      </c>
      <c r="O35" s="7">
        <f t="shared" si="9"/>
        <v>0</v>
      </c>
      <c r="P35" s="7">
        <f t="shared" si="10"/>
        <v>0</v>
      </c>
      <c r="Q35" s="7">
        <f t="shared" si="11"/>
        <v>2.0981200000000002</v>
      </c>
      <c r="R35" s="7">
        <f t="shared" si="12"/>
        <v>2.92937</v>
      </c>
      <c r="S35" s="7">
        <f t="shared" si="13"/>
        <v>0</v>
      </c>
      <c r="T35" s="9" t="e">
        <f t="shared" si="14"/>
        <v>#DIV/0!</v>
      </c>
      <c r="U35" s="9">
        <f t="shared" si="15"/>
        <v>0.35591768374958205</v>
      </c>
      <c r="V35" s="9">
        <f t="shared" si="16"/>
        <v>0.35591768374958205</v>
      </c>
      <c r="W35" t="str">
        <f t="shared" si="41"/>
        <v>542-559 LGMGTNMYPSSALLGTHK</v>
      </c>
      <c r="X35">
        <f t="shared" si="17"/>
        <v>0</v>
      </c>
      <c r="Y35">
        <f t="shared" si="18"/>
        <v>0</v>
      </c>
      <c r="Z35">
        <f t="shared" si="19"/>
        <v>0</v>
      </c>
      <c r="AA35">
        <f t="shared" si="20"/>
        <v>0</v>
      </c>
      <c r="AB35">
        <f t="shared" si="21"/>
        <v>0</v>
      </c>
      <c r="AC35">
        <f t="shared" si="22"/>
        <v>0</v>
      </c>
      <c r="AD35">
        <f t="shared" si="23"/>
        <v>0</v>
      </c>
      <c r="AE35">
        <f t="shared" si="24"/>
        <v>0</v>
      </c>
      <c r="AF35">
        <f t="shared" si="25"/>
        <v>0</v>
      </c>
      <c r="AG35">
        <f t="shared" si="26"/>
        <v>0</v>
      </c>
      <c r="AH35">
        <f t="shared" si="27"/>
        <v>0</v>
      </c>
      <c r="AI35">
        <f t="shared" si="28"/>
        <v>0</v>
      </c>
      <c r="AJ35">
        <f t="shared" si="29"/>
        <v>0</v>
      </c>
      <c r="AK35">
        <f t="shared" si="30"/>
        <v>0</v>
      </c>
      <c r="AL35">
        <f t="shared" si="31"/>
        <v>4.1962400000000004</v>
      </c>
      <c r="AM35">
        <f t="shared" si="32"/>
        <v>0</v>
      </c>
      <c r="AN35">
        <f t="shared" si="33"/>
        <v>0</v>
      </c>
      <c r="AO35">
        <f t="shared" si="34"/>
        <v>5.8587400000000001</v>
      </c>
      <c r="AP35">
        <f t="shared" si="35"/>
        <v>0</v>
      </c>
      <c r="AQ35">
        <f t="shared" si="36"/>
        <v>0</v>
      </c>
      <c r="AR35">
        <f t="shared" si="37"/>
        <v>0</v>
      </c>
      <c r="AS35">
        <f t="shared" si="38"/>
        <v>0</v>
      </c>
      <c r="AT35">
        <f t="shared" si="39"/>
        <v>0</v>
      </c>
      <c r="AU35">
        <f t="shared" si="40"/>
        <v>0</v>
      </c>
    </row>
    <row r="36" spans="1:47" x14ac:dyDescent="0.3">
      <c r="A36" t="s">
        <v>130</v>
      </c>
      <c r="B36" s="2" t="s">
        <v>73</v>
      </c>
      <c r="C36" t="s">
        <v>74</v>
      </c>
      <c r="F36">
        <v>0</v>
      </c>
      <c r="G36" t="str">
        <f t="shared" si="1"/>
        <v>560-574 DANLASIPVEELIEK</v>
      </c>
      <c r="H36" s="5">
        <f t="shared" si="2"/>
        <v>25</v>
      </c>
      <c r="I36" s="5">
        <f t="shared" si="3"/>
        <v>29.475574999999999</v>
      </c>
      <c r="J36" s="5">
        <f t="shared" si="4"/>
        <v>33.52955</v>
      </c>
      <c r="K36" s="5">
        <f t="shared" si="5"/>
        <v>62.240074999999997</v>
      </c>
      <c r="L36" s="5">
        <f t="shared" si="6"/>
        <v>81.83905</v>
      </c>
      <c r="M36" s="5">
        <f t="shared" si="7"/>
        <v>37.871925000000005</v>
      </c>
      <c r="N36" s="7">
        <f t="shared" si="8"/>
        <v>50</v>
      </c>
      <c r="O36" s="7">
        <f t="shared" si="9"/>
        <v>47.767681748812485</v>
      </c>
      <c r="P36" s="7">
        <f t="shared" si="10"/>
        <v>47.142085509057971</v>
      </c>
      <c r="Q36" s="7">
        <f t="shared" si="11"/>
        <v>43.69883826689027</v>
      </c>
      <c r="R36" s="7">
        <f t="shared" si="12"/>
        <v>36.321900000000007</v>
      </c>
      <c r="S36" s="7">
        <f t="shared" si="13"/>
        <v>43.55244786242406</v>
      </c>
      <c r="T36" s="9">
        <f t="shared" si="14"/>
        <v>0.90123591927749502</v>
      </c>
      <c r="U36" s="9">
        <f t="shared" si="15"/>
        <v>0.40610243899972887</v>
      </c>
      <c r="V36" s="9">
        <f t="shared" si="16"/>
        <v>0.171982189650147</v>
      </c>
      <c r="W36" t="str">
        <f t="shared" si="41"/>
        <v>560-574 DANLASIPVEELIEK</v>
      </c>
      <c r="X36">
        <f t="shared" si="17"/>
        <v>0</v>
      </c>
      <c r="Y36">
        <f t="shared" si="18"/>
        <v>0</v>
      </c>
      <c r="Z36">
        <f t="shared" si="19"/>
        <v>100</v>
      </c>
      <c r="AA36">
        <f t="shared" si="20"/>
        <v>0</v>
      </c>
      <c r="AB36">
        <f t="shared" si="21"/>
        <v>100</v>
      </c>
      <c r="AC36">
        <f t="shared" si="22"/>
        <v>17.9023</v>
      </c>
      <c r="AD36">
        <f t="shared" si="23"/>
        <v>0</v>
      </c>
      <c r="AE36">
        <f t="shared" si="24"/>
        <v>0</v>
      </c>
      <c r="AF36">
        <f t="shared" si="25"/>
        <v>0</v>
      </c>
      <c r="AG36">
        <f t="shared" si="26"/>
        <v>0</v>
      </c>
      <c r="AH36">
        <f t="shared" si="27"/>
        <v>34.118200000000002</v>
      </c>
      <c r="AI36">
        <f t="shared" si="28"/>
        <v>100</v>
      </c>
      <c r="AJ36">
        <f t="shared" si="29"/>
        <v>100</v>
      </c>
      <c r="AK36">
        <f t="shared" si="30"/>
        <v>20.908200000000001</v>
      </c>
      <c r="AL36">
        <f t="shared" si="31"/>
        <v>28.052099999999999</v>
      </c>
      <c r="AM36">
        <f t="shared" si="32"/>
        <v>100</v>
      </c>
      <c r="AN36">
        <f t="shared" si="33"/>
        <v>100</v>
      </c>
      <c r="AO36">
        <f t="shared" si="34"/>
        <v>100</v>
      </c>
      <c r="AP36">
        <f t="shared" si="35"/>
        <v>100</v>
      </c>
      <c r="AQ36">
        <f t="shared" si="36"/>
        <v>27.356200000000001</v>
      </c>
      <c r="AR36">
        <f t="shared" si="37"/>
        <v>32.888300000000001</v>
      </c>
      <c r="AS36">
        <f t="shared" si="38"/>
        <v>18.599399999999999</v>
      </c>
      <c r="AT36">
        <f t="shared" si="39"/>
        <v>100</v>
      </c>
      <c r="AU36">
        <f t="shared" si="40"/>
        <v>0</v>
      </c>
    </row>
    <row r="37" spans="1:47" x14ac:dyDescent="0.3">
      <c r="A37" t="s">
        <v>130</v>
      </c>
      <c r="B37" s="2" t="s">
        <v>75</v>
      </c>
      <c r="C37" t="s">
        <v>76</v>
      </c>
      <c r="F37">
        <v>0</v>
      </c>
      <c r="G37" t="str">
        <f t="shared" si="1"/>
        <v>560-586 DANLASIPVEELIEKADGFAGVFPEHK</v>
      </c>
      <c r="H37" s="5">
        <f t="shared" si="2"/>
        <v>0</v>
      </c>
      <c r="I37" s="5">
        <f t="shared" si="3"/>
        <v>0</v>
      </c>
      <c r="J37" s="5">
        <f t="shared" si="4"/>
        <v>28.302375000000001</v>
      </c>
      <c r="K37" s="5">
        <f t="shared" si="5"/>
        <v>6.7626249999999999</v>
      </c>
      <c r="L37" s="5">
        <f t="shared" si="6"/>
        <v>0</v>
      </c>
      <c r="M37" s="5">
        <f t="shared" si="7"/>
        <v>34.30395</v>
      </c>
      <c r="N37" s="7">
        <f t="shared" si="8"/>
        <v>0</v>
      </c>
      <c r="O37" s="7">
        <f t="shared" si="9"/>
        <v>0</v>
      </c>
      <c r="P37" s="7">
        <f t="shared" si="10"/>
        <v>48.202327632897216</v>
      </c>
      <c r="Q37" s="7">
        <f t="shared" si="11"/>
        <v>13.52525</v>
      </c>
      <c r="R37" s="7">
        <f t="shared" si="12"/>
        <v>0</v>
      </c>
      <c r="S37" s="7">
        <f t="shared" si="13"/>
        <v>38.08173284367016</v>
      </c>
      <c r="T37" s="9" t="e">
        <f t="shared" si="14"/>
        <v>#DIV/0!</v>
      </c>
      <c r="U37" s="9">
        <f t="shared" si="15"/>
        <v>0.4225658458090541</v>
      </c>
      <c r="V37" s="9">
        <f t="shared" si="16"/>
        <v>0.12168315579903424</v>
      </c>
      <c r="W37" t="str">
        <f t="shared" si="41"/>
        <v>560-586 DANLASIPVEELIEKADGFAGVFPEHK</v>
      </c>
      <c r="X37">
        <f t="shared" si="17"/>
        <v>0</v>
      </c>
      <c r="Y37">
        <f t="shared" si="18"/>
        <v>0</v>
      </c>
      <c r="Z37">
        <f t="shared" si="19"/>
        <v>0</v>
      </c>
      <c r="AA37">
        <f t="shared" si="20"/>
        <v>0</v>
      </c>
      <c r="AB37">
        <f t="shared" si="21"/>
        <v>0</v>
      </c>
      <c r="AC37">
        <f t="shared" si="22"/>
        <v>0</v>
      </c>
      <c r="AD37">
        <f t="shared" si="23"/>
        <v>0</v>
      </c>
      <c r="AE37">
        <f t="shared" si="24"/>
        <v>0</v>
      </c>
      <c r="AF37">
        <f t="shared" si="25"/>
        <v>100</v>
      </c>
      <c r="AG37">
        <f t="shared" si="26"/>
        <v>0</v>
      </c>
      <c r="AH37">
        <f t="shared" si="27"/>
        <v>13.2095</v>
      </c>
      <c r="AI37">
        <f t="shared" si="28"/>
        <v>0</v>
      </c>
      <c r="AJ37">
        <f t="shared" si="29"/>
        <v>0</v>
      </c>
      <c r="AK37">
        <f t="shared" si="30"/>
        <v>0</v>
      </c>
      <c r="AL37">
        <f t="shared" si="31"/>
        <v>27.0505</v>
      </c>
      <c r="AM37">
        <f t="shared" si="32"/>
        <v>0</v>
      </c>
      <c r="AN37">
        <f t="shared" si="33"/>
        <v>0</v>
      </c>
      <c r="AO37">
        <f t="shared" si="34"/>
        <v>0</v>
      </c>
      <c r="AP37">
        <f t="shared" si="35"/>
        <v>0</v>
      </c>
      <c r="AQ37">
        <f t="shared" si="36"/>
        <v>0</v>
      </c>
      <c r="AR37">
        <f t="shared" si="37"/>
        <v>26.156500000000001</v>
      </c>
      <c r="AS37">
        <f t="shared" si="38"/>
        <v>88.744500000000002</v>
      </c>
      <c r="AT37">
        <f t="shared" si="39"/>
        <v>0</v>
      </c>
      <c r="AU37">
        <f t="shared" si="40"/>
        <v>22.314800000000002</v>
      </c>
    </row>
    <row r="38" spans="1:47" x14ac:dyDescent="0.3">
      <c r="A38" t="s">
        <v>130</v>
      </c>
      <c r="B38" s="2" t="s">
        <v>77</v>
      </c>
      <c r="C38" t="s">
        <v>78</v>
      </c>
      <c r="E38">
        <v>206928</v>
      </c>
      <c r="F38">
        <v>0</v>
      </c>
      <c r="G38" t="str">
        <f t="shared" si="1"/>
        <v>575-586 ADGFAGVFPEHK</v>
      </c>
      <c r="H38" s="5">
        <f t="shared" si="2"/>
        <v>0</v>
      </c>
      <c r="I38" s="5">
        <f t="shared" si="3"/>
        <v>0</v>
      </c>
      <c r="J38" s="5">
        <f t="shared" si="4"/>
        <v>0</v>
      </c>
      <c r="K38" s="5">
        <f t="shared" si="5"/>
        <v>0</v>
      </c>
      <c r="L38" s="5">
        <f t="shared" si="6"/>
        <v>0</v>
      </c>
      <c r="M38" s="5">
        <f t="shared" si="7"/>
        <v>5.1745000000000001</v>
      </c>
      <c r="N38" s="7">
        <f t="shared" si="8"/>
        <v>0</v>
      </c>
      <c r="O38" s="7">
        <f t="shared" si="9"/>
        <v>0</v>
      </c>
      <c r="P38" s="7">
        <f t="shared" si="10"/>
        <v>0</v>
      </c>
      <c r="Q38" s="7">
        <f t="shared" si="11"/>
        <v>0</v>
      </c>
      <c r="R38" s="7">
        <f t="shared" si="12"/>
        <v>0</v>
      </c>
      <c r="S38" s="7">
        <f t="shared" si="13"/>
        <v>10.349</v>
      </c>
      <c r="T38" s="9" t="e">
        <f t="shared" si="14"/>
        <v>#DIV/0!</v>
      </c>
      <c r="U38" s="9" t="e">
        <f t="shared" si="15"/>
        <v>#DIV/0!</v>
      </c>
      <c r="V38" s="9">
        <f t="shared" si="16"/>
        <v>0.35591768374958205</v>
      </c>
      <c r="W38" t="str">
        <f t="shared" si="41"/>
        <v>575-586 ADGFAGVFPEHK</v>
      </c>
      <c r="X38">
        <f t="shared" si="17"/>
        <v>0</v>
      </c>
      <c r="Y38">
        <f t="shared" si="18"/>
        <v>0</v>
      </c>
      <c r="Z38">
        <f t="shared" si="19"/>
        <v>0</v>
      </c>
      <c r="AA38">
        <f t="shared" si="20"/>
        <v>0</v>
      </c>
      <c r="AB38">
        <f t="shared" si="21"/>
        <v>0</v>
      </c>
      <c r="AC38">
        <f t="shared" si="22"/>
        <v>0</v>
      </c>
      <c r="AD38">
        <f t="shared" si="23"/>
        <v>0</v>
      </c>
      <c r="AE38">
        <f t="shared" si="24"/>
        <v>0</v>
      </c>
      <c r="AF38">
        <f t="shared" si="25"/>
        <v>0</v>
      </c>
      <c r="AG38">
        <f t="shared" si="26"/>
        <v>0</v>
      </c>
      <c r="AH38">
        <f t="shared" si="27"/>
        <v>0</v>
      </c>
      <c r="AI38">
        <f t="shared" si="28"/>
        <v>0</v>
      </c>
      <c r="AJ38">
        <f t="shared" si="29"/>
        <v>0</v>
      </c>
      <c r="AK38">
        <f t="shared" si="30"/>
        <v>0</v>
      </c>
      <c r="AL38">
        <f t="shared" si="31"/>
        <v>0</v>
      </c>
      <c r="AM38">
        <f t="shared" si="32"/>
        <v>0</v>
      </c>
      <c r="AN38">
        <f t="shared" si="33"/>
        <v>0</v>
      </c>
      <c r="AO38">
        <f t="shared" si="34"/>
        <v>0</v>
      </c>
      <c r="AP38">
        <f t="shared" si="35"/>
        <v>0</v>
      </c>
      <c r="AQ38">
        <f t="shared" si="36"/>
        <v>0</v>
      </c>
      <c r="AR38">
        <f t="shared" si="37"/>
        <v>0</v>
      </c>
      <c r="AS38">
        <f t="shared" si="38"/>
        <v>0</v>
      </c>
      <c r="AT38">
        <f t="shared" si="39"/>
        <v>20.698</v>
      </c>
      <c r="AU38">
        <f t="shared" si="40"/>
        <v>0</v>
      </c>
    </row>
    <row r="39" spans="1:47" x14ac:dyDescent="0.3">
      <c r="A39" t="s">
        <v>130</v>
      </c>
      <c r="B39" s="2" t="s">
        <v>79</v>
      </c>
      <c r="C39" t="s">
        <v>80</v>
      </c>
      <c r="E39">
        <v>339777</v>
      </c>
      <c r="F39">
        <v>0</v>
      </c>
      <c r="G39" t="str">
        <f t="shared" si="1"/>
        <v>575-591 ADGFAGVFPEHKYEIVK</v>
      </c>
      <c r="H39" s="5">
        <f t="shared" si="2"/>
        <v>3.634925</v>
      </c>
      <c r="I39" s="5">
        <f t="shared" si="3"/>
        <v>9.2204049999999995</v>
      </c>
      <c r="J39" s="5">
        <f t="shared" si="4"/>
        <v>0</v>
      </c>
      <c r="K39" s="5">
        <f t="shared" si="5"/>
        <v>27.323974999999997</v>
      </c>
      <c r="L39" s="5">
        <f t="shared" si="6"/>
        <v>22.088874999999998</v>
      </c>
      <c r="M39" s="5">
        <f t="shared" si="7"/>
        <v>11.149925</v>
      </c>
      <c r="N39" s="7">
        <f t="shared" si="8"/>
        <v>7.2698499999999999</v>
      </c>
      <c r="O39" s="7">
        <f t="shared" si="9"/>
        <v>7.3092736680717234</v>
      </c>
      <c r="P39" s="7">
        <f t="shared" si="10"/>
        <v>0</v>
      </c>
      <c r="Q39" s="7">
        <f t="shared" si="11"/>
        <v>9.7521155333513789</v>
      </c>
      <c r="R39" s="7">
        <f t="shared" si="12"/>
        <v>8.6205984252351513</v>
      </c>
      <c r="S39" s="7">
        <f t="shared" si="13"/>
        <v>13.270007675801596</v>
      </c>
      <c r="T39" s="9">
        <f t="shared" si="14"/>
        <v>0.32015024242247381</v>
      </c>
      <c r="U39" s="9">
        <f t="shared" si="15"/>
        <v>1.3761717869615576E-3</v>
      </c>
      <c r="V39" s="9">
        <f t="shared" si="16"/>
        <v>0.21606079592372587</v>
      </c>
      <c r="W39" t="str">
        <f t="shared" si="41"/>
        <v>575-591 ADGFAGVFPEHKYEIVK</v>
      </c>
      <c r="X39">
        <f t="shared" si="17"/>
        <v>0</v>
      </c>
      <c r="Y39">
        <f t="shared" si="18"/>
        <v>0</v>
      </c>
      <c r="Z39">
        <f t="shared" si="19"/>
        <v>14.5397</v>
      </c>
      <c r="AA39">
        <f t="shared" si="20"/>
        <v>0</v>
      </c>
      <c r="AB39">
        <f t="shared" si="21"/>
        <v>0</v>
      </c>
      <c r="AC39">
        <f t="shared" si="22"/>
        <v>12.8443</v>
      </c>
      <c r="AD39">
        <f t="shared" si="23"/>
        <v>16.838799999999999</v>
      </c>
      <c r="AE39">
        <f t="shared" si="24"/>
        <v>7.1985200000000003</v>
      </c>
      <c r="AF39">
        <f t="shared" si="25"/>
        <v>0</v>
      </c>
      <c r="AG39">
        <f t="shared" si="26"/>
        <v>0</v>
      </c>
      <c r="AH39">
        <f t="shared" si="27"/>
        <v>0</v>
      </c>
      <c r="AI39">
        <f t="shared" si="28"/>
        <v>0</v>
      </c>
      <c r="AJ39">
        <f t="shared" si="29"/>
        <v>27.238</v>
      </c>
      <c r="AK39">
        <f t="shared" si="30"/>
        <v>33.834899999999998</v>
      </c>
      <c r="AL39">
        <f t="shared" si="31"/>
        <v>13.5694</v>
      </c>
      <c r="AM39">
        <f t="shared" si="32"/>
        <v>34.653599999999997</v>
      </c>
      <c r="AN39">
        <f t="shared" si="33"/>
        <v>32.663400000000003</v>
      </c>
      <c r="AO39">
        <f t="shared" si="34"/>
        <v>14.300800000000001</v>
      </c>
      <c r="AP39">
        <f t="shared" si="35"/>
        <v>25.521999999999998</v>
      </c>
      <c r="AQ39">
        <f t="shared" si="36"/>
        <v>15.869300000000001</v>
      </c>
      <c r="AR39">
        <f t="shared" si="37"/>
        <v>0</v>
      </c>
      <c r="AS39">
        <f t="shared" si="38"/>
        <v>18.363099999999999</v>
      </c>
      <c r="AT39">
        <f t="shared" si="39"/>
        <v>26.236599999999999</v>
      </c>
      <c r="AU39">
        <f t="shared" si="40"/>
        <v>0</v>
      </c>
    </row>
    <row r="40" spans="1:47" x14ac:dyDescent="0.3">
      <c r="A40" t="s">
        <v>130</v>
      </c>
      <c r="B40" s="2" t="s">
        <v>81</v>
      </c>
      <c r="C40" t="s">
        <v>82</v>
      </c>
      <c r="F40">
        <v>0</v>
      </c>
      <c r="G40" t="str">
        <f t="shared" si="1"/>
        <v>575-592 ADGFAGVFPEHKYEIVKK</v>
      </c>
      <c r="H40" s="5">
        <f t="shared" si="2"/>
        <v>0</v>
      </c>
      <c r="I40" s="5">
        <f t="shared" si="3"/>
        <v>0</v>
      </c>
      <c r="J40" s="5">
        <f t="shared" si="4"/>
        <v>0</v>
      </c>
      <c r="K40" s="5">
        <f t="shared" si="5"/>
        <v>29.461349999999999</v>
      </c>
      <c r="L40" s="5">
        <f t="shared" si="6"/>
        <v>35.749099999999999</v>
      </c>
      <c r="M40" s="5">
        <f t="shared" si="7"/>
        <v>0</v>
      </c>
      <c r="N40" s="7">
        <f t="shared" si="8"/>
        <v>0</v>
      </c>
      <c r="O40" s="7">
        <f t="shared" si="9"/>
        <v>0</v>
      </c>
      <c r="P40" s="7">
        <f t="shared" si="10"/>
        <v>0</v>
      </c>
      <c r="Q40" s="7">
        <f t="shared" si="11"/>
        <v>47.772285291334633</v>
      </c>
      <c r="R40" s="7">
        <f t="shared" si="12"/>
        <v>44.188252567547103</v>
      </c>
      <c r="S40" s="7">
        <f t="shared" si="13"/>
        <v>0</v>
      </c>
      <c r="T40" s="9" t="e">
        <f t="shared" si="14"/>
        <v>#DIV/0!</v>
      </c>
      <c r="U40" s="9">
        <f t="shared" si="15"/>
        <v>0.26354805406869475</v>
      </c>
      <c r="V40" s="9">
        <f t="shared" si="16"/>
        <v>0.15678211183347465</v>
      </c>
      <c r="W40" t="str">
        <f t="shared" si="41"/>
        <v>575-592 ADGFAGVFPEHKYEIVKK</v>
      </c>
      <c r="X40">
        <f t="shared" si="17"/>
        <v>0</v>
      </c>
      <c r="Y40">
        <f t="shared" si="18"/>
        <v>0</v>
      </c>
      <c r="Z40">
        <f t="shared" si="19"/>
        <v>0</v>
      </c>
      <c r="AA40">
        <f t="shared" si="20"/>
        <v>0</v>
      </c>
      <c r="AB40">
        <f t="shared" si="21"/>
        <v>0</v>
      </c>
      <c r="AC40">
        <f t="shared" si="22"/>
        <v>0</v>
      </c>
      <c r="AD40">
        <f t="shared" si="23"/>
        <v>0</v>
      </c>
      <c r="AE40">
        <f t="shared" si="24"/>
        <v>0</v>
      </c>
      <c r="AF40">
        <f t="shared" si="25"/>
        <v>0</v>
      </c>
      <c r="AG40">
        <f t="shared" si="26"/>
        <v>0</v>
      </c>
      <c r="AH40">
        <f t="shared" si="27"/>
        <v>0</v>
      </c>
      <c r="AI40">
        <f t="shared" si="28"/>
        <v>0</v>
      </c>
      <c r="AJ40">
        <f t="shared" si="29"/>
        <v>100</v>
      </c>
      <c r="AK40">
        <f t="shared" si="30"/>
        <v>17.845400000000001</v>
      </c>
      <c r="AL40">
        <f t="shared" si="31"/>
        <v>0</v>
      </c>
      <c r="AM40">
        <f t="shared" si="32"/>
        <v>0</v>
      </c>
      <c r="AN40">
        <f t="shared" si="33"/>
        <v>0</v>
      </c>
      <c r="AO40">
        <f t="shared" si="34"/>
        <v>100</v>
      </c>
      <c r="AP40">
        <f t="shared" si="35"/>
        <v>16.731000000000002</v>
      </c>
      <c r="AQ40">
        <f t="shared" si="36"/>
        <v>26.2654</v>
      </c>
      <c r="AR40">
        <f t="shared" si="37"/>
        <v>0</v>
      </c>
      <c r="AS40">
        <f t="shared" si="38"/>
        <v>0</v>
      </c>
      <c r="AT40">
        <f t="shared" si="39"/>
        <v>0</v>
      </c>
      <c r="AU40">
        <f t="shared" si="40"/>
        <v>0</v>
      </c>
    </row>
    <row r="41" spans="1:47" x14ac:dyDescent="0.3">
      <c r="A41" t="s">
        <v>130</v>
      </c>
      <c r="B41" s="2" t="s">
        <v>83</v>
      </c>
      <c r="C41" t="s">
        <v>84</v>
      </c>
      <c r="E41">
        <v>475313</v>
      </c>
      <c r="F41">
        <v>0</v>
      </c>
      <c r="G41" t="str">
        <f t="shared" si="1"/>
        <v>597-614 KHIVGMTGDGVNDAPALK</v>
      </c>
      <c r="H41" s="5">
        <f t="shared" si="2"/>
        <v>0</v>
      </c>
      <c r="I41" s="5">
        <f t="shared" si="3"/>
        <v>1.8397574999999999</v>
      </c>
      <c r="J41" s="5">
        <f t="shared" si="4"/>
        <v>0</v>
      </c>
      <c r="K41" s="5">
        <f t="shared" si="5"/>
        <v>32.856774999999999</v>
      </c>
      <c r="L41" s="5">
        <f t="shared" si="6"/>
        <v>20.318882500000001</v>
      </c>
      <c r="M41" s="5">
        <f t="shared" si="7"/>
        <v>0</v>
      </c>
      <c r="N41" s="7">
        <f t="shared" si="8"/>
        <v>0</v>
      </c>
      <c r="O41" s="7">
        <f t="shared" si="9"/>
        <v>3.6795149999999999</v>
      </c>
      <c r="P41" s="7">
        <f t="shared" si="10"/>
        <v>0</v>
      </c>
      <c r="Q41" s="7">
        <f t="shared" si="11"/>
        <v>47.150086464422309</v>
      </c>
      <c r="R41" s="7">
        <f t="shared" si="12"/>
        <v>9.3016078388573007</v>
      </c>
      <c r="S41" s="7">
        <f t="shared" si="13"/>
        <v>0</v>
      </c>
      <c r="T41" s="9">
        <f t="shared" si="14"/>
        <v>0.35591768374958205</v>
      </c>
      <c r="U41" s="9">
        <f t="shared" si="15"/>
        <v>0.21283856809165844</v>
      </c>
      <c r="V41" s="9">
        <f t="shared" si="16"/>
        <v>4.7246789788762461E-3</v>
      </c>
      <c r="W41" t="str">
        <f t="shared" si="41"/>
        <v>597-614 KHIVGMTGDGVNDAPALK</v>
      </c>
      <c r="X41">
        <f t="shared" si="17"/>
        <v>0</v>
      </c>
      <c r="Y41">
        <f t="shared" si="18"/>
        <v>0</v>
      </c>
      <c r="Z41">
        <f t="shared" si="19"/>
        <v>0</v>
      </c>
      <c r="AA41">
        <f t="shared" si="20"/>
        <v>0</v>
      </c>
      <c r="AB41">
        <f t="shared" si="21"/>
        <v>0</v>
      </c>
      <c r="AC41">
        <f t="shared" si="22"/>
        <v>7.3590299999999997</v>
      </c>
      <c r="AD41">
        <f t="shared" si="23"/>
        <v>0</v>
      </c>
      <c r="AE41">
        <f t="shared" si="24"/>
        <v>0</v>
      </c>
      <c r="AF41">
        <f t="shared" si="25"/>
        <v>0</v>
      </c>
      <c r="AG41">
        <f t="shared" si="26"/>
        <v>0</v>
      </c>
      <c r="AH41">
        <f t="shared" si="27"/>
        <v>0</v>
      </c>
      <c r="AI41">
        <f t="shared" si="28"/>
        <v>0</v>
      </c>
      <c r="AJ41">
        <f t="shared" si="29"/>
        <v>0</v>
      </c>
      <c r="AK41">
        <f t="shared" si="30"/>
        <v>100</v>
      </c>
      <c r="AL41">
        <f t="shared" si="31"/>
        <v>0</v>
      </c>
      <c r="AM41">
        <f t="shared" si="32"/>
        <v>31.427099999999999</v>
      </c>
      <c r="AN41">
        <f t="shared" si="33"/>
        <v>6.4878299999999998</v>
      </c>
      <c r="AO41">
        <f t="shared" si="34"/>
        <v>26.0839</v>
      </c>
      <c r="AP41">
        <f t="shared" si="35"/>
        <v>25.469000000000001</v>
      </c>
      <c r="AQ41">
        <f t="shared" si="36"/>
        <v>23.2348</v>
      </c>
      <c r="AR41">
        <f t="shared" si="37"/>
        <v>0</v>
      </c>
      <c r="AS41">
        <f t="shared" si="38"/>
        <v>0</v>
      </c>
      <c r="AT41">
        <f t="shared" si="39"/>
        <v>0</v>
      </c>
      <c r="AU41">
        <f t="shared" si="40"/>
        <v>0</v>
      </c>
    </row>
    <row r="42" spans="1:47" x14ac:dyDescent="0.3">
      <c r="A42" t="s">
        <v>130</v>
      </c>
      <c r="B42" s="2" t="s">
        <v>85</v>
      </c>
      <c r="C42" t="s">
        <v>86</v>
      </c>
      <c r="F42">
        <v>0</v>
      </c>
      <c r="G42" t="str">
        <f t="shared" si="1"/>
        <v>597-615 KHIVGMTGDGVNDAPALKK</v>
      </c>
      <c r="H42" s="5">
        <f t="shared" si="2"/>
        <v>0</v>
      </c>
      <c r="I42" s="5">
        <f t="shared" si="3"/>
        <v>0</v>
      </c>
      <c r="J42" s="5">
        <f t="shared" si="4"/>
        <v>0</v>
      </c>
      <c r="K42" s="5">
        <f t="shared" si="5"/>
        <v>0</v>
      </c>
      <c r="L42" s="5">
        <f t="shared" si="6"/>
        <v>25</v>
      </c>
      <c r="M42" s="5">
        <f t="shared" si="7"/>
        <v>0</v>
      </c>
      <c r="N42" s="7">
        <f t="shared" si="8"/>
        <v>0</v>
      </c>
      <c r="O42" s="7">
        <f t="shared" si="9"/>
        <v>0</v>
      </c>
      <c r="P42" s="7">
        <f t="shared" si="10"/>
        <v>0</v>
      </c>
      <c r="Q42" s="7">
        <f t="shared" si="11"/>
        <v>0</v>
      </c>
      <c r="R42" s="7">
        <f t="shared" si="12"/>
        <v>50</v>
      </c>
      <c r="S42" s="7">
        <f t="shared" si="13"/>
        <v>0</v>
      </c>
      <c r="T42" s="9" t="e">
        <f t="shared" si="14"/>
        <v>#DIV/0!</v>
      </c>
      <c r="U42" s="9" t="e">
        <f t="shared" si="15"/>
        <v>#DIV/0!</v>
      </c>
      <c r="V42" s="9">
        <f t="shared" si="16"/>
        <v>0.35591768374958205</v>
      </c>
      <c r="W42" t="str">
        <f t="shared" si="41"/>
        <v>597-615 KHIVGMTGDGVNDAPALKK</v>
      </c>
      <c r="X42">
        <f t="shared" si="17"/>
        <v>0</v>
      </c>
      <c r="Y42">
        <f t="shared" si="18"/>
        <v>0</v>
      </c>
      <c r="Z42">
        <f t="shared" si="19"/>
        <v>0</v>
      </c>
      <c r="AA42">
        <f t="shared" si="20"/>
        <v>0</v>
      </c>
      <c r="AB42">
        <f t="shared" si="21"/>
        <v>0</v>
      </c>
      <c r="AC42">
        <f t="shared" si="22"/>
        <v>0</v>
      </c>
      <c r="AD42">
        <f t="shared" si="23"/>
        <v>0</v>
      </c>
      <c r="AE42">
        <f t="shared" si="24"/>
        <v>0</v>
      </c>
      <c r="AF42">
        <f t="shared" si="25"/>
        <v>0</v>
      </c>
      <c r="AG42">
        <f t="shared" si="26"/>
        <v>0</v>
      </c>
      <c r="AH42">
        <f t="shared" si="27"/>
        <v>0</v>
      </c>
      <c r="AI42">
        <f t="shared" si="28"/>
        <v>0</v>
      </c>
      <c r="AJ42">
        <f t="shared" si="29"/>
        <v>0</v>
      </c>
      <c r="AK42">
        <f t="shared" si="30"/>
        <v>0</v>
      </c>
      <c r="AL42">
        <f t="shared" si="31"/>
        <v>0</v>
      </c>
      <c r="AM42">
        <f t="shared" si="32"/>
        <v>0</v>
      </c>
      <c r="AN42">
        <f t="shared" si="33"/>
        <v>0</v>
      </c>
      <c r="AO42">
        <f t="shared" si="34"/>
        <v>0</v>
      </c>
      <c r="AP42">
        <f t="shared" si="35"/>
        <v>0</v>
      </c>
      <c r="AQ42">
        <f t="shared" si="36"/>
        <v>100</v>
      </c>
      <c r="AR42">
        <f t="shared" si="37"/>
        <v>0</v>
      </c>
      <c r="AS42">
        <f t="shared" si="38"/>
        <v>0</v>
      </c>
      <c r="AT42">
        <f t="shared" si="39"/>
        <v>0</v>
      </c>
      <c r="AU42">
        <f t="shared" si="40"/>
        <v>0</v>
      </c>
    </row>
    <row r="43" spans="1:47" x14ac:dyDescent="0.3">
      <c r="A43" t="s">
        <v>130</v>
      </c>
      <c r="B43" s="2" t="s">
        <v>87</v>
      </c>
      <c r="C43" t="s">
        <v>88</v>
      </c>
      <c r="F43">
        <v>0</v>
      </c>
      <c r="G43" t="str">
        <f t="shared" si="1"/>
        <v>598-614 HIVGMTGDGVNDAPALK</v>
      </c>
      <c r="H43" s="5">
        <f t="shared" si="2"/>
        <v>0</v>
      </c>
      <c r="I43" s="5">
        <f t="shared" si="3"/>
        <v>0</v>
      </c>
      <c r="J43" s="5">
        <f t="shared" si="4"/>
        <v>0</v>
      </c>
      <c r="K43" s="5">
        <f t="shared" si="5"/>
        <v>4.4825999999999997</v>
      </c>
      <c r="L43" s="5">
        <f t="shared" si="6"/>
        <v>25.008599999999998</v>
      </c>
      <c r="M43" s="5">
        <f t="shared" si="7"/>
        <v>0</v>
      </c>
      <c r="N43" s="7">
        <f t="shared" si="8"/>
        <v>0</v>
      </c>
      <c r="O43" s="7">
        <f t="shared" si="9"/>
        <v>0</v>
      </c>
      <c r="P43" s="7">
        <f t="shared" si="10"/>
        <v>0</v>
      </c>
      <c r="Q43" s="7">
        <f t="shared" si="11"/>
        <v>8.9651999999999994</v>
      </c>
      <c r="R43" s="7">
        <f t="shared" si="12"/>
        <v>7.6357743933845219</v>
      </c>
      <c r="S43" s="7">
        <f t="shared" si="13"/>
        <v>0</v>
      </c>
      <c r="T43" s="9" t="e">
        <f t="shared" si="14"/>
        <v>#DIV/0!</v>
      </c>
      <c r="U43" s="9">
        <f t="shared" si="15"/>
        <v>0.35591768374958205</v>
      </c>
      <c r="V43" s="9">
        <f t="shared" si="16"/>
        <v>6.0568693020710885E-4</v>
      </c>
      <c r="W43" t="str">
        <f t="shared" si="41"/>
        <v>598-614 HIVGMTGDGVNDAPALK</v>
      </c>
      <c r="X43">
        <f t="shared" si="17"/>
        <v>0</v>
      </c>
      <c r="Y43">
        <f t="shared" si="18"/>
        <v>0</v>
      </c>
      <c r="Z43">
        <f t="shared" si="19"/>
        <v>0</v>
      </c>
      <c r="AA43">
        <f t="shared" si="20"/>
        <v>0</v>
      </c>
      <c r="AB43">
        <f t="shared" si="21"/>
        <v>0</v>
      </c>
      <c r="AC43">
        <f t="shared" si="22"/>
        <v>0</v>
      </c>
      <c r="AD43">
        <f t="shared" si="23"/>
        <v>0</v>
      </c>
      <c r="AE43">
        <f t="shared" si="24"/>
        <v>0</v>
      </c>
      <c r="AF43">
        <f t="shared" si="25"/>
        <v>0</v>
      </c>
      <c r="AG43">
        <f t="shared" si="26"/>
        <v>0</v>
      </c>
      <c r="AH43">
        <f t="shared" si="27"/>
        <v>0</v>
      </c>
      <c r="AI43">
        <f t="shared" si="28"/>
        <v>0</v>
      </c>
      <c r="AJ43">
        <f t="shared" si="29"/>
        <v>0</v>
      </c>
      <c r="AK43">
        <f t="shared" si="30"/>
        <v>0</v>
      </c>
      <c r="AL43">
        <f t="shared" si="31"/>
        <v>17.930399999999999</v>
      </c>
      <c r="AM43">
        <f t="shared" si="32"/>
        <v>0</v>
      </c>
      <c r="AN43">
        <f t="shared" si="33"/>
        <v>35.720599999999997</v>
      </c>
      <c r="AO43">
        <f t="shared" si="34"/>
        <v>17.756799999999998</v>
      </c>
      <c r="AP43">
        <f t="shared" si="35"/>
        <v>24.170999999999999</v>
      </c>
      <c r="AQ43">
        <f t="shared" si="36"/>
        <v>22.385999999999999</v>
      </c>
      <c r="AR43">
        <f t="shared" si="37"/>
        <v>0</v>
      </c>
      <c r="AS43">
        <f t="shared" si="38"/>
        <v>0</v>
      </c>
      <c r="AT43">
        <f t="shared" si="39"/>
        <v>0</v>
      </c>
      <c r="AU43">
        <f t="shared" si="40"/>
        <v>0</v>
      </c>
    </row>
    <row r="44" spans="1:47" x14ac:dyDescent="0.3">
      <c r="A44" t="s">
        <v>130</v>
      </c>
      <c r="B44" s="2" t="s">
        <v>89</v>
      </c>
      <c r="C44" t="s">
        <v>90</v>
      </c>
      <c r="D44">
        <v>707947</v>
      </c>
      <c r="E44" s="1">
        <v>1697750</v>
      </c>
      <c r="F44">
        <v>29.427900000000001</v>
      </c>
      <c r="G44" t="str">
        <f t="shared" si="1"/>
        <v>615-630 KADIGIAVADATDAAR</v>
      </c>
      <c r="H44" s="5">
        <f t="shared" si="2"/>
        <v>24.502275000000001</v>
      </c>
      <c r="I44" s="5">
        <f t="shared" si="3"/>
        <v>33.340824999999995</v>
      </c>
      <c r="J44" s="5">
        <f t="shared" si="4"/>
        <v>31.033550000000002</v>
      </c>
      <c r="K44" s="5">
        <f t="shared" si="5"/>
        <v>52.557149999999993</v>
      </c>
      <c r="L44" s="5">
        <f t="shared" si="6"/>
        <v>67.153675000000007</v>
      </c>
      <c r="M44" s="5">
        <f t="shared" si="7"/>
        <v>48.637050000000002</v>
      </c>
      <c r="N44" s="7">
        <f t="shared" si="8"/>
        <v>3.9875451381980107</v>
      </c>
      <c r="O44" s="7">
        <f t="shared" si="9"/>
        <v>5.3343941382785403</v>
      </c>
      <c r="P44" s="7">
        <f t="shared" si="10"/>
        <v>6.2553921265310457</v>
      </c>
      <c r="Q44" s="7">
        <f t="shared" si="11"/>
        <v>1.7578495754756711</v>
      </c>
      <c r="R44" s="7">
        <f t="shared" si="12"/>
        <v>1.2993689298399123</v>
      </c>
      <c r="S44" s="7">
        <f t="shared" si="13"/>
        <v>2.1458875591853994</v>
      </c>
      <c r="T44" s="9">
        <f t="shared" si="14"/>
        <v>3.7815866148604202E-2</v>
      </c>
      <c r="U44" s="9">
        <f t="shared" si="15"/>
        <v>5.7000380609045212E-4</v>
      </c>
      <c r="V44" s="9">
        <f t="shared" si="16"/>
        <v>6.0728501310423961E-6</v>
      </c>
      <c r="W44" t="str">
        <f t="shared" si="41"/>
        <v>615-630 KADIGIAVADATDAAR</v>
      </c>
      <c r="X44">
        <f t="shared" si="17"/>
        <v>29.427900000000001</v>
      </c>
      <c r="Y44">
        <f t="shared" si="18"/>
        <v>24.4009</v>
      </c>
      <c r="Z44">
        <f t="shared" si="19"/>
        <v>24.5184</v>
      </c>
      <c r="AA44">
        <f t="shared" si="20"/>
        <v>19.661899999999999</v>
      </c>
      <c r="AB44">
        <f t="shared" si="21"/>
        <v>29.540500000000002</v>
      </c>
      <c r="AC44">
        <f t="shared" si="22"/>
        <v>27.9817</v>
      </c>
      <c r="AD44">
        <f t="shared" si="23"/>
        <v>38.2789</v>
      </c>
      <c r="AE44">
        <f t="shared" si="24"/>
        <v>37.562199999999997</v>
      </c>
      <c r="AF44">
        <f t="shared" si="25"/>
        <v>21.8687</v>
      </c>
      <c r="AG44">
        <f t="shared" si="26"/>
        <v>32.423200000000001</v>
      </c>
      <c r="AH44">
        <f t="shared" si="27"/>
        <v>34.134599999999999</v>
      </c>
      <c r="AI44">
        <f t="shared" si="28"/>
        <v>35.707700000000003</v>
      </c>
      <c r="AJ44">
        <f t="shared" si="29"/>
        <v>50.842500000000001</v>
      </c>
      <c r="AK44">
        <f t="shared" si="30"/>
        <v>54.548499999999997</v>
      </c>
      <c r="AL44">
        <f t="shared" si="31"/>
        <v>53.497300000000003</v>
      </c>
      <c r="AM44">
        <f t="shared" si="32"/>
        <v>51.340299999999999</v>
      </c>
      <c r="AN44">
        <f t="shared" si="33"/>
        <v>66.921800000000005</v>
      </c>
      <c r="AO44">
        <f t="shared" si="34"/>
        <v>68.305499999999995</v>
      </c>
      <c r="AP44">
        <f t="shared" si="35"/>
        <v>67.970699999999994</v>
      </c>
      <c r="AQ44">
        <f t="shared" si="36"/>
        <v>65.416700000000006</v>
      </c>
      <c r="AR44">
        <f t="shared" si="37"/>
        <v>47.734000000000002</v>
      </c>
      <c r="AS44">
        <f t="shared" si="38"/>
        <v>47.793199999999999</v>
      </c>
      <c r="AT44">
        <f t="shared" si="39"/>
        <v>47.190899999999999</v>
      </c>
      <c r="AU44">
        <f t="shared" si="40"/>
        <v>51.830100000000002</v>
      </c>
    </row>
    <row r="45" spans="1:47" x14ac:dyDescent="0.3">
      <c r="A45" t="s">
        <v>130</v>
      </c>
      <c r="B45" s="2" t="s">
        <v>91</v>
      </c>
      <c r="C45" t="s">
        <v>92</v>
      </c>
      <c r="D45">
        <v>260326</v>
      </c>
      <c r="F45">
        <v>100</v>
      </c>
      <c r="G45" t="str">
        <f t="shared" si="1"/>
        <v>616-630 ADIGIAVADATDAAR</v>
      </c>
      <c r="H45" s="5">
        <f t="shared" si="2"/>
        <v>54.491822499999998</v>
      </c>
      <c r="I45" s="5">
        <f t="shared" si="3"/>
        <v>27.933125</v>
      </c>
      <c r="J45" s="5">
        <f t="shared" si="4"/>
        <v>53.658675000000002</v>
      </c>
      <c r="K45" s="5">
        <f t="shared" si="5"/>
        <v>54.921025</v>
      </c>
      <c r="L45" s="5">
        <f t="shared" si="6"/>
        <v>65.991275000000002</v>
      </c>
      <c r="M45" s="5">
        <f t="shared" si="7"/>
        <v>48.8812</v>
      </c>
      <c r="N45" s="7">
        <f t="shared" si="8"/>
        <v>52.549484840590893</v>
      </c>
      <c r="O45" s="7">
        <f t="shared" si="9"/>
        <v>6.078122673092957</v>
      </c>
      <c r="P45" s="7">
        <f t="shared" si="10"/>
        <v>53.842860353277111</v>
      </c>
      <c r="Q45" s="7">
        <f t="shared" si="11"/>
        <v>8.3475315258963843</v>
      </c>
      <c r="R45" s="7">
        <f t="shared" si="12"/>
        <v>3.354818442553932</v>
      </c>
      <c r="S45" s="7">
        <f t="shared" si="13"/>
        <v>8.3281117487699525</v>
      </c>
      <c r="T45" s="9">
        <f t="shared" si="14"/>
        <v>0.35408598292843169</v>
      </c>
      <c r="U45" s="9">
        <f t="shared" si="15"/>
        <v>0.96454573752800354</v>
      </c>
      <c r="V45" s="9">
        <f t="shared" si="16"/>
        <v>8.8493827947823574E-3</v>
      </c>
      <c r="W45" t="str">
        <f t="shared" si="41"/>
        <v>616-630 ADIGIAVADATDAAR</v>
      </c>
      <c r="X45">
        <f t="shared" si="17"/>
        <v>100</v>
      </c>
      <c r="Y45">
        <f t="shared" si="18"/>
        <v>8.5545799999999996</v>
      </c>
      <c r="Z45">
        <f t="shared" si="19"/>
        <v>9.4127100000000006</v>
      </c>
      <c r="AA45">
        <f t="shared" si="20"/>
        <v>100</v>
      </c>
      <c r="AB45">
        <f t="shared" si="21"/>
        <v>33.308900000000001</v>
      </c>
      <c r="AC45">
        <f t="shared" si="22"/>
        <v>28.902799999999999</v>
      </c>
      <c r="AD45">
        <f t="shared" si="23"/>
        <v>19.2441</v>
      </c>
      <c r="AE45">
        <f t="shared" si="24"/>
        <v>30.276700000000002</v>
      </c>
      <c r="AF45">
        <f t="shared" si="25"/>
        <v>0</v>
      </c>
      <c r="AG45">
        <f t="shared" si="26"/>
        <v>14.6347</v>
      </c>
      <c r="AH45">
        <f t="shared" si="27"/>
        <v>100</v>
      </c>
      <c r="AI45">
        <f t="shared" si="28"/>
        <v>100</v>
      </c>
      <c r="AJ45">
        <f t="shared" si="29"/>
        <v>52.914200000000001</v>
      </c>
      <c r="AK45">
        <f t="shared" si="30"/>
        <v>50.866199999999999</v>
      </c>
      <c r="AL45">
        <f t="shared" si="31"/>
        <v>48.726799999999997</v>
      </c>
      <c r="AM45">
        <f t="shared" si="32"/>
        <v>67.176900000000003</v>
      </c>
      <c r="AN45">
        <f t="shared" si="33"/>
        <v>66.317599999999999</v>
      </c>
      <c r="AO45">
        <f t="shared" si="34"/>
        <v>63.5473</v>
      </c>
      <c r="AP45">
        <f t="shared" si="35"/>
        <v>63.483400000000003</v>
      </c>
      <c r="AQ45">
        <f t="shared" si="36"/>
        <v>70.616799999999998</v>
      </c>
      <c r="AR45">
        <f t="shared" si="37"/>
        <v>51.384599999999999</v>
      </c>
      <c r="AS45">
        <f t="shared" si="38"/>
        <v>38.3889</v>
      </c>
      <c r="AT45">
        <f t="shared" si="39"/>
        <v>47.407299999999999</v>
      </c>
      <c r="AU45">
        <f t="shared" si="40"/>
        <v>58.344000000000001</v>
      </c>
    </row>
    <row r="46" spans="1:47" x14ac:dyDescent="0.3">
      <c r="A46" t="s">
        <v>130</v>
      </c>
      <c r="B46" s="2" t="s">
        <v>93</v>
      </c>
      <c r="C46" t="s">
        <v>94</v>
      </c>
      <c r="E46">
        <v>455453</v>
      </c>
      <c r="F46">
        <v>0</v>
      </c>
      <c r="G46" t="str">
        <f t="shared" si="1"/>
        <v>631-653 GASDIVLTEPGLSVIISAVLTSR</v>
      </c>
      <c r="H46" s="5">
        <f t="shared" si="2"/>
        <v>0</v>
      </c>
      <c r="I46" s="5">
        <f t="shared" si="3"/>
        <v>0</v>
      </c>
      <c r="J46" s="5">
        <f t="shared" si="4"/>
        <v>10.4457825</v>
      </c>
      <c r="K46" s="5">
        <f t="shared" si="5"/>
        <v>2.61355</v>
      </c>
      <c r="L46" s="5">
        <f t="shared" si="6"/>
        <v>27.583849999999998</v>
      </c>
      <c r="M46" s="5">
        <f t="shared" si="7"/>
        <v>11.5136</v>
      </c>
      <c r="N46" s="7">
        <f t="shared" si="8"/>
        <v>0</v>
      </c>
      <c r="O46" s="7">
        <f t="shared" si="9"/>
        <v>0</v>
      </c>
      <c r="P46" s="7">
        <f t="shared" si="10"/>
        <v>9.9625184998786818</v>
      </c>
      <c r="Q46" s="7">
        <f t="shared" si="11"/>
        <v>5.2271000000000001</v>
      </c>
      <c r="R46" s="7">
        <f t="shared" si="12"/>
        <v>48.522659208078579</v>
      </c>
      <c r="S46" s="7">
        <f t="shared" si="13"/>
        <v>7.6926751614766644</v>
      </c>
      <c r="T46" s="9" t="e">
        <f t="shared" si="14"/>
        <v>#DIV/0!</v>
      </c>
      <c r="U46" s="9">
        <f t="shared" si="15"/>
        <v>0.21323424980063468</v>
      </c>
      <c r="V46" s="9">
        <f t="shared" si="16"/>
        <v>0.53722968017798256</v>
      </c>
      <c r="W46" t="str">
        <f t="shared" si="41"/>
        <v>631-653 GASDIVLTEPGLSVIISAVLTSR</v>
      </c>
      <c r="X46">
        <f t="shared" si="17"/>
        <v>0</v>
      </c>
      <c r="Y46">
        <f t="shared" si="18"/>
        <v>0</v>
      </c>
      <c r="Z46">
        <f t="shared" si="19"/>
        <v>0</v>
      </c>
      <c r="AA46">
        <f t="shared" si="20"/>
        <v>0</v>
      </c>
      <c r="AB46">
        <f t="shared" si="21"/>
        <v>0</v>
      </c>
      <c r="AC46">
        <f t="shared" si="22"/>
        <v>0</v>
      </c>
      <c r="AD46">
        <f t="shared" si="23"/>
        <v>0</v>
      </c>
      <c r="AE46">
        <f t="shared" si="24"/>
        <v>0</v>
      </c>
      <c r="AF46">
        <f t="shared" si="25"/>
        <v>0</v>
      </c>
      <c r="AG46">
        <f t="shared" si="26"/>
        <v>24.003</v>
      </c>
      <c r="AH46">
        <f t="shared" si="27"/>
        <v>8.9239200000000007</v>
      </c>
      <c r="AI46">
        <f t="shared" si="28"/>
        <v>8.8562100000000008</v>
      </c>
      <c r="AJ46">
        <f t="shared" si="29"/>
        <v>10.4542</v>
      </c>
      <c r="AK46">
        <f t="shared" si="30"/>
        <v>0</v>
      </c>
      <c r="AL46">
        <f t="shared" si="31"/>
        <v>0</v>
      </c>
      <c r="AM46">
        <f t="shared" si="32"/>
        <v>0</v>
      </c>
      <c r="AN46">
        <f t="shared" si="33"/>
        <v>10.3354</v>
      </c>
      <c r="AO46">
        <f t="shared" si="34"/>
        <v>100</v>
      </c>
      <c r="AP46">
        <f t="shared" si="35"/>
        <v>0</v>
      </c>
      <c r="AQ46">
        <f t="shared" si="36"/>
        <v>0</v>
      </c>
      <c r="AR46">
        <f t="shared" si="37"/>
        <v>15.0221</v>
      </c>
      <c r="AS46">
        <f t="shared" si="38"/>
        <v>14.960100000000001</v>
      </c>
      <c r="AT46">
        <f t="shared" si="39"/>
        <v>16.072199999999999</v>
      </c>
      <c r="AU46">
        <f t="shared" si="40"/>
        <v>0</v>
      </c>
    </row>
    <row r="47" spans="1:47" x14ac:dyDescent="0.3">
      <c r="A47" t="s">
        <v>130</v>
      </c>
      <c r="B47" s="2" t="s">
        <v>95</v>
      </c>
      <c r="C47" t="s">
        <v>96</v>
      </c>
      <c r="F47">
        <v>0</v>
      </c>
      <c r="G47" t="str">
        <f t="shared" si="1"/>
        <v>751-761 TDFFSDTFGVR</v>
      </c>
      <c r="H47" s="5">
        <f t="shared" si="2"/>
        <v>0</v>
      </c>
      <c r="I47" s="5">
        <f t="shared" si="3"/>
        <v>0</v>
      </c>
      <c r="J47" s="5">
        <f t="shared" si="4"/>
        <v>0</v>
      </c>
      <c r="K47" s="5">
        <f t="shared" si="5"/>
        <v>0</v>
      </c>
      <c r="L47" s="5">
        <f t="shared" si="6"/>
        <v>25</v>
      </c>
      <c r="M47" s="5">
        <f t="shared" si="7"/>
        <v>0</v>
      </c>
      <c r="N47" s="7">
        <f t="shared" si="8"/>
        <v>0</v>
      </c>
      <c r="O47" s="7">
        <f t="shared" si="9"/>
        <v>0</v>
      </c>
      <c r="P47" s="7">
        <f t="shared" si="10"/>
        <v>0</v>
      </c>
      <c r="Q47" s="7">
        <f t="shared" si="11"/>
        <v>0</v>
      </c>
      <c r="R47" s="7">
        <f t="shared" si="12"/>
        <v>50</v>
      </c>
      <c r="S47" s="7">
        <f t="shared" si="13"/>
        <v>0</v>
      </c>
      <c r="T47" s="9" t="e">
        <f t="shared" si="14"/>
        <v>#DIV/0!</v>
      </c>
      <c r="U47" s="9" t="e">
        <f t="shared" si="15"/>
        <v>#DIV/0!</v>
      </c>
      <c r="V47" s="9">
        <f t="shared" si="16"/>
        <v>0.35591768374958205</v>
      </c>
      <c r="W47" t="str">
        <f t="shared" si="41"/>
        <v>751-761 TDFFSDTFGVR</v>
      </c>
      <c r="X47">
        <f t="shared" si="17"/>
        <v>0</v>
      </c>
      <c r="Y47">
        <f t="shared" si="18"/>
        <v>0</v>
      </c>
      <c r="Z47">
        <f t="shared" si="19"/>
        <v>0</v>
      </c>
      <c r="AA47">
        <f t="shared" si="20"/>
        <v>0</v>
      </c>
      <c r="AB47">
        <f t="shared" si="21"/>
        <v>0</v>
      </c>
      <c r="AC47">
        <f t="shared" si="22"/>
        <v>0</v>
      </c>
      <c r="AD47">
        <f t="shared" si="23"/>
        <v>0</v>
      </c>
      <c r="AE47">
        <f t="shared" si="24"/>
        <v>0</v>
      </c>
      <c r="AF47">
        <f t="shared" si="25"/>
        <v>0</v>
      </c>
      <c r="AG47">
        <f t="shared" si="26"/>
        <v>0</v>
      </c>
      <c r="AH47">
        <f t="shared" si="27"/>
        <v>0</v>
      </c>
      <c r="AI47">
        <f t="shared" si="28"/>
        <v>0</v>
      </c>
      <c r="AJ47">
        <f t="shared" si="29"/>
        <v>0</v>
      </c>
      <c r="AK47">
        <f t="shared" si="30"/>
        <v>0</v>
      </c>
      <c r="AL47">
        <f t="shared" si="31"/>
        <v>0</v>
      </c>
      <c r="AM47">
        <f t="shared" si="32"/>
        <v>0</v>
      </c>
      <c r="AN47">
        <f t="shared" si="33"/>
        <v>0</v>
      </c>
      <c r="AO47">
        <f t="shared" si="34"/>
        <v>0</v>
      </c>
      <c r="AP47">
        <f t="shared" si="35"/>
        <v>0</v>
      </c>
      <c r="AQ47">
        <f t="shared" si="36"/>
        <v>100</v>
      </c>
      <c r="AR47">
        <f t="shared" si="37"/>
        <v>0</v>
      </c>
      <c r="AS47">
        <f t="shared" si="38"/>
        <v>0</v>
      </c>
      <c r="AT47">
        <f t="shared" si="39"/>
        <v>0</v>
      </c>
      <c r="AU47">
        <f t="shared" si="40"/>
        <v>0</v>
      </c>
    </row>
    <row r="48" spans="1:47" x14ac:dyDescent="0.3">
      <c r="A48" t="s">
        <v>130</v>
      </c>
      <c r="B48" s="2" t="s">
        <v>97</v>
      </c>
      <c r="C48" t="s">
        <v>98</v>
      </c>
      <c r="F48">
        <v>0</v>
      </c>
      <c r="G48" t="str">
        <f t="shared" si="1"/>
        <v>866-874 AWLNLFENK</v>
      </c>
      <c r="H48" s="5">
        <f t="shared" si="2"/>
        <v>0</v>
      </c>
      <c r="I48" s="5">
        <f t="shared" si="3"/>
        <v>0</v>
      </c>
      <c r="J48" s="5">
        <f t="shared" si="4"/>
        <v>0</v>
      </c>
      <c r="K48" s="5">
        <f t="shared" si="5"/>
        <v>25</v>
      </c>
      <c r="L48" s="5">
        <f t="shared" si="6"/>
        <v>28.506924999999999</v>
      </c>
      <c r="M48" s="5">
        <f t="shared" si="7"/>
        <v>0</v>
      </c>
      <c r="N48" s="7">
        <f t="shared" si="8"/>
        <v>0</v>
      </c>
      <c r="O48" s="7">
        <f t="shared" si="9"/>
        <v>0</v>
      </c>
      <c r="P48" s="7">
        <f t="shared" si="10"/>
        <v>0</v>
      </c>
      <c r="Q48" s="7">
        <f t="shared" si="11"/>
        <v>50</v>
      </c>
      <c r="R48" s="7">
        <f t="shared" si="12"/>
        <v>48.118594034141317</v>
      </c>
      <c r="S48" s="7">
        <f t="shared" si="13"/>
        <v>0</v>
      </c>
      <c r="T48" s="9" t="e">
        <f t="shared" si="14"/>
        <v>#DIV/0!</v>
      </c>
      <c r="U48" s="9">
        <f t="shared" si="15"/>
        <v>0.35591768374958205</v>
      </c>
      <c r="V48" s="9">
        <f t="shared" si="16"/>
        <v>0.28087208780132028</v>
      </c>
      <c r="W48" t="str">
        <f t="shared" si="41"/>
        <v>866-874 AWLNLFENK</v>
      </c>
      <c r="X48">
        <f t="shared" si="17"/>
        <v>0</v>
      </c>
      <c r="Y48">
        <f t="shared" si="18"/>
        <v>0</v>
      </c>
      <c r="Z48">
        <f t="shared" si="19"/>
        <v>0</v>
      </c>
      <c r="AA48">
        <f t="shared" si="20"/>
        <v>0</v>
      </c>
      <c r="AB48">
        <f t="shared" si="21"/>
        <v>0</v>
      </c>
      <c r="AC48">
        <f t="shared" si="22"/>
        <v>0</v>
      </c>
      <c r="AD48">
        <f t="shared" si="23"/>
        <v>0</v>
      </c>
      <c r="AE48">
        <f t="shared" si="24"/>
        <v>0</v>
      </c>
      <c r="AF48">
        <f t="shared" si="25"/>
        <v>0</v>
      </c>
      <c r="AG48">
        <f t="shared" si="26"/>
        <v>0</v>
      </c>
      <c r="AH48">
        <f t="shared" si="27"/>
        <v>0</v>
      </c>
      <c r="AI48">
        <f t="shared" si="28"/>
        <v>0</v>
      </c>
      <c r="AJ48">
        <f t="shared" si="29"/>
        <v>100</v>
      </c>
      <c r="AK48">
        <f t="shared" si="30"/>
        <v>0</v>
      </c>
      <c r="AL48">
        <f t="shared" si="31"/>
        <v>0</v>
      </c>
      <c r="AM48">
        <f t="shared" si="32"/>
        <v>0</v>
      </c>
      <c r="AN48">
        <f t="shared" si="33"/>
        <v>0</v>
      </c>
      <c r="AO48">
        <f t="shared" si="34"/>
        <v>14.027699999999999</v>
      </c>
      <c r="AP48">
        <f t="shared" si="35"/>
        <v>100</v>
      </c>
      <c r="AQ48">
        <f t="shared" si="36"/>
        <v>0</v>
      </c>
      <c r="AR48">
        <f t="shared" si="37"/>
        <v>0</v>
      </c>
      <c r="AS48">
        <f t="shared" si="38"/>
        <v>0</v>
      </c>
      <c r="AT48">
        <f t="shared" si="39"/>
        <v>0</v>
      </c>
      <c r="AU48">
        <f t="shared" si="40"/>
        <v>0</v>
      </c>
    </row>
    <row r="49" spans="1:47" x14ac:dyDescent="0.3">
      <c r="A49" t="s">
        <v>130</v>
      </c>
      <c r="B49" s="2" t="s">
        <v>99</v>
      </c>
      <c r="C49" t="s">
        <v>100</v>
      </c>
      <c r="F49">
        <v>0</v>
      </c>
      <c r="G49" t="str">
        <f t="shared" si="1"/>
        <v>882-897 DYGKEEREAQWALAQR</v>
      </c>
      <c r="H49" s="5">
        <f t="shared" si="2"/>
        <v>0</v>
      </c>
      <c r="I49" s="5">
        <f t="shared" si="3"/>
        <v>0</v>
      </c>
      <c r="J49" s="5">
        <f t="shared" si="4"/>
        <v>0</v>
      </c>
      <c r="K49" s="5">
        <f t="shared" si="5"/>
        <v>25</v>
      </c>
      <c r="L49" s="5">
        <f t="shared" si="6"/>
        <v>37.048724999999997</v>
      </c>
      <c r="M49" s="5">
        <f t="shared" si="7"/>
        <v>0</v>
      </c>
      <c r="N49" s="7">
        <f t="shared" si="8"/>
        <v>0</v>
      </c>
      <c r="O49" s="7">
        <f t="shared" si="9"/>
        <v>0</v>
      </c>
      <c r="P49" s="7">
        <f t="shared" si="10"/>
        <v>0</v>
      </c>
      <c r="Q49" s="7">
        <f t="shared" si="11"/>
        <v>50</v>
      </c>
      <c r="R49" s="7">
        <f t="shared" si="12"/>
        <v>47.722518407657063</v>
      </c>
      <c r="S49" s="7">
        <f t="shared" si="13"/>
        <v>0</v>
      </c>
      <c r="T49" s="9" t="e">
        <f t="shared" si="14"/>
        <v>#DIV/0!</v>
      </c>
      <c r="U49" s="9">
        <f t="shared" si="15"/>
        <v>0.35591768374958205</v>
      </c>
      <c r="V49" s="9">
        <f t="shared" si="16"/>
        <v>0.17148983607239482</v>
      </c>
      <c r="W49" t="str">
        <f t="shared" si="41"/>
        <v>882-897 DYGKEEREAQWALAQR</v>
      </c>
      <c r="X49">
        <f t="shared" si="17"/>
        <v>0</v>
      </c>
      <c r="Y49">
        <f t="shared" si="18"/>
        <v>0</v>
      </c>
      <c r="Z49">
        <f t="shared" si="19"/>
        <v>0</v>
      </c>
      <c r="AA49">
        <f t="shared" si="20"/>
        <v>0</v>
      </c>
      <c r="AB49">
        <f t="shared" si="21"/>
        <v>0</v>
      </c>
      <c r="AC49">
        <f t="shared" si="22"/>
        <v>0</v>
      </c>
      <c r="AD49">
        <f t="shared" si="23"/>
        <v>0</v>
      </c>
      <c r="AE49">
        <f t="shared" si="24"/>
        <v>0</v>
      </c>
      <c r="AF49">
        <f t="shared" si="25"/>
        <v>0</v>
      </c>
      <c r="AG49">
        <f t="shared" si="26"/>
        <v>0</v>
      </c>
      <c r="AH49">
        <f t="shared" si="27"/>
        <v>0</v>
      </c>
      <c r="AI49">
        <f t="shared" si="28"/>
        <v>0</v>
      </c>
      <c r="AJ49">
        <f t="shared" si="29"/>
        <v>0</v>
      </c>
      <c r="AK49">
        <f t="shared" si="30"/>
        <v>0</v>
      </c>
      <c r="AL49">
        <f t="shared" si="31"/>
        <v>100</v>
      </c>
      <c r="AM49">
        <f t="shared" si="32"/>
        <v>0</v>
      </c>
      <c r="AN49">
        <f t="shared" si="33"/>
        <v>100</v>
      </c>
      <c r="AO49">
        <f t="shared" si="34"/>
        <v>0</v>
      </c>
      <c r="AP49">
        <f t="shared" si="35"/>
        <v>0</v>
      </c>
      <c r="AQ49">
        <f t="shared" si="36"/>
        <v>48.194899999999997</v>
      </c>
      <c r="AR49">
        <f t="shared" si="37"/>
        <v>0</v>
      </c>
      <c r="AS49">
        <f t="shared" si="38"/>
        <v>0</v>
      </c>
      <c r="AT49">
        <f t="shared" si="39"/>
        <v>0</v>
      </c>
      <c r="AU49">
        <f t="shared" si="40"/>
        <v>0</v>
      </c>
    </row>
    <row r="50" spans="1:47" x14ac:dyDescent="0.3">
      <c r="A50" t="s">
        <v>130</v>
      </c>
      <c r="B50" s="2" t="s">
        <v>101</v>
      </c>
      <c r="C50" t="s">
        <v>102</v>
      </c>
      <c r="D50">
        <v>467971</v>
      </c>
      <c r="E50">
        <v>3273687</v>
      </c>
      <c r="F50">
        <v>12.507</v>
      </c>
      <c r="G50" t="str">
        <f t="shared" si="1"/>
        <v>889-897 EAQWALAQR</v>
      </c>
      <c r="H50" s="5">
        <f t="shared" si="2"/>
        <v>11.9579</v>
      </c>
      <c r="I50" s="5">
        <f t="shared" si="3"/>
        <v>9.5971849999999996</v>
      </c>
      <c r="J50" s="5">
        <f t="shared" si="4"/>
        <v>15.956375</v>
      </c>
      <c r="K50" s="5">
        <f t="shared" si="5"/>
        <v>16.794499999999999</v>
      </c>
      <c r="L50" s="5">
        <f t="shared" si="6"/>
        <v>21.628299999999999</v>
      </c>
      <c r="M50" s="5">
        <f t="shared" si="7"/>
        <v>23.342099999999999</v>
      </c>
      <c r="N50" s="7">
        <f t="shared" si="8"/>
        <v>8.3420799876289866</v>
      </c>
      <c r="O50" s="7">
        <f t="shared" si="9"/>
        <v>3.4898906471263555</v>
      </c>
      <c r="P50" s="7">
        <f t="shared" si="10"/>
        <v>3.2934997660796506</v>
      </c>
      <c r="Q50" s="7">
        <f t="shared" si="11"/>
        <v>1.2670778402818559</v>
      </c>
      <c r="R50" s="7">
        <f t="shared" si="12"/>
        <v>0.93328958707002241</v>
      </c>
      <c r="S50" s="7">
        <f t="shared" si="13"/>
        <v>1.1609879672072412</v>
      </c>
      <c r="T50" s="9">
        <f t="shared" si="14"/>
        <v>0.62028831411100338</v>
      </c>
      <c r="U50" s="9">
        <f t="shared" si="15"/>
        <v>0.65157285106140317</v>
      </c>
      <c r="V50" s="9">
        <f t="shared" si="16"/>
        <v>6.1015683392364503E-2</v>
      </c>
      <c r="W50" t="str">
        <f t="shared" si="41"/>
        <v>889-897 EAQWALAQR</v>
      </c>
      <c r="X50">
        <f t="shared" si="17"/>
        <v>12.507</v>
      </c>
      <c r="Y50">
        <f t="shared" si="18"/>
        <v>18.1082</v>
      </c>
      <c r="Z50">
        <f t="shared" si="19"/>
        <v>17.2164</v>
      </c>
      <c r="AA50">
        <f t="shared" si="20"/>
        <v>0</v>
      </c>
      <c r="AB50">
        <f t="shared" si="21"/>
        <v>11.7423</v>
      </c>
      <c r="AC50">
        <f t="shared" si="22"/>
        <v>11.180999999999999</v>
      </c>
      <c r="AD50">
        <f t="shared" si="23"/>
        <v>11.085000000000001</v>
      </c>
      <c r="AE50">
        <f t="shared" si="24"/>
        <v>4.3804400000000001</v>
      </c>
      <c r="AF50">
        <f t="shared" si="25"/>
        <v>14.5649</v>
      </c>
      <c r="AG50">
        <f t="shared" si="26"/>
        <v>13.2958</v>
      </c>
      <c r="AH50">
        <f t="shared" si="27"/>
        <v>15.215</v>
      </c>
      <c r="AI50">
        <f t="shared" si="28"/>
        <v>20.7498</v>
      </c>
      <c r="AJ50">
        <f t="shared" si="29"/>
        <v>16.7926</v>
      </c>
      <c r="AK50">
        <f t="shared" si="30"/>
        <v>15.124000000000001</v>
      </c>
      <c r="AL50">
        <f t="shared" si="31"/>
        <v>18.190799999999999</v>
      </c>
      <c r="AM50">
        <f t="shared" si="32"/>
        <v>17.070599999999999</v>
      </c>
      <c r="AN50">
        <f t="shared" si="33"/>
        <v>22.616599999999998</v>
      </c>
      <c r="AO50">
        <f t="shared" si="34"/>
        <v>21.0764</v>
      </c>
      <c r="AP50">
        <f t="shared" si="35"/>
        <v>20.623799999999999</v>
      </c>
      <c r="AQ50">
        <f t="shared" si="36"/>
        <v>22.196400000000001</v>
      </c>
      <c r="AR50">
        <f t="shared" si="37"/>
        <v>21.679099999999998</v>
      </c>
      <c r="AS50">
        <f t="shared" si="38"/>
        <v>23.4194</v>
      </c>
      <c r="AT50">
        <f t="shared" si="39"/>
        <v>24.0486</v>
      </c>
      <c r="AU50">
        <f t="shared" si="40"/>
        <v>24.221299999999999</v>
      </c>
    </row>
    <row r="51" spans="1:47" x14ac:dyDescent="0.3">
      <c r="A51" t="s">
        <v>130</v>
      </c>
      <c r="B51" s="2" t="s">
        <v>103</v>
      </c>
      <c r="C51" t="s">
        <v>104</v>
      </c>
      <c r="D51">
        <v>663144</v>
      </c>
      <c r="E51" s="1">
        <v>1833380</v>
      </c>
      <c r="F51">
        <v>26.5627</v>
      </c>
      <c r="G51" t="str">
        <f t="shared" si="1"/>
        <v>906-914 EAVNIFPEK</v>
      </c>
      <c r="H51" s="5">
        <f t="shared" si="2"/>
        <v>10.740500000000001</v>
      </c>
      <c r="I51" s="5">
        <f t="shared" si="3"/>
        <v>11.413985</v>
      </c>
      <c r="J51" s="5">
        <f t="shared" si="4"/>
        <v>12.586925000000001</v>
      </c>
      <c r="K51" s="5">
        <f t="shared" si="5"/>
        <v>45.753450000000001</v>
      </c>
      <c r="L51" s="5">
        <f t="shared" si="6"/>
        <v>56.279499999999999</v>
      </c>
      <c r="M51" s="5">
        <f t="shared" si="7"/>
        <v>45.055925000000002</v>
      </c>
      <c r="N51" s="7">
        <f t="shared" si="8"/>
        <v>13.077725474765606</v>
      </c>
      <c r="O51" s="7">
        <f t="shared" si="9"/>
        <v>17.429651220556117</v>
      </c>
      <c r="P51" s="7">
        <f t="shared" si="10"/>
        <v>17.631892216733291</v>
      </c>
      <c r="Q51" s="7">
        <f t="shared" si="11"/>
        <v>7.9296316175469101</v>
      </c>
      <c r="R51" s="7">
        <f t="shared" si="12"/>
        <v>7.8151401714876707</v>
      </c>
      <c r="S51" s="7">
        <f t="shared" si="13"/>
        <v>7.2601849803683836</v>
      </c>
      <c r="T51" s="9">
        <f t="shared" si="14"/>
        <v>0.95271790496252939</v>
      </c>
      <c r="U51" s="9">
        <f t="shared" si="15"/>
        <v>1.3952529046769734E-2</v>
      </c>
      <c r="V51" s="9">
        <f t="shared" si="16"/>
        <v>7.9996498013209474E-2</v>
      </c>
      <c r="W51" t="str">
        <f t="shared" si="41"/>
        <v>906-914 EAVNIFPEK</v>
      </c>
      <c r="X51">
        <f t="shared" si="17"/>
        <v>26.5627</v>
      </c>
      <c r="Y51">
        <f t="shared" si="18"/>
        <v>0</v>
      </c>
      <c r="Z51">
        <f t="shared" si="19"/>
        <v>16.3993</v>
      </c>
      <c r="AA51">
        <f t="shared" si="20"/>
        <v>0</v>
      </c>
      <c r="AB51">
        <f t="shared" si="21"/>
        <v>0</v>
      </c>
      <c r="AC51">
        <f t="shared" si="22"/>
        <v>8.8590400000000002</v>
      </c>
      <c r="AD51">
        <f t="shared" si="23"/>
        <v>36.796900000000001</v>
      </c>
      <c r="AE51">
        <f t="shared" si="24"/>
        <v>0</v>
      </c>
      <c r="AF51">
        <f t="shared" si="25"/>
        <v>0</v>
      </c>
      <c r="AG51">
        <f t="shared" si="26"/>
        <v>12.9483</v>
      </c>
      <c r="AH51">
        <f t="shared" si="27"/>
        <v>0</v>
      </c>
      <c r="AI51">
        <f t="shared" si="28"/>
        <v>37.3994</v>
      </c>
      <c r="AJ51">
        <f t="shared" si="29"/>
        <v>37.290700000000001</v>
      </c>
      <c r="AK51">
        <f t="shared" si="30"/>
        <v>56.017299999999999</v>
      </c>
      <c r="AL51">
        <f t="shared" si="31"/>
        <v>42.611199999999997</v>
      </c>
      <c r="AM51">
        <f t="shared" si="32"/>
        <v>47.0946</v>
      </c>
      <c r="AN51">
        <f t="shared" si="33"/>
        <v>58.818899999999999</v>
      </c>
      <c r="AO51">
        <f t="shared" si="34"/>
        <v>46.720199999999998</v>
      </c>
      <c r="AP51">
        <f t="shared" si="35"/>
        <v>54.2776</v>
      </c>
      <c r="AQ51">
        <f t="shared" si="36"/>
        <v>65.301299999999998</v>
      </c>
      <c r="AR51">
        <f t="shared" si="37"/>
        <v>36.500399999999999</v>
      </c>
      <c r="AS51">
        <f t="shared" si="38"/>
        <v>42.133899999999997</v>
      </c>
      <c r="AT51">
        <f t="shared" si="39"/>
        <v>53.089100000000002</v>
      </c>
      <c r="AU51">
        <f t="shared" si="40"/>
        <v>48.500300000000003</v>
      </c>
    </row>
    <row r="52" spans="1:47" x14ac:dyDescent="0.3">
      <c r="A52" t="s">
        <v>130</v>
      </c>
      <c r="B52" s="2" t="s">
        <v>105</v>
      </c>
      <c r="C52" t="s">
        <v>106</v>
      </c>
      <c r="D52">
        <v>176503</v>
      </c>
      <c r="E52" s="1">
        <v>1868030</v>
      </c>
      <c r="F52">
        <v>8.6329200000000004</v>
      </c>
      <c r="G52" t="str">
        <f t="shared" si="1"/>
        <v>906-918 EAVNIFPEKGSYR</v>
      </c>
      <c r="H52" s="5">
        <f t="shared" si="2"/>
        <v>4.8821700000000003</v>
      </c>
      <c r="I52" s="5">
        <f t="shared" si="3"/>
        <v>5.3858812500000006</v>
      </c>
      <c r="J52" s="5">
        <f t="shared" si="4"/>
        <v>6.1647999999999996</v>
      </c>
      <c r="K52" s="5">
        <f t="shared" si="5"/>
        <v>15.066824999999998</v>
      </c>
      <c r="L52" s="5">
        <f t="shared" si="6"/>
        <v>21.984424999999998</v>
      </c>
      <c r="M52" s="5">
        <f t="shared" si="7"/>
        <v>24.040099999999999</v>
      </c>
      <c r="N52" s="7">
        <f t="shared" si="8"/>
        <v>3.6032663478109233</v>
      </c>
      <c r="O52" s="7">
        <f t="shared" si="9"/>
        <v>5.6855645262752557</v>
      </c>
      <c r="P52" s="7">
        <f t="shared" si="10"/>
        <v>7.1801480063668137</v>
      </c>
      <c r="Q52" s="7">
        <f t="shared" si="11"/>
        <v>3.7101837280427743</v>
      </c>
      <c r="R52" s="7">
        <f t="shared" si="12"/>
        <v>3.8126642367903401</v>
      </c>
      <c r="S52" s="7">
        <f t="shared" si="13"/>
        <v>6.483645408770184</v>
      </c>
      <c r="T52" s="9">
        <f t="shared" si="14"/>
        <v>0.8859335097022476</v>
      </c>
      <c r="U52" s="9">
        <f t="shared" si="15"/>
        <v>6.982222871792497E-2</v>
      </c>
      <c r="V52" s="9">
        <f t="shared" si="16"/>
        <v>0.60436471481773291</v>
      </c>
      <c r="W52" t="str">
        <f t="shared" si="41"/>
        <v>906-918 EAVNIFPEKGSYR</v>
      </c>
      <c r="X52">
        <f t="shared" si="17"/>
        <v>8.6329200000000004</v>
      </c>
      <c r="Y52">
        <f t="shared" si="18"/>
        <v>0</v>
      </c>
      <c r="Z52">
        <f t="shared" si="19"/>
        <v>4.9968700000000004</v>
      </c>
      <c r="AA52">
        <f t="shared" si="20"/>
        <v>5.8988899999999997</v>
      </c>
      <c r="AB52">
        <f t="shared" si="21"/>
        <v>13.6694</v>
      </c>
      <c r="AC52">
        <f t="shared" si="22"/>
        <v>2.7734800000000002</v>
      </c>
      <c r="AD52">
        <f t="shared" si="23"/>
        <v>0.89883500000000005</v>
      </c>
      <c r="AE52">
        <f t="shared" si="24"/>
        <v>4.20181</v>
      </c>
      <c r="AF52">
        <f t="shared" si="25"/>
        <v>0</v>
      </c>
      <c r="AG52">
        <f t="shared" si="26"/>
        <v>13.4795</v>
      </c>
      <c r="AH52">
        <f t="shared" si="27"/>
        <v>0</v>
      </c>
      <c r="AI52">
        <f t="shared" si="28"/>
        <v>11.1797</v>
      </c>
      <c r="AJ52">
        <f t="shared" si="29"/>
        <v>11.2735</v>
      </c>
      <c r="AK52">
        <f t="shared" si="30"/>
        <v>17.172799999999999</v>
      </c>
      <c r="AL52">
        <f t="shared" si="31"/>
        <v>19.154599999999999</v>
      </c>
      <c r="AM52">
        <f t="shared" si="32"/>
        <v>12.666399999999999</v>
      </c>
      <c r="AN52">
        <f t="shared" si="33"/>
        <v>22.936499999999999</v>
      </c>
      <c r="AO52">
        <f t="shared" si="34"/>
        <v>16.483799999999999</v>
      </c>
      <c r="AP52">
        <f t="shared" si="35"/>
        <v>23.233699999999999</v>
      </c>
      <c r="AQ52">
        <f t="shared" si="36"/>
        <v>25.2837</v>
      </c>
      <c r="AR52">
        <f t="shared" si="37"/>
        <v>18.010899999999999</v>
      </c>
      <c r="AS52">
        <f t="shared" si="38"/>
        <v>23.0031</v>
      </c>
      <c r="AT52">
        <f t="shared" si="39"/>
        <v>21.928699999999999</v>
      </c>
      <c r="AU52">
        <f t="shared" si="40"/>
        <v>33.217700000000001</v>
      </c>
    </row>
    <row r="53" spans="1:47" x14ac:dyDescent="0.3">
      <c r="A53" t="s">
        <v>130</v>
      </c>
      <c r="B53" s="2" t="s">
        <v>107</v>
      </c>
      <c r="C53" t="s">
        <v>108</v>
      </c>
      <c r="F53">
        <v>0</v>
      </c>
      <c r="G53" t="str">
        <f t="shared" si="1"/>
        <v>915-928 GSYRELSEIAEQAK</v>
      </c>
      <c r="H53" s="5">
        <f t="shared" si="2"/>
        <v>0</v>
      </c>
      <c r="I53" s="5">
        <f t="shared" si="3"/>
        <v>2.7130000000000001</v>
      </c>
      <c r="J53" s="5">
        <f t="shared" si="4"/>
        <v>0</v>
      </c>
      <c r="K53" s="5">
        <f t="shared" si="5"/>
        <v>0</v>
      </c>
      <c r="L53" s="5">
        <f t="shared" si="6"/>
        <v>25</v>
      </c>
      <c r="M53" s="5">
        <f t="shared" si="7"/>
        <v>0</v>
      </c>
      <c r="N53" s="7">
        <f t="shared" si="8"/>
        <v>0</v>
      </c>
      <c r="O53" s="7">
        <f t="shared" si="9"/>
        <v>5.4260000000000002</v>
      </c>
      <c r="P53" s="7">
        <f t="shared" si="10"/>
        <v>0</v>
      </c>
      <c r="Q53" s="7">
        <f t="shared" si="11"/>
        <v>0</v>
      </c>
      <c r="R53" s="7">
        <f t="shared" si="12"/>
        <v>50</v>
      </c>
      <c r="S53" s="7">
        <f t="shared" si="13"/>
        <v>0</v>
      </c>
      <c r="T53" s="9">
        <f t="shared" si="14"/>
        <v>0.35591768374958205</v>
      </c>
      <c r="U53" s="9" t="e">
        <f t="shared" si="15"/>
        <v>#DIV/0!</v>
      </c>
      <c r="V53" s="9">
        <f t="shared" si="16"/>
        <v>0.35591768374958205</v>
      </c>
      <c r="W53" t="str">
        <f t="shared" si="41"/>
        <v>915-928 GSYRELSEIAEQAK</v>
      </c>
      <c r="X53">
        <f t="shared" si="17"/>
        <v>0</v>
      </c>
      <c r="Y53">
        <f t="shared" si="18"/>
        <v>0</v>
      </c>
      <c r="Z53">
        <f t="shared" si="19"/>
        <v>0</v>
      </c>
      <c r="AA53">
        <f t="shared" si="20"/>
        <v>0</v>
      </c>
      <c r="AB53">
        <f t="shared" si="21"/>
        <v>0</v>
      </c>
      <c r="AC53">
        <f t="shared" si="22"/>
        <v>10.852</v>
      </c>
      <c r="AD53">
        <f t="shared" si="23"/>
        <v>0</v>
      </c>
      <c r="AE53">
        <f t="shared" si="24"/>
        <v>0</v>
      </c>
      <c r="AF53">
        <f t="shared" si="25"/>
        <v>0</v>
      </c>
      <c r="AG53">
        <f t="shared" si="26"/>
        <v>0</v>
      </c>
      <c r="AH53">
        <f t="shared" si="27"/>
        <v>0</v>
      </c>
      <c r="AI53">
        <f t="shared" si="28"/>
        <v>0</v>
      </c>
      <c r="AJ53">
        <f t="shared" si="29"/>
        <v>0</v>
      </c>
      <c r="AK53">
        <f t="shared" si="30"/>
        <v>0</v>
      </c>
      <c r="AL53">
        <f t="shared" si="31"/>
        <v>0</v>
      </c>
      <c r="AM53">
        <f t="shared" si="32"/>
        <v>0</v>
      </c>
      <c r="AN53">
        <f t="shared" si="33"/>
        <v>0</v>
      </c>
      <c r="AO53">
        <f t="shared" si="34"/>
        <v>0</v>
      </c>
      <c r="AP53">
        <f t="shared" si="35"/>
        <v>0</v>
      </c>
      <c r="AQ53">
        <f t="shared" si="36"/>
        <v>100</v>
      </c>
      <c r="AR53">
        <f t="shared" si="37"/>
        <v>0</v>
      </c>
      <c r="AS53">
        <f t="shared" si="38"/>
        <v>0</v>
      </c>
      <c r="AT53">
        <f t="shared" si="39"/>
        <v>0</v>
      </c>
      <c r="AU53">
        <f t="shared" si="40"/>
        <v>0</v>
      </c>
    </row>
    <row r="54" spans="1:47" x14ac:dyDescent="0.3">
      <c r="A54" t="s">
        <v>130</v>
      </c>
      <c r="B54" s="2" t="s">
        <v>109</v>
      </c>
      <c r="C54" t="s">
        <v>110</v>
      </c>
      <c r="F54">
        <v>0</v>
      </c>
      <c r="G54" t="str">
        <f t="shared" si="1"/>
        <v>915-929 GSYRELSEIAEQAKR</v>
      </c>
      <c r="H54" s="5">
        <f t="shared" si="2"/>
        <v>0</v>
      </c>
      <c r="I54" s="5">
        <f t="shared" si="3"/>
        <v>2.7313000000000001</v>
      </c>
      <c r="J54" s="5">
        <f t="shared" si="4"/>
        <v>0</v>
      </c>
      <c r="K54" s="5">
        <f t="shared" si="5"/>
        <v>11.823824999999999</v>
      </c>
      <c r="L54" s="5">
        <f t="shared" si="6"/>
        <v>19.5837</v>
      </c>
      <c r="M54" s="5">
        <f t="shared" si="7"/>
        <v>6.2025750000000004</v>
      </c>
      <c r="N54" s="7">
        <f t="shared" si="8"/>
        <v>0</v>
      </c>
      <c r="O54" s="7">
        <f t="shared" si="9"/>
        <v>5.4626000000000001</v>
      </c>
      <c r="P54" s="7">
        <f t="shared" si="10"/>
        <v>0</v>
      </c>
      <c r="Q54" s="7">
        <f t="shared" si="11"/>
        <v>13.795786138860182</v>
      </c>
      <c r="R54" s="7">
        <f t="shared" si="12"/>
        <v>13.12833007583219</v>
      </c>
      <c r="S54" s="7">
        <f t="shared" si="13"/>
        <v>12.405150000000001</v>
      </c>
      <c r="T54" s="9">
        <f t="shared" si="14"/>
        <v>0.35591768374958205</v>
      </c>
      <c r="U54" s="9">
        <f t="shared" si="15"/>
        <v>0.13733526339477567</v>
      </c>
      <c r="V54" s="9">
        <f t="shared" si="16"/>
        <v>0.18893585959981427</v>
      </c>
      <c r="W54" t="str">
        <f t="shared" si="41"/>
        <v>915-929 GSYRELSEIAEQAKR</v>
      </c>
      <c r="X54">
        <f t="shared" si="17"/>
        <v>0</v>
      </c>
      <c r="Y54">
        <f t="shared" si="18"/>
        <v>0</v>
      </c>
      <c r="Z54">
        <f t="shared" si="19"/>
        <v>0</v>
      </c>
      <c r="AA54">
        <f t="shared" si="20"/>
        <v>0</v>
      </c>
      <c r="AB54">
        <f t="shared" si="21"/>
        <v>0</v>
      </c>
      <c r="AC54">
        <f t="shared" si="22"/>
        <v>0</v>
      </c>
      <c r="AD54">
        <f t="shared" si="23"/>
        <v>10.9252</v>
      </c>
      <c r="AE54">
        <f t="shared" si="24"/>
        <v>0</v>
      </c>
      <c r="AF54">
        <f t="shared" si="25"/>
        <v>0</v>
      </c>
      <c r="AG54">
        <f t="shared" si="26"/>
        <v>0</v>
      </c>
      <c r="AH54">
        <f t="shared" si="27"/>
        <v>0</v>
      </c>
      <c r="AI54">
        <f t="shared" si="28"/>
        <v>0</v>
      </c>
      <c r="AJ54">
        <f t="shared" si="29"/>
        <v>21.222799999999999</v>
      </c>
      <c r="AK54">
        <f t="shared" si="30"/>
        <v>26.072500000000002</v>
      </c>
      <c r="AL54">
        <f t="shared" si="31"/>
        <v>0</v>
      </c>
      <c r="AM54">
        <f t="shared" si="32"/>
        <v>0</v>
      </c>
      <c r="AN54">
        <f t="shared" si="33"/>
        <v>0</v>
      </c>
      <c r="AO54">
        <f t="shared" si="34"/>
        <v>24.888000000000002</v>
      </c>
      <c r="AP54">
        <f t="shared" si="35"/>
        <v>25.409700000000001</v>
      </c>
      <c r="AQ54">
        <f t="shared" si="36"/>
        <v>28.037099999999999</v>
      </c>
      <c r="AR54">
        <f t="shared" si="37"/>
        <v>24.810300000000002</v>
      </c>
      <c r="AS54">
        <f t="shared" si="38"/>
        <v>0</v>
      </c>
      <c r="AT54">
        <f t="shared" si="39"/>
        <v>0</v>
      </c>
      <c r="AU54">
        <f t="shared" si="40"/>
        <v>0</v>
      </c>
    </row>
    <row r="55" spans="1:47" x14ac:dyDescent="0.3">
      <c r="A55" t="s">
        <v>130</v>
      </c>
      <c r="B55" s="2" t="s">
        <v>111</v>
      </c>
      <c r="C55" t="s">
        <v>112</v>
      </c>
      <c r="E55" s="1">
        <v>1068940</v>
      </c>
      <c r="F55">
        <v>0</v>
      </c>
      <c r="G55" t="str">
        <f t="shared" si="1"/>
        <v>919-928 ELSEIAEQAK</v>
      </c>
      <c r="H55" s="5">
        <f t="shared" si="2"/>
        <v>14.299925</v>
      </c>
      <c r="I55" s="5">
        <f t="shared" si="3"/>
        <v>28.0534</v>
      </c>
      <c r="J55" s="5">
        <f t="shared" si="4"/>
        <v>38.520849999999996</v>
      </c>
      <c r="K55" s="5">
        <f t="shared" si="5"/>
        <v>44.338650000000001</v>
      </c>
      <c r="L55" s="5">
        <f t="shared" si="6"/>
        <v>58.643875000000008</v>
      </c>
      <c r="M55" s="5">
        <f t="shared" si="7"/>
        <v>42.852800000000002</v>
      </c>
      <c r="N55" s="7">
        <f t="shared" si="8"/>
        <v>9.576226154171243</v>
      </c>
      <c r="O55" s="7">
        <f t="shared" si="9"/>
        <v>3.7221134381782202</v>
      </c>
      <c r="P55" s="7">
        <f t="shared" si="10"/>
        <v>42.92529270453494</v>
      </c>
      <c r="Q55" s="7">
        <f t="shared" si="11"/>
        <v>4.4164870304349382</v>
      </c>
      <c r="R55" s="7">
        <f t="shared" si="12"/>
        <v>1.4009755895446574</v>
      </c>
      <c r="S55" s="7">
        <f t="shared" si="13"/>
        <v>11.663505301866417</v>
      </c>
      <c r="T55" s="9">
        <f t="shared" si="14"/>
        <v>3.6668082656555211E-2</v>
      </c>
      <c r="U55" s="9">
        <f t="shared" si="15"/>
        <v>0.79646871928973095</v>
      </c>
      <c r="V55" s="9">
        <f t="shared" si="16"/>
        <v>3.6127143979454733E-2</v>
      </c>
      <c r="W55" t="str">
        <f t="shared" si="41"/>
        <v>919-928 ELSEIAEQAK</v>
      </c>
      <c r="X55">
        <f t="shared" si="17"/>
        <v>0</v>
      </c>
      <c r="Y55">
        <f t="shared" si="18"/>
        <v>18.3001</v>
      </c>
      <c r="Z55">
        <f t="shared" si="19"/>
        <v>20.338799999999999</v>
      </c>
      <c r="AA55">
        <f t="shared" si="20"/>
        <v>18.5608</v>
      </c>
      <c r="AB55">
        <f t="shared" si="21"/>
        <v>28.7378</v>
      </c>
      <c r="AC55">
        <f t="shared" si="22"/>
        <v>29.891500000000001</v>
      </c>
      <c r="AD55">
        <f t="shared" si="23"/>
        <v>22.636800000000001</v>
      </c>
      <c r="AE55">
        <f t="shared" si="24"/>
        <v>30.947500000000002</v>
      </c>
      <c r="AF55">
        <f t="shared" si="25"/>
        <v>0</v>
      </c>
      <c r="AG55">
        <f t="shared" si="26"/>
        <v>27.615600000000001</v>
      </c>
      <c r="AH55">
        <f t="shared" si="27"/>
        <v>26.4678</v>
      </c>
      <c r="AI55">
        <f t="shared" si="28"/>
        <v>100</v>
      </c>
      <c r="AJ55">
        <f t="shared" si="29"/>
        <v>39.462899999999998</v>
      </c>
      <c r="AK55">
        <f t="shared" si="30"/>
        <v>46.750900000000001</v>
      </c>
      <c r="AL55">
        <f t="shared" si="31"/>
        <v>41.972499999999997</v>
      </c>
      <c r="AM55">
        <f t="shared" si="32"/>
        <v>49.168300000000002</v>
      </c>
      <c r="AN55">
        <f t="shared" si="33"/>
        <v>60.731999999999999</v>
      </c>
      <c r="AO55">
        <f t="shared" si="34"/>
        <v>57.935099999999998</v>
      </c>
      <c r="AP55">
        <f t="shared" si="35"/>
        <v>58.146900000000002</v>
      </c>
      <c r="AQ55">
        <f t="shared" si="36"/>
        <v>57.761499999999998</v>
      </c>
      <c r="AR55">
        <f t="shared" si="37"/>
        <v>25.688300000000002</v>
      </c>
      <c r="AS55">
        <f t="shared" si="38"/>
        <v>49.256599999999999</v>
      </c>
      <c r="AT55">
        <f t="shared" si="39"/>
        <v>45.532499999999999</v>
      </c>
      <c r="AU55">
        <f t="shared" si="40"/>
        <v>50.933799999999998</v>
      </c>
    </row>
    <row r="56" spans="1:47" x14ac:dyDescent="0.3">
      <c r="A56" t="s">
        <v>130</v>
      </c>
      <c r="B56" s="2" t="s">
        <v>113</v>
      </c>
      <c r="C56" t="s">
        <v>114</v>
      </c>
      <c r="E56">
        <v>571008</v>
      </c>
      <c r="F56">
        <v>0</v>
      </c>
      <c r="G56" t="str">
        <f t="shared" si="1"/>
        <v>919-929 ELSEIAEQAKR</v>
      </c>
      <c r="H56" s="5">
        <f t="shared" si="2"/>
        <v>1.9213749999999998</v>
      </c>
      <c r="I56" s="5">
        <f t="shared" si="3"/>
        <v>7.2582500000000003</v>
      </c>
      <c r="J56" s="5">
        <f t="shared" si="4"/>
        <v>2.5934249999999999</v>
      </c>
      <c r="K56" s="5">
        <f t="shared" si="5"/>
        <v>26.236750000000001</v>
      </c>
      <c r="L56" s="5">
        <f t="shared" si="6"/>
        <v>39.666875000000005</v>
      </c>
      <c r="M56" s="5">
        <f t="shared" si="7"/>
        <v>0</v>
      </c>
      <c r="N56" s="7">
        <f t="shared" si="8"/>
        <v>2.6698334083047208</v>
      </c>
      <c r="O56" s="7">
        <f t="shared" si="9"/>
        <v>14.516500000000001</v>
      </c>
      <c r="P56" s="7">
        <f t="shared" si="10"/>
        <v>5.1868499999999997</v>
      </c>
      <c r="Q56" s="7">
        <f t="shared" si="11"/>
        <v>1.8517155118070019</v>
      </c>
      <c r="R56" s="7">
        <f t="shared" si="12"/>
        <v>16.899809902555109</v>
      </c>
      <c r="S56" s="7">
        <f t="shared" si="13"/>
        <v>0</v>
      </c>
      <c r="T56" s="9">
        <f t="shared" si="14"/>
        <v>0.49679525651934253</v>
      </c>
      <c r="U56" s="9">
        <f t="shared" si="15"/>
        <v>1.3718097648211824E-4</v>
      </c>
      <c r="V56" s="9">
        <f t="shared" si="16"/>
        <v>3.3456798082740608E-3</v>
      </c>
      <c r="W56" t="str">
        <f t="shared" si="41"/>
        <v>919-929 ELSEIAEQAKR</v>
      </c>
      <c r="X56">
        <f t="shared" si="17"/>
        <v>0</v>
      </c>
      <c r="Y56">
        <f t="shared" si="18"/>
        <v>2.0237799999999999</v>
      </c>
      <c r="Z56">
        <f t="shared" si="19"/>
        <v>0</v>
      </c>
      <c r="AA56">
        <f t="shared" si="20"/>
        <v>5.6617199999999999</v>
      </c>
      <c r="AB56">
        <f t="shared" si="21"/>
        <v>0</v>
      </c>
      <c r="AC56">
        <f t="shared" si="22"/>
        <v>0</v>
      </c>
      <c r="AD56">
        <f t="shared" si="23"/>
        <v>0</v>
      </c>
      <c r="AE56">
        <f t="shared" si="24"/>
        <v>29.033000000000001</v>
      </c>
      <c r="AF56">
        <f t="shared" si="25"/>
        <v>0</v>
      </c>
      <c r="AG56">
        <f t="shared" si="26"/>
        <v>0</v>
      </c>
      <c r="AH56">
        <f t="shared" si="27"/>
        <v>0</v>
      </c>
      <c r="AI56">
        <f t="shared" si="28"/>
        <v>10.373699999999999</v>
      </c>
      <c r="AJ56">
        <f t="shared" si="29"/>
        <v>27.571000000000002</v>
      </c>
      <c r="AK56">
        <f t="shared" si="30"/>
        <v>27.335599999999999</v>
      </c>
      <c r="AL56">
        <f t="shared" si="31"/>
        <v>23.5473</v>
      </c>
      <c r="AM56">
        <f t="shared" si="32"/>
        <v>26.493099999999998</v>
      </c>
      <c r="AN56">
        <f t="shared" si="33"/>
        <v>37.729999999999997</v>
      </c>
      <c r="AO56">
        <f t="shared" si="34"/>
        <v>29.2056</v>
      </c>
      <c r="AP56">
        <f t="shared" si="35"/>
        <v>27.607199999999999</v>
      </c>
      <c r="AQ56">
        <f t="shared" si="36"/>
        <v>64.124700000000004</v>
      </c>
      <c r="AR56">
        <f t="shared" si="37"/>
        <v>0</v>
      </c>
      <c r="AS56">
        <f t="shared" si="38"/>
        <v>0</v>
      </c>
      <c r="AT56">
        <f t="shared" si="39"/>
        <v>0</v>
      </c>
      <c r="AU56">
        <f t="shared" si="40"/>
        <v>0</v>
      </c>
    </row>
    <row r="57" spans="1:47" x14ac:dyDescent="0.3">
      <c r="A57" t="s">
        <v>130</v>
      </c>
      <c r="B57" s="2" t="s">
        <v>115</v>
      </c>
      <c r="C57" t="s">
        <v>116</v>
      </c>
      <c r="F57">
        <v>0</v>
      </c>
      <c r="G57" t="str">
        <f t="shared" si="1"/>
        <v>944-951 GHVESVVK</v>
      </c>
      <c r="H57" s="5">
        <f t="shared" si="2"/>
        <v>0</v>
      </c>
      <c r="I57" s="5">
        <f t="shared" si="3"/>
        <v>0</v>
      </c>
      <c r="J57" s="5">
        <f t="shared" si="4"/>
        <v>0</v>
      </c>
      <c r="K57" s="5">
        <f t="shared" si="5"/>
        <v>3.5013000000000001</v>
      </c>
      <c r="L57" s="5">
        <f t="shared" si="6"/>
        <v>0</v>
      </c>
      <c r="M57" s="5">
        <f t="shared" si="7"/>
        <v>0</v>
      </c>
      <c r="N57" s="7">
        <f t="shared" si="8"/>
        <v>0</v>
      </c>
      <c r="O57" s="7">
        <f t="shared" si="9"/>
        <v>0</v>
      </c>
      <c r="P57" s="7">
        <f t="shared" si="10"/>
        <v>0</v>
      </c>
      <c r="Q57" s="7">
        <f t="shared" si="11"/>
        <v>7.0026000000000002</v>
      </c>
      <c r="R57" s="7">
        <f t="shared" si="12"/>
        <v>0</v>
      </c>
      <c r="S57" s="7">
        <f t="shared" si="13"/>
        <v>0</v>
      </c>
      <c r="T57" s="9" t="e">
        <f t="shared" si="14"/>
        <v>#DIV/0!</v>
      </c>
      <c r="U57" s="9">
        <f t="shared" si="15"/>
        <v>0.35591768374958205</v>
      </c>
      <c r="V57" s="9" t="e">
        <f t="shared" si="16"/>
        <v>#DIV/0!</v>
      </c>
      <c r="W57" t="str">
        <f t="shared" si="41"/>
        <v>944-951 GHVESVVK</v>
      </c>
      <c r="X57">
        <f t="shared" si="17"/>
        <v>0</v>
      </c>
      <c r="Y57">
        <f t="shared" si="18"/>
        <v>0</v>
      </c>
      <c r="Z57">
        <f t="shared" si="19"/>
        <v>0</v>
      </c>
      <c r="AA57">
        <f t="shared" si="20"/>
        <v>0</v>
      </c>
      <c r="AB57">
        <f t="shared" si="21"/>
        <v>0</v>
      </c>
      <c r="AC57">
        <f t="shared" si="22"/>
        <v>0</v>
      </c>
      <c r="AD57">
        <f t="shared" si="23"/>
        <v>0</v>
      </c>
      <c r="AE57">
        <f t="shared" si="24"/>
        <v>0</v>
      </c>
      <c r="AF57">
        <f t="shared" si="25"/>
        <v>0</v>
      </c>
      <c r="AG57">
        <f t="shared" si="26"/>
        <v>0</v>
      </c>
      <c r="AH57">
        <f t="shared" si="27"/>
        <v>0</v>
      </c>
      <c r="AI57">
        <f t="shared" si="28"/>
        <v>0</v>
      </c>
      <c r="AJ57">
        <f t="shared" si="29"/>
        <v>0</v>
      </c>
      <c r="AK57">
        <f t="shared" si="30"/>
        <v>0</v>
      </c>
      <c r="AL57">
        <f t="shared" si="31"/>
        <v>0</v>
      </c>
      <c r="AM57">
        <f t="shared" si="32"/>
        <v>14.0052</v>
      </c>
      <c r="AN57">
        <f t="shared" si="33"/>
        <v>0</v>
      </c>
      <c r="AO57">
        <f t="shared" si="34"/>
        <v>0</v>
      </c>
      <c r="AP57">
        <f t="shared" si="35"/>
        <v>0</v>
      </c>
      <c r="AQ57">
        <f t="shared" si="36"/>
        <v>0</v>
      </c>
      <c r="AR57">
        <f t="shared" si="37"/>
        <v>0</v>
      </c>
      <c r="AS57">
        <f t="shared" si="38"/>
        <v>0</v>
      </c>
      <c r="AT57">
        <f t="shared" si="39"/>
        <v>0</v>
      </c>
      <c r="AU57">
        <f t="shared" si="40"/>
        <v>0</v>
      </c>
    </row>
    <row r="58" spans="1:47" x14ac:dyDescent="0.3">
      <c r="A58" t="s">
        <v>130</v>
      </c>
      <c r="B58" s="2" t="s">
        <v>117</v>
      </c>
      <c r="C58" t="s">
        <v>118</v>
      </c>
      <c r="F58">
        <v>0</v>
      </c>
      <c r="G58" t="str">
        <f t="shared" si="1"/>
        <v>952-965 LKGLDIETPSHYTV</v>
      </c>
      <c r="H58" s="5">
        <f t="shared" si="2"/>
        <v>0</v>
      </c>
      <c r="I58" s="5">
        <f t="shared" si="3"/>
        <v>0</v>
      </c>
      <c r="J58" s="5">
        <f t="shared" si="4"/>
        <v>0</v>
      </c>
      <c r="K58" s="5">
        <f t="shared" si="5"/>
        <v>4.1210500000000003</v>
      </c>
      <c r="L58" s="5">
        <f t="shared" si="6"/>
        <v>0</v>
      </c>
      <c r="M58" s="5">
        <f t="shared" si="7"/>
        <v>0</v>
      </c>
      <c r="N58" s="7">
        <f t="shared" si="8"/>
        <v>0</v>
      </c>
      <c r="O58" s="7">
        <f t="shared" si="9"/>
        <v>0</v>
      </c>
      <c r="P58" s="7">
        <f t="shared" si="10"/>
        <v>0</v>
      </c>
      <c r="Q58" s="7">
        <f t="shared" si="11"/>
        <v>8.2421000000000006</v>
      </c>
      <c r="R58" s="7">
        <f t="shared" si="12"/>
        <v>0</v>
      </c>
      <c r="S58" s="7">
        <f t="shared" si="13"/>
        <v>0</v>
      </c>
      <c r="T58" s="9" t="e">
        <f t="shared" si="14"/>
        <v>#DIV/0!</v>
      </c>
      <c r="U58" s="9">
        <f t="shared" si="15"/>
        <v>0.35591768374958205</v>
      </c>
      <c r="V58" s="9" t="e">
        <f t="shared" si="16"/>
        <v>#DIV/0!</v>
      </c>
      <c r="W58" t="str">
        <f t="shared" si="41"/>
        <v>952-965 LKGLDIETPSHYTV</v>
      </c>
      <c r="X58">
        <f t="shared" si="17"/>
        <v>0</v>
      </c>
      <c r="Y58">
        <f t="shared" si="18"/>
        <v>0</v>
      </c>
      <c r="Z58">
        <f t="shared" si="19"/>
        <v>0</v>
      </c>
      <c r="AA58">
        <f t="shared" si="20"/>
        <v>0</v>
      </c>
      <c r="AB58">
        <f t="shared" si="21"/>
        <v>0</v>
      </c>
      <c r="AC58">
        <f t="shared" si="22"/>
        <v>0</v>
      </c>
      <c r="AD58">
        <f t="shared" si="23"/>
        <v>0</v>
      </c>
      <c r="AE58">
        <f t="shared" si="24"/>
        <v>0</v>
      </c>
      <c r="AF58">
        <f t="shared" si="25"/>
        <v>0</v>
      </c>
      <c r="AG58">
        <f t="shared" si="26"/>
        <v>0</v>
      </c>
      <c r="AH58">
        <f t="shared" si="27"/>
        <v>0</v>
      </c>
      <c r="AI58">
        <f t="shared" si="28"/>
        <v>0</v>
      </c>
      <c r="AJ58">
        <f t="shared" si="29"/>
        <v>0</v>
      </c>
      <c r="AK58">
        <f t="shared" si="30"/>
        <v>16.484200000000001</v>
      </c>
      <c r="AL58">
        <f t="shared" si="31"/>
        <v>0</v>
      </c>
      <c r="AM58">
        <f t="shared" si="32"/>
        <v>0</v>
      </c>
      <c r="AN58">
        <f t="shared" si="33"/>
        <v>0</v>
      </c>
      <c r="AO58">
        <f t="shared" si="34"/>
        <v>0</v>
      </c>
      <c r="AP58">
        <f t="shared" si="35"/>
        <v>0</v>
      </c>
      <c r="AQ58">
        <f t="shared" si="36"/>
        <v>0</v>
      </c>
      <c r="AR58">
        <f t="shared" si="37"/>
        <v>0</v>
      </c>
      <c r="AS58">
        <f t="shared" si="38"/>
        <v>0</v>
      </c>
      <c r="AT58">
        <f t="shared" si="39"/>
        <v>0</v>
      </c>
      <c r="AU58">
        <f t="shared" si="40"/>
        <v>0</v>
      </c>
    </row>
    <row r="59" spans="1:47" x14ac:dyDescent="0.3">
      <c r="A59" t="s">
        <v>130</v>
      </c>
      <c r="B59" s="2" t="s">
        <v>119</v>
      </c>
      <c r="C59" t="s">
        <v>120</v>
      </c>
      <c r="F59">
        <v>0</v>
      </c>
      <c r="G59" t="str">
        <f t="shared" si="1"/>
        <v>954-965 GLDIETPSHYTV</v>
      </c>
      <c r="H59" s="5">
        <f t="shared" si="2"/>
        <v>0</v>
      </c>
      <c r="I59" s="5">
        <f t="shared" si="3"/>
        <v>25</v>
      </c>
      <c r="J59" s="5">
        <f t="shared" si="4"/>
        <v>0</v>
      </c>
      <c r="K59" s="5">
        <f t="shared" si="5"/>
        <v>3.8685849999999999</v>
      </c>
      <c r="L59" s="5">
        <f t="shared" si="6"/>
        <v>51.561010000000003</v>
      </c>
      <c r="M59" s="5">
        <f t="shared" si="7"/>
        <v>0</v>
      </c>
      <c r="N59" s="7">
        <f t="shared" si="8"/>
        <v>0</v>
      </c>
      <c r="O59" s="7">
        <f t="shared" si="9"/>
        <v>50</v>
      </c>
      <c r="P59" s="7">
        <f t="shared" si="10"/>
        <v>0</v>
      </c>
      <c r="Q59" s="7">
        <f t="shared" si="11"/>
        <v>4.8765058382240589</v>
      </c>
      <c r="R59" s="7">
        <f t="shared" si="12"/>
        <v>55.990585597465106</v>
      </c>
      <c r="S59" s="7">
        <f t="shared" si="13"/>
        <v>0</v>
      </c>
      <c r="T59" s="9">
        <f t="shared" si="14"/>
        <v>0.35591768374958205</v>
      </c>
      <c r="U59" s="9">
        <f t="shared" si="15"/>
        <v>0.16369453472933118</v>
      </c>
      <c r="V59" s="9">
        <f t="shared" si="16"/>
        <v>0.11509480188904891</v>
      </c>
      <c r="W59" t="str">
        <f t="shared" si="41"/>
        <v>954-965 GLDIETPSHYTV</v>
      </c>
      <c r="X59">
        <f t="shared" si="17"/>
        <v>0</v>
      </c>
      <c r="Y59">
        <f t="shared" si="18"/>
        <v>0</v>
      </c>
      <c r="Z59">
        <f t="shared" si="19"/>
        <v>0</v>
      </c>
      <c r="AA59">
        <f t="shared" si="20"/>
        <v>0</v>
      </c>
      <c r="AB59">
        <f t="shared" si="21"/>
        <v>0</v>
      </c>
      <c r="AC59">
        <f t="shared" si="22"/>
        <v>0</v>
      </c>
      <c r="AD59">
        <f t="shared" si="23"/>
        <v>0</v>
      </c>
      <c r="AE59">
        <f t="shared" si="24"/>
        <v>100</v>
      </c>
      <c r="AF59">
        <f t="shared" si="25"/>
        <v>0</v>
      </c>
      <c r="AG59">
        <f t="shared" si="26"/>
        <v>0</v>
      </c>
      <c r="AH59">
        <f t="shared" si="27"/>
        <v>0</v>
      </c>
      <c r="AI59">
        <f t="shared" si="28"/>
        <v>0</v>
      </c>
      <c r="AJ59">
        <f t="shared" si="29"/>
        <v>0</v>
      </c>
      <c r="AK59">
        <f t="shared" si="30"/>
        <v>5.3416399999999999</v>
      </c>
      <c r="AL59">
        <f t="shared" si="31"/>
        <v>0</v>
      </c>
      <c r="AM59">
        <f t="shared" si="32"/>
        <v>10.1327</v>
      </c>
      <c r="AN59">
        <f t="shared" si="33"/>
        <v>0</v>
      </c>
      <c r="AO59">
        <f t="shared" si="34"/>
        <v>100</v>
      </c>
      <c r="AP59">
        <f t="shared" si="35"/>
        <v>100</v>
      </c>
      <c r="AQ59">
        <f t="shared" si="36"/>
        <v>6.24404</v>
      </c>
      <c r="AR59">
        <f t="shared" si="37"/>
        <v>0</v>
      </c>
      <c r="AS59">
        <f t="shared" si="38"/>
        <v>0</v>
      </c>
      <c r="AT59">
        <f t="shared" si="39"/>
        <v>0</v>
      </c>
      <c r="AU59">
        <f t="shared" si="40"/>
        <v>0</v>
      </c>
    </row>
    <row r="61" spans="1:47" x14ac:dyDescent="0.3">
      <c r="A61" t="s">
        <v>0</v>
      </c>
      <c r="B61" t="s">
        <v>1</v>
      </c>
      <c r="C61" t="s">
        <v>2</v>
      </c>
      <c r="D61" t="s">
        <v>3</v>
      </c>
      <c r="E61" t="s">
        <v>4</v>
      </c>
      <c r="F61" t="s">
        <v>5</v>
      </c>
    </row>
    <row r="62" spans="1:47" x14ac:dyDescent="0.3">
      <c r="A62" t="s">
        <v>136</v>
      </c>
      <c r="B62" s="2" t="s">
        <v>144</v>
      </c>
      <c r="C62" t="s">
        <v>7</v>
      </c>
      <c r="F62">
        <v>0</v>
      </c>
    </row>
    <row r="63" spans="1:47" x14ac:dyDescent="0.3">
      <c r="A63" t="s">
        <v>136</v>
      </c>
      <c r="B63" s="2" t="s">
        <v>145</v>
      </c>
      <c r="C63" t="s">
        <v>8</v>
      </c>
      <c r="F63">
        <v>0</v>
      </c>
    </row>
    <row r="64" spans="1:47" x14ac:dyDescent="0.3">
      <c r="A64" t="s">
        <v>136</v>
      </c>
      <c r="B64" s="2" t="s">
        <v>9</v>
      </c>
      <c r="C64" t="s">
        <v>10</v>
      </c>
      <c r="F64">
        <v>0</v>
      </c>
    </row>
    <row r="65" spans="1:6" x14ac:dyDescent="0.3">
      <c r="A65" t="s">
        <v>136</v>
      </c>
      <c r="B65" s="2" t="s">
        <v>11</v>
      </c>
      <c r="C65" t="s">
        <v>12</v>
      </c>
      <c r="D65">
        <v>61209.599999999999</v>
      </c>
      <c r="F65">
        <v>100</v>
      </c>
    </row>
    <row r="66" spans="1:6" x14ac:dyDescent="0.3">
      <c r="A66" t="s">
        <v>136</v>
      </c>
      <c r="B66" s="2" t="s">
        <v>13</v>
      </c>
      <c r="C66" t="s">
        <v>14</v>
      </c>
      <c r="F66">
        <v>0</v>
      </c>
    </row>
    <row r="67" spans="1:6" x14ac:dyDescent="0.3">
      <c r="A67" t="s">
        <v>136</v>
      </c>
      <c r="B67" s="2" t="s">
        <v>15</v>
      </c>
      <c r="C67" t="s">
        <v>16</v>
      </c>
      <c r="E67">
        <v>973760</v>
      </c>
      <c r="F67">
        <v>0</v>
      </c>
    </row>
    <row r="68" spans="1:6" x14ac:dyDescent="0.3">
      <c r="A68" t="s">
        <v>136</v>
      </c>
      <c r="B68" s="2" t="s">
        <v>17</v>
      </c>
      <c r="C68" t="s">
        <v>18</v>
      </c>
      <c r="F68">
        <v>0</v>
      </c>
    </row>
    <row r="69" spans="1:6" x14ac:dyDescent="0.3">
      <c r="A69" t="s">
        <v>136</v>
      </c>
      <c r="B69" s="2" t="s">
        <v>19</v>
      </c>
      <c r="C69" t="s">
        <v>20</v>
      </c>
      <c r="E69">
        <v>94067.1</v>
      </c>
      <c r="F69">
        <v>0</v>
      </c>
    </row>
    <row r="70" spans="1:6" x14ac:dyDescent="0.3">
      <c r="A70" t="s">
        <v>136</v>
      </c>
      <c r="B70" s="2" t="s">
        <v>21</v>
      </c>
      <c r="C70" t="s">
        <v>22</v>
      </c>
      <c r="D70" s="1">
        <v>57628800</v>
      </c>
      <c r="E70">
        <v>136409</v>
      </c>
      <c r="F70">
        <v>99.763900000000007</v>
      </c>
    </row>
    <row r="71" spans="1:6" x14ac:dyDescent="0.3">
      <c r="A71" t="s">
        <v>136</v>
      </c>
      <c r="B71" s="2" t="s">
        <v>23</v>
      </c>
      <c r="C71" t="s">
        <v>24</v>
      </c>
      <c r="D71">
        <v>72551.399999999994</v>
      </c>
      <c r="E71">
        <v>707588</v>
      </c>
      <c r="F71">
        <v>9.2997999999999994</v>
      </c>
    </row>
    <row r="72" spans="1:6" x14ac:dyDescent="0.3">
      <c r="A72" t="s">
        <v>136</v>
      </c>
      <c r="B72" s="2" t="s">
        <v>25</v>
      </c>
      <c r="C72" t="s">
        <v>26</v>
      </c>
      <c r="D72" s="1">
        <v>1540440</v>
      </c>
      <c r="E72">
        <v>5780346</v>
      </c>
      <c r="F72">
        <v>21.042000000000002</v>
      </c>
    </row>
    <row r="73" spans="1:6" x14ac:dyDescent="0.3">
      <c r="A73" t="s">
        <v>136</v>
      </c>
      <c r="B73" s="2" t="s">
        <v>27</v>
      </c>
      <c r="C73" t="s">
        <v>28</v>
      </c>
      <c r="D73">
        <v>0</v>
      </c>
      <c r="E73">
        <v>82679.600000000006</v>
      </c>
      <c r="F73">
        <v>0</v>
      </c>
    </row>
    <row r="74" spans="1:6" x14ac:dyDescent="0.3">
      <c r="A74" t="s">
        <v>136</v>
      </c>
      <c r="B74" s="2" t="s">
        <v>29</v>
      </c>
      <c r="C74" t="s">
        <v>30</v>
      </c>
      <c r="F74">
        <v>0</v>
      </c>
    </row>
    <row r="75" spans="1:6" x14ac:dyDescent="0.3">
      <c r="A75" t="s">
        <v>136</v>
      </c>
      <c r="B75" s="2" t="s">
        <v>31</v>
      </c>
      <c r="C75" t="s">
        <v>32</v>
      </c>
      <c r="F75">
        <v>0</v>
      </c>
    </row>
    <row r="76" spans="1:6" x14ac:dyDescent="0.3">
      <c r="A76" t="s">
        <v>136</v>
      </c>
      <c r="B76" s="2" t="s">
        <v>33</v>
      </c>
      <c r="C76" t="s">
        <v>34</v>
      </c>
      <c r="F76">
        <v>0</v>
      </c>
    </row>
    <row r="77" spans="1:6" x14ac:dyDescent="0.3">
      <c r="A77" t="s">
        <v>136</v>
      </c>
      <c r="B77" s="2" t="s">
        <v>35</v>
      </c>
      <c r="C77" t="s">
        <v>36</v>
      </c>
      <c r="E77">
        <v>144204</v>
      </c>
      <c r="F77">
        <v>0</v>
      </c>
    </row>
    <row r="78" spans="1:6" x14ac:dyDescent="0.3">
      <c r="A78" t="s">
        <v>136</v>
      </c>
      <c r="B78" s="2" t="s">
        <v>37</v>
      </c>
      <c r="C78" t="s">
        <v>38</v>
      </c>
      <c r="E78" s="1">
        <v>2221550</v>
      </c>
      <c r="F78">
        <v>0</v>
      </c>
    </row>
    <row r="79" spans="1:6" x14ac:dyDescent="0.3">
      <c r="A79" t="s">
        <v>136</v>
      </c>
      <c r="B79" s="2" t="s">
        <v>39</v>
      </c>
      <c r="C79" t="s">
        <v>40</v>
      </c>
      <c r="E79">
        <v>71779.600000000006</v>
      </c>
      <c r="F79">
        <v>0</v>
      </c>
    </row>
    <row r="80" spans="1:6" x14ac:dyDescent="0.3">
      <c r="A80" t="s">
        <v>136</v>
      </c>
      <c r="B80" s="2" t="s">
        <v>41</v>
      </c>
      <c r="C80" t="s">
        <v>42</v>
      </c>
      <c r="D80">
        <v>50303.4</v>
      </c>
      <c r="E80">
        <v>273111</v>
      </c>
      <c r="F80">
        <v>15.553900000000001</v>
      </c>
    </row>
    <row r="81" spans="1:6" x14ac:dyDescent="0.3">
      <c r="A81" t="s">
        <v>136</v>
      </c>
      <c r="B81" s="2" t="s">
        <v>43</v>
      </c>
      <c r="C81" t="s">
        <v>44</v>
      </c>
      <c r="F81">
        <v>0</v>
      </c>
    </row>
    <row r="82" spans="1:6" x14ac:dyDescent="0.3">
      <c r="A82" t="s">
        <v>136</v>
      </c>
      <c r="B82" s="2" t="s">
        <v>45</v>
      </c>
      <c r="C82" t="s">
        <v>46</v>
      </c>
      <c r="E82">
        <v>243511</v>
      </c>
      <c r="F82">
        <v>0</v>
      </c>
    </row>
    <row r="83" spans="1:6" x14ac:dyDescent="0.3">
      <c r="A83" t="s">
        <v>136</v>
      </c>
      <c r="B83" s="2" t="s">
        <v>47</v>
      </c>
      <c r="C83" t="s">
        <v>48</v>
      </c>
      <c r="F83">
        <v>0</v>
      </c>
    </row>
    <row r="84" spans="1:6" x14ac:dyDescent="0.3">
      <c r="A84" t="s">
        <v>136</v>
      </c>
      <c r="B84" s="2" t="s">
        <v>49</v>
      </c>
      <c r="C84" t="s">
        <v>50</v>
      </c>
      <c r="E84">
        <v>429120</v>
      </c>
      <c r="F84">
        <v>0</v>
      </c>
    </row>
    <row r="85" spans="1:6" x14ac:dyDescent="0.3">
      <c r="A85" t="s">
        <v>136</v>
      </c>
      <c r="B85" s="2" t="s">
        <v>51</v>
      </c>
      <c r="C85" t="s">
        <v>52</v>
      </c>
      <c r="D85">
        <v>308233</v>
      </c>
      <c r="E85" s="1">
        <v>1509700</v>
      </c>
      <c r="F85">
        <v>16.955100000000002</v>
      </c>
    </row>
    <row r="86" spans="1:6" x14ac:dyDescent="0.3">
      <c r="A86" t="s">
        <v>136</v>
      </c>
      <c r="B86" s="2" t="s">
        <v>53</v>
      </c>
      <c r="C86" t="s">
        <v>54</v>
      </c>
      <c r="D86">
        <v>36968.6</v>
      </c>
      <c r="E86" s="1">
        <v>1622040</v>
      </c>
      <c r="F86">
        <v>2.2283499999999998</v>
      </c>
    </row>
    <row r="87" spans="1:6" x14ac:dyDescent="0.3">
      <c r="A87" t="s">
        <v>136</v>
      </c>
      <c r="B87" s="2" t="s">
        <v>55</v>
      </c>
      <c r="C87" t="s">
        <v>56</v>
      </c>
      <c r="F87">
        <v>0</v>
      </c>
    </row>
    <row r="88" spans="1:6" x14ac:dyDescent="0.3">
      <c r="A88" t="s">
        <v>136</v>
      </c>
      <c r="B88" s="2" t="s">
        <v>57</v>
      </c>
      <c r="C88" t="s">
        <v>58</v>
      </c>
      <c r="D88">
        <v>249816</v>
      </c>
      <c r="E88" s="1">
        <v>4652440</v>
      </c>
      <c r="F88">
        <v>5.0959399999999997</v>
      </c>
    </row>
    <row r="89" spans="1:6" x14ac:dyDescent="0.3">
      <c r="A89" t="s">
        <v>136</v>
      </c>
      <c r="B89" s="2" t="s">
        <v>59</v>
      </c>
      <c r="C89" t="s">
        <v>60</v>
      </c>
      <c r="E89">
        <v>271765</v>
      </c>
      <c r="F89">
        <v>0</v>
      </c>
    </row>
    <row r="90" spans="1:6" x14ac:dyDescent="0.3">
      <c r="A90" t="s">
        <v>136</v>
      </c>
      <c r="B90" s="2" t="s">
        <v>61</v>
      </c>
      <c r="C90" t="s">
        <v>62</v>
      </c>
      <c r="D90">
        <v>206807</v>
      </c>
      <c r="E90">
        <v>465066</v>
      </c>
      <c r="F90">
        <v>30.7807</v>
      </c>
    </row>
    <row r="91" spans="1:6" x14ac:dyDescent="0.3">
      <c r="A91" t="s">
        <v>136</v>
      </c>
      <c r="B91" s="2" t="s">
        <v>63</v>
      </c>
      <c r="C91" t="s">
        <v>64</v>
      </c>
      <c r="D91">
        <v>380309</v>
      </c>
      <c r="E91" s="1">
        <v>1809010</v>
      </c>
      <c r="F91">
        <v>17.371099999999998</v>
      </c>
    </row>
    <row r="92" spans="1:6" x14ac:dyDescent="0.3">
      <c r="A92" t="s">
        <v>136</v>
      </c>
      <c r="B92" s="2" t="s">
        <v>65</v>
      </c>
      <c r="C92" t="s">
        <v>66</v>
      </c>
      <c r="D92">
        <v>353440</v>
      </c>
      <c r="E92">
        <v>5520931</v>
      </c>
      <c r="F92">
        <v>6.0166399999999998</v>
      </c>
    </row>
    <row r="93" spans="1:6" x14ac:dyDescent="0.3">
      <c r="A93" t="s">
        <v>136</v>
      </c>
      <c r="B93" s="2" t="s">
        <v>67</v>
      </c>
      <c r="C93" t="s">
        <v>68</v>
      </c>
      <c r="E93" s="1">
        <v>1162360</v>
      </c>
      <c r="F93">
        <v>0</v>
      </c>
    </row>
    <row r="94" spans="1:6" x14ac:dyDescent="0.3">
      <c r="A94" t="s">
        <v>136</v>
      </c>
      <c r="B94" s="2" t="s">
        <v>69</v>
      </c>
      <c r="C94" t="s">
        <v>70</v>
      </c>
      <c r="E94">
        <v>144217</v>
      </c>
      <c r="F94">
        <v>0</v>
      </c>
    </row>
    <row r="95" spans="1:6" x14ac:dyDescent="0.3">
      <c r="A95" t="s">
        <v>136</v>
      </c>
      <c r="B95" s="2" t="s">
        <v>71</v>
      </c>
      <c r="C95" t="s">
        <v>72</v>
      </c>
      <c r="E95">
        <v>160492</v>
      </c>
      <c r="F95">
        <v>0</v>
      </c>
    </row>
    <row r="96" spans="1:6" x14ac:dyDescent="0.3">
      <c r="A96" t="s">
        <v>136</v>
      </c>
      <c r="B96" s="2" t="s">
        <v>73</v>
      </c>
      <c r="C96" t="s">
        <v>74</v>
      </c>
      <c r="F96">
        <v>0</v>
      </c>
    </row>
    <row r="97" spans="1:6" x14ac:dyDescent="0.3">
      <c r="A97" t="s">
        <v>136</v>
      </c>
      <c r="B97" s="2" t="s">
        <v>75</v>
      </c>
      <c r="C97" t="s">
        <v>76</v>
      </c>
      <c r="F97">
        <v>0</v>
      </c>
    </row>
    <row r="98" spans="1:6" x14ac:dyDescent="0.3">
      <c r="A98" t="s">
        <v>136</v>
      </c>
      <c r="B98" s="2" t="s">
        <v>77</v>
      </c>
      <c r="C98" t="s">
        <v>78</v>
      </c>
      <c r="E98">
        <v>147785</v>
      </c>
      <c r="F98">
        <v>0</v>
      </c>
    </row>
    <row r="99" spans="1:6" x14ac:dyDescent="0.3">
      <c r="A99" t="s">
        <v>136</v>
      </c>
      <c r="B99" s="2" t="s">
        <v>79</v>
      </c>
      <c r="C99" t="s">
        <v>80</v>
      </c>
      <c r="E99">
        <v>261268</v>
      </c>
      <c r="F99">
        <v>0</v>
      </c>
    </row>
    <row r="100" spans="1:6" x14ac:dyDescent="0.3">
      <c r="A100" t="s">
        <v>136</v>
      </c>
      <c r="B100" s="2" t="s">
        <v>81</v>
      </c>
      <c r="C100" t="s">
        <v>82</v>
      </c>
      <c r="F100">
        <v>0</v>
      </c>
    </row>
    <row r="101" spans="1:6" x14ac:dyDescent="0.3">
      <c r="A101" t="s">
        <v>136</v>
      </c>
      <c r="B101" s="2" t="s">
        <v>83</v>
      </c>
      <c r="C101" t="s">
        <v>84</v>
      </c>
      <c r="E101">
        <v>260781</v>
      </c>
      <c r="F101">
        <v>0</v>
      </c>
    </row>
    <row r="102" spans="1:6" x14ac:dyDescent="0.3">
      <c r="A102" t="s">
        <v>136</v>
      </c>
      <c r="B102" s="2" t="s">
        <v>85</v>
      </c>
      <c r="C102" t="s">
        <v>86</v>
      </c>
      <c r="E102">
        <v>76666.100000000006</v>
      </c>
      <c r="F102">
        <v>0</v>
      </c>
    </row>
    <row r="103" spans="1:6" x14ac:dyDescent="0.3">
      <c r="A103" t="s">
        <v>136</v>
      </c>
      <c r="B103" s="2" t="s">
        <v>87</v>
      </c>
      <c r="C103" t="s">
        <v>88</v>
      </c>
      <c r="E103">
        <v>79974.399999999994</v>
      </c>
      <c r="F103">
        <v>0</v>
      </c>
    </row>
    <row r="104" spans="1:6" x14ac:dyDescent="0.3">
      <c r="A104" t="s">
        <v>136</v>
      </c>
      <c r="B104" s="2" t="s">
        <v>89</v>
      </c>
      <c r="C104" t="s">
        <v>90</v>
      </c>
      <c r="D104">
        <v>464200</v>
      </c>
      <c r="E104" s="1">
        <v>1438190</v>
      </c>
      <c r="F104">
        <v>24.4009</v>
      </c>
    </row>
    <row r="105" spans="1:6" x14ac:dyDescent="0.3">
      <c r="A105" t="s">
        <v>136</v>
      </c>
      <c r="B105" s="2" t="s">
        <v>91</v>
      </c>
      <c r="C105" t="s">
        <v>92</v>
      </c>
      <c r="D105">
        <v>62960</v>
      </c>
      <c r="E105">
        <v>673020</v>
      </c>
      <c r="F105">
        <v>8.5545799999999996</v>
      </c>
    </row>
    <row r="106" spans="1:6" x14ac:dyDescent="0.3">
      <c r="A106" t="s">
        <v>136</v>
      </c>
      <c r="B106" s="2" t="s">
        <v>93</v>
      </c>
      <c r="C106" t="s">
        <v>94</v>
      </c>
      <c r="E106">
        <v>574394</v>
      </c>
      <c r="F106">
        <v>0</v>
      </c>
    </row>
    <row r="107" spans="1:6" x14ac:dyDescent="0.3">
      <c r="A107" t="s">
        <v>136</v>
      </c>
      <c r="B107" s="2" t="s">
        <v>95</v>
      </c>
      <c r="C107" t="s">
        <v>96</v>
      </c>
      <c r="F107">
        <v>0</v>
      </c>
    </row>
    <row r="108" spans="1:6" x14ac:dyDescent="0.3">
      <c r="A108" t="s">
        <v>136</v>
      </c>
      <c r="B108" s="2" t="s">
        <v>97</v>
      </c>
      <c r="C108" t="s">
        <v>98</v>
      </c>
      <c r="F108">
        <v>0</v>
      </c>
    </row>
    <row r="109" spans="1:6" x14ac:dyDescent="0.3">
      <c r="A109" t="s">
        <v>136</v>
      </c>
      <c r="B109" s="2" t="s">
        <v>99</v>
      </c>
      <c r="C109" t="s">
        <v>100</v>
      </c>
      <c r="F109">
        <v>0</v>
      </c>
    </row>
    <row r="110" spans="1:6" x14ac:dyDescent="0.3">
      <c r="A110" t="s">
        <v>136</v>
      </c>
      <c r="B110" s="2" t="s">
        <v>101</v>
      </c>
      <c r="C110" t="s">
        <v>102</v>
      </c>
      <c r="D110">
        <v>583887</v>
      </c>
      <c r="E110">
        <v>2640554</v>
      </c>
      <c r="F110">
        <v>18.1082</v>
      </c>
    </row>
    <row r="111" spans="1:6" x14ac:dyDescent="0.3">
      <c r="A111" t="s">
        <v>136</v>
      </c>
      <c r="B111" s="2" t="s">
        <v>103</v>
      </c>
      <c r="C111" t="s">
        <v>104</v>
      </c>
      <c r="E111" s="1">
        <v>1633670</v>
      </c>
      <c r="F111">
        <v>0</v>
      </c>
    </row>
    <row r="112" spans="1:6" x14ac:dyDescent="0.3">
      <c r="A112" t="s">
        <v>136</v>
      </c>
      <c r="B112" s="2" t="s">
        <v>105</v>
      </c>
      <c r="C112" t="s">
        <v>106</v>
      </c>
      <c r="E112" s="1">
        <v>1385620</v>
      </c>
      <c r="F112">
        <v>0</v>
      </c>
    </row>
    <row r="113" spans="1:6" x14ac:dyDescent="0.3">
      <c r="A113" t="s">
        <v>136</v>
      </c>
      <c r="B113" s="2" t="s">
        <v>107</v>
      </c>
      <c r="C113" t="s">
        <v>108</v>
      </c>
      <c r="F113">
        <v>0</v>
      </c>
    </row>
    <row r="114" spans="1:6" x14ac:dyDescent="0.3">
      <c r="A114" t="s">
        <v>136</v>
      </c>
      <c r="B114" s="2" t="s">
        <v>109</v>
      </c>
      <c r="C114" t="s">
        <v>110</v>
      </c>
      <c r="F114">
        <v>0</v>
      </c>
    </row>
    <row r="115" spans="1:6" x14ac:dyDescent="0.3">
      <c r="A115" t="s">
        <v>136</v>
      </c>
      <c r="B115" s="2" t="s">
        <v>111</v>
      </c>
      <c r="C115" t="s">
        <v>112</v>
      </c>
      <c r="D115">
        <v>219033</v>
      </c>
      <c r="E115">
        <v>977859</v>
      </c>
      <c r="F115">
        <v>18.3001</v>
      </c>
    </row>
    <row r="116" spans="1:6" x14ac:dyDescent="0.3">
      <c r="A116" t="s">
        <v>136</v>
      </c>
      <c r="B116" s="2" t="s">
        <v>113</v>
      </c>
      <c r="C116" t="s">
        <v>114</v>
      </c>
      <c r="D116">
        <v>12063</v>
      </c>
      <c r="E116">
        <v>584000</v>
      </c>
      <c r="F116">
        <v>2.0237799999999999</v>
      </c>
    </row>
    <row r="117" spans="1:6" x14ac:dyDescent="0.3">
      <c r="A117" t="s">
        <v>136</v>
      </c>
      <c r="B117" s="2" t="s">
        <v>115</v>
      </c>
      <c r="C117" t="s">
        <v>116</v>
      </c>
      <c r="F117">
        <v>0</v>
      </c>
    </row>
    <row r="118" spans="1:6" x14ac:dyDescent="0.3">
      <c r="A118" t="s">
        <v>136</v>
      </c>
      <c r="B118" s="2" t="s">
        <v>117</v>
      </c>
      <c r="C118" t="s">
        <v>118</v>
      </c>
      <c r="F118">
        <v>0</v>
      </c>
    </row>
    <row r="119" spans="1:6" x14ac:dyDescent="0.3">
      <c r="A119" t="s">
        <v>136</v>
      </c>
      <c r="B119" s="2" t="s">
        <v>119</v>
      </c>
      <c r="C119" t="s">
        <v>120</v>
      </c>
      <c r="F119">
        <v>0</v>
      </c>
    </row>
    <row r="121" spans="1:6" x14ac:dyDescent="0.3">
      <c r="A121" t="s">
        <v>0</v>
      </c>
      <c r="B121" t="s">
        <v>1</v>
      </c>
      <c r="C121" t="s">
        <v>2</v>
      </c>
      <c r="D121" t="s">
        <v>3</v>
      </c>
      <c r="E121" t="s">
        <v>4</v>
      </c>
      <c r="F121" t="s">
        <v>5</v>
      </c>
    </row>
    <row r="122" spans="1:6" x14ac:dyDescent="0.3">
      <c r="A122" t="s">
        <v>137</v>
      </c>
      <c r="B122" s="2" t="s">
        <v>144</v>
      </c>
      <c r="C122" t="s">
        <v>7</v>
      </c>
      <c r="F122">
        <v>0</v>
      </c>
    </row>
    <row r="123" spans="1:6" x14ac:dyDescent="0.3">
      <c r="A123" t="s">
        <v>137</v>
      </c>
      <c r="B123" s="2" t="s">
        <v>145</v>
      </c>
      <c r="C123" t="s">
        <v>8</v>
      </c>
      <c r="F123">
        <v>0</v>
      </c>
    </row>
    <row r="124" spans="1:6" x14ac:dyDescent="0.3">
      <c r="A124" t="s">
        <v>137</v>
      </c>
      <c r="B124" s="2" t="s">
        <v>9</v>
      </c>
      <c r="C124" t="s">
        <v>10</v>
      </c>
      <c r="F124">
        <v>0</v>
      </c>
    </row>
    <row r="125" spans="1:6" x14ac:dyDescent="0.3">
      <c r="A125" t="s">
        <v>137</v>
      </c>
      <c r="B125" s="2" t="s">
        <v>11</v>
      </c>
      <c r="C125" t="s">
        <v>12</v>
      </c>
      <c r="D125">
        <v>82324.3</v>
      </c>
      <c r="F125">
        <v>100</v>
      </c>
    </row>
    <row r="126" spans="1:6" x14ac:dyDescent="0.3">
      <c r="A126" t="s">
        <v>137</v>
      </c>
      <c r="B126" s="2" t="s">
        <v>13</v>
      </c>
      <c r="C126" t="s">
        <v>14</v>
      </c>
      <c r="E126">
        <v>133310</v>
      </c>
      <c r="F126">
        <v>0</v>
      </c>
    </row>
    <row r="127" spans="1:6" x14ac:dyDescent="0.3">
      <c r="A127" t="s">
        <v>137</v>
      </c>
      <c r="B127" s="2" t="s">
        <v>15</v>
      </c>
      <c r="C127" t="s">
        <v>16</v>
      </c>
      <c r="E127">
        <v>907774</v>
      </c>
      <c r="F127">
        <v>0</v>
      </c>
    </row>
    <row r="128" spans="1:6" x14ac:dyDescent="0.3">
      <c r="A128" t="s">
        <v>137</v>
      </c>
      <c r="B128" s="2" t="s">
        <v>17</v>
      </c>
      <c r="C128" t="s">
        <v>18</v>
      </c>
      <c r="E128">
        <v>68550.7</v>
      </c>
      <c r="F128">
        <v>0</v>
      </c>
    </row>
    <row r="129" spans="1:6" x14ac:dyDescent="0.3">
      <c r="A129" t="s">
        <v>137</v>
      </c>
      <c r="B129" s="2" t="s">
        <v>19</v>
      </c>
      <c r="C129" t="s">
        <v>20</v>
      </c>
      <c r="F129">
        <v>0</v>
      </c>
    </row>
    <row r="130" spans="1:6" x14ac:dyDescent="0.3">
      <c r="A130" t="s">
        <v>137</v>
      </c>
      <c r="B130" s="2" t="s">
        <v>21</v>
      </c>
      <c r="C130" t="s">
        <v>22</v>
      </c>
      <c r="E130">
        <v>254618</v>
      </c>
      <c r="F130">
        <v>0</v>
      </c>
    </row>
    <row r="131" spans="1:6" x14ac:dyDescent="0.3">
      <c r="A131" t="s">
        <v>137</v>
      </c>
      <c r="B131" s="2" t="s">
        <v>23</v>
      </c>
      <c r="C131" t="s">
        <v>24</v>
      </c>
      <c r="F131">
        <v>0</v>
      </c>
    </row>
    <row r="132" spans="1:6" x14ac:dyDescent="0.3">
      <c r="A132" t="s">
        <v>137</v>
      </c>
      <c r="B132" s="2" t="s">
        <v>25</v>
      </c>
      <c r="C132" t="s">
        <v>26</v>
      </c>
      <c r="D132" s="1">
        <v>1988610</v>
      </c>
      <c r="E132" s="1">
        <v>7790360</v>
      </c>
      <c r="F132">
        <v>20.335599999999999</v>
      </c>
    </row>
    <row r="133" spans="1:6" x14ac:dyDescent="0.3">
      <c r="A133" t="s">
        <v>137</v>
      </c>
      <c r="B133" s="2" t="s">
        <v>27</v>
      </c>
      <c r="C133" t="s">
        <v>28</v>
      </c>
      <c r="D133">
        <v>246392</v>
      </c>
      <c r="E133" s="1">
        <v>1184960</v>
      </c>
      <c r="F133">
        <v>17.213899999999999</v>
      </c>
    </row>
    <row r="134" spans="1:6" x14ac:dyDescent="0.3">
      <c r="A134" t="s">
        <v>137</v>
      </c>
      <c r="B134" s="2" t="s">
        <v>29</v>
      </c>
      <c r="C134" t="s">
        <v>30</v>
      </c>
      <c r="E134">
        <v>0</v>
      </c>
      <c r="F134">
        <v>0</v>
      </c>
    </row>
    <row r="135" spans="1:6" x14ac:dyDescent="0.3">
      <c r="A135" t="s">
        <v>137</v>
      </c>
      <c r="B135" s="2" t="s">
        <v>31</v>
      </c>
      <c r="C135" t="s">
        <v>32</v>
      </c>
      <c r="E135">
        <v>213335</v>
      </c>
      <c r="F135">
        <v>0</v>
      </c>
    </row>
    <row r="136" spans="1:6" x14ac:dyDescent="0.3">
      <c r="A136" t="s">
        <v>137</v>
      </c>
      <c r="B136" s="2" t="s">
        <v>33</v>
      </c>
      <c r="C136" t="s">
        <v>34</v>
      </c>
      <c r="F136">
        <v>0</v>
      </c>
    </row>
    <row r="137" spans="1:6" x14ac:dyDescent="0.3">
      <c r="A137" t="s">
        <v>137</v>
      </c>
      <c r="B137" s="2" t="s">
        <v>35</v>
      </c>
      <c r="C137" t="s">
        <v>36</v>
      </c>
      <c r="E137">
        <v>132123</v>
      </c>
      <c r="F137">
        <v>0</v>
      </c>
    </row>
    <row r="138" spans="1:6" x14ac:dyDescent="0.3">
      <c r="A138" t="s">
        <v>137</v>
      </c>
      <c r="B138" s="2" t="s">
        <v>37</v>
      </c>
      <c r="C138" t="s">
        <v>38</v>
      </c>
      <c r="E138" s="1">
        <v>2012030</v>
      </c>
      <c r="F138">
        <v>0</v>
      </c>
    </row>
    <row r="139" spans="1:6" x14ac:dyDescent="0.3">
      <c r="A139" t="s">
        <v>137</v>
      </c>
      <c r="B139" s="2" t="s">
        <v>39</v>
      </c>
      <c r="C139" t="s">
        <v>40</v>
      </c>
      <c r="F139">
        <v>0</v>
      </c>
    </row>
    <row r="140" spans="1:6" x14ac:dyDescent="0.3">
      <c r="A140" t="s">
        <v>137</v>
      </c>
      <c r="B140" s="2" t="s">
        <v>41</v>
      </c>
      <c r="C140" t="s">
        <v>42</v>
      </c>
      <c r="D140">
        <v>50355.9</v>
      </c>
      <c r="E140">
        <v>210188</v>
      </c>
      <c r="F140">
        <v>19.327200000000001</v>
      </c>
    </row>
    <row r="141" spans="1:6" x14ac:dyDescent="0.3">
      <c r="A141" t="s">
        <v>137</v>
      </c>
      <c r="B141" s="2" t="s">
        <v>43</v>
      </c>
      <c r="C141" t="s">
        <v>44</v>
      </c>
      <c r="F141">
        <v>0</v>
      </c>
    </row>
    <row r="142" spans="1:6" x14ac:dyDescent="0.3">
      <c r="A142" t="s">
        <v>137</v>
      </c>
      <c r="B142" s="2" t="s">
        <v>45</v>
      </c>
      <c r="C142" t="s">
        <v>46</v>
      </c>
      <c r="E142">
        <v>201226</v>
      </c>
      <c r="F142">
        <v>0</v>
      </c>
    </row>
    <row r="143" spans="1:6" x14ac:dyDescent="0.3">
      <c r="A143" t="s">
        <v>137</v>
      </c>
      <c r="B143" s="2" t="s">
        <v>47</v>
      </c>
      <c r="C143" t="s">
        <v>48</v>
      </c>
      <c r="E143">
        <v>33107.599999999999</v>
      </c>
      <c r="F143">
        <v>0</v>
      </c>
    </row>
    <row r="144" spans="1:6" x14ac:dyDescent="0.3">
      <c r="A144" t="s">
        <v>137</v>
      </c>
      <c r="B144" s="2" t="s">
        <v>49</v>
      </c>
      <c r="C144" t="s">
        <v>50</v>
      </c>
      <c r="E144">
        <v>366137</v>
      </c>
      <c r="F144">
        <v>0</v>
      </c>
    </row>
    <row r="145" spans="1:6" x14ac:dyDescent="0.3">
      <c r="A145" t="s">
        <v>137</v>
      </c>
      <c r="B145" s="2" t="s">
        <v>51</v>
      </c>
      <c r="C145" t="s">
        <v>52</v>
      </c>
      <c r="D145">
        <v>150272</v>
      </c>
      <c r="E145" s="1">
        <v>1547290</v>
      </c>
      <c r="F145">
        <v>8.8522200000000009</v>
      </c>
    </row>
    <row r="146" spans="1:6" x14ac:dyDescent="0.3">
      <c r="A146" t="s">
        <v>137</v>
      </c>
      <c r="B146" s="2" t="s">
        <v>53</v>
      </c>
      <c r="C146" t="s">
        <v>54</v>
      </c>
      <c r="D146">
        <v>87950.5</v>
      </c>
      <c r="E146" s="1">
        <v>4123070</v>
      </c>
      <c r="F146">
        <v>2.0885799999999999</v>
      </c>
    </row>
    <row r="147" spans="1:6" x14ac:dyDescent="0.3">
      <c r="A147" t="s">
        <v>137</v>
      </c>
      <c r="B147" s="2" t="s">
        <v>55</v>
      </c>
      <c r="C147" t="s">
        <v>56</v>
      </c>
      <c r="E147" s="1">
        <v>34589700</v>
      </c>
      <c r="F147">
        <v>0</v>
      </c>
    </row>
    <row r="148" spans="1:6" x14ac:dyDescent="0.3">
      <c r="A148" t="s">
        <v>137</v>
      </c>
      <c r="B148" s="2" t="s">
        <v>57</v>
      </c>
      <c r="C148" t="s">
        <v>58</v>
      </c>
      <c r="D148" s="1">
        <v>2199810</v>
      </c>
      <c r="E148">
        <v>6487430</v>
      </c>
      <c r="F148">
        <v>25.322299999999998</v>
      </c>
    </row>
    <row r="149" spans="1:6" x14ac:dyDescent="0.3">
      <c r="A149" t="s">
        <v>137</v>
      </c>
      <c r="B149" s="2" t="s">
        <v>59</v>
      </c>
      <c r="C149" t="s">
        <v>60</v>
      </c>
      <c r="F149">
        <v>0</v>
      </c>
    </row>
    <row r="150" spans="1:6" x14ac:dyDescent="0.3">
      <c r="A150" t="s">
        <v>137</v>
      </c>
      <c r="B150" s="2" t="s">
        <v>61</v>
      </c>
      <c r="C150" t="s">
        <v>62</v>
      </c>
      <c r="D150">
        <v>114925</v>
      </c>
      <c r="E150">
        <v>417913</v>
      </c>
      <c r="F150">
        <v>21.5685</v>
      </c>
    </row>
    <row r="151" spans="1:6" x14ac:dyDescent="0.3">
      <c r="A151" t="s">
        <v>137</v>
      </c>
      <c r="B151" s="2" t="s">
        <v>63</v>
      </c>
      <c r="C151" t="s">
        <v>64</v>
      </c>
      <c r="E151">
        <v>883533</v>
      </c>
      <c r="F151">
        <v>0</v>
      </c>
    </row>
    <row r="152" spans="1:6" x14ac:dyDescent="0.3">
      <c r="A152" t="s">
        <v>137</v>
      </c>
      <c r="B152" s="2" t="s">
        <v>65</v>
      </c>
      <c r="C152" t="s">
        <v>66</v>
      </c>
      <c r="E152" s="1">
        <v>7790540</v>
      </c>
      <c r="F152">
        <v>0</v>
      </c>
    </row>
    <row r="153" spans="1:6" x14ac:dyDescent="0.3">
      <c r="A153" t="s">
        <v>137</v>
      </c>
      <c r="B153" s="2" t="s">
        <v>67</v>
      </c>
      <c r="C153" t="s">
        <v>68</v>
      </c>
      <c r="E153" s="1">
        <v>1422060</v>
      </c>
      <c r="F153">
        <v>0</v>
      </c>
    </row>
    <row r="154" spans="1:6" x14ac:dyDescent="0.3">
      <c r="A154" t="s">
        <v>137</v>
      </c>
      <c r="B154" s="2" t="s">
        <v>69</v>
      </c>
      <c r="C154" t="s">
        <v>70</v>
      </c>
      <c r="E154">
        <v>57077.7</v>
      </c>
      <c r="F154">
        <v>0</v>
      </c>
    </row>
    <row r="155" spans="1:6" x14ac:dyDescent="0.3">
      <c r="A155" t="s">
        <v>137</v>
      </c>
      <c r="B155" s="2" t="s">
        <v>71</v>
      </c>
      <c r="C155" t="s">
        <v>72</v>
      </c>
      <c r="E155">
        <v>137345</v>
      </c>
      <c r="F155">
        <v>0</v>
      </c>
    </row>
    <row r="156" spans="1:6" x14ac:dyDescent="0.3">
      <c r="A156" t="s">
        <v>137</v>
      </c>
      <c r="B156" s="2" t="s">
        <v>73</v>
      </c>
      <c r="C156" t="s">
        <v>74</v>
      </c>
      <c r="D156">
        <v>45580</v>
      </c>
      <c r="F156">
        <v>100</v>
      </c>
    </row>
    <row r="157" spans="1:6" x14ac:dyDescent="0.3">
      <c r="A157" t="s">
        <v>137</v>
      </c>
      <c r="B157" s="2" t="s">
        <v>75</v>
      </c>
      <c r="C157" t="s">
        <v>76</v>
      </c>
      <c r="F157">
        <v>0</v>
      </c>
    </row>
    <row r="158" spans="1:6" x14ac:dyDescent="0.3">
      <c r="A158" t="s">
        <v>137</v>
      </c>
      <c r="B158" s="2" t="s">
        <v>77</v>
      </c>
      <c r="C158" t="s">
        <v>78</v>
      </c>
      <c r="E158">
        <v>144990</v>
      </c>
      <c r="F158">
        <v>0</v>
      </c>
    </row>
    <row r="159" spans="1:6" x14ac:dyDescent="0.3">
      <c r="A159" t="s">
        <v>137</v>
      </c>
      <c r="B159" s="2" t="s">
        <v>79</v>
      </c>
      <c r="C159" t="s">
        <v>80</v>
      </c>
      <c r="D159">
        <v>27534.1</v>
      </c>
      <c r="E159">
        <v>161838</v>
      </c>
      <c r="F159">
        <v>14.5397</v>
      </c>
    </row>
    <row r="160" spans="1:6" x14ac:dyDescent="0.3">
      <c r="A160" t="s">
        <v>137</v>
      </c>
      <c r="B160" s="2" t="s">
        <v>81</v>
      </c>
      <c r="C160" t="s">
        <v>82</v>
      </c>
      <c r="F160">
        <v>0</v>
      </c>
    </row>
    <row r="161" spans="1:6" x14ac:dyDescent="0.3">
      <c r="A161" t="s">
        <v>137</v>
      </c>
      <c r="B161" s="2" t="s">
        <v>83</v>
      </c>
      <c r="C161" t="s">
        <v>84</v>
      </c>
      <c r="E161">
        <v>245024</v>
      </c>
      <c r="F161">
        <v>0</v>
      </c>
    </row>
    <row r="162" spans="1:6" x14ac:dyDescent="0.3">
      <c r="A162" t="s">
        <v>137</v>
      </c>
      <c r="B162" s="2" t="s">
        <v>85</v>
      </c>
      <c r="C162" t="s">
        <v>86</v>
      </c>
      <c r="F162">
        <v>0</v>
      </c>
    </row>
    <row r="163" spans="1:6" x14ac:dyDescent="0.3">
      <c r="A163" t="s">
        <v>137</v>
      </c>
      <c r="B163" s="2" t="s">
        <v>87</v>
      </c>
      <c r="C163" t="s">
        <v>88</v>
      </c>
      <c r="F163">
        <v>0</v>
      </c>
    </row>
    <row r="164" spans="1:6" x14ac:dyDescent="0.3">
      <c r="A164" t="s">
        <v>137</v>
      </c>
      <c r="B164" s="2" t="s">
        <v>89</v>
      </c>
      <c r="C164" t="s">
        <v>90</v>
      </c>
      <c r="D164">
        <v>901163</v>
      </c>
      <c r="E164" s="1">
        <v>2774300</v>
      </c>
      <c r="F164">
        <v>24.5184</v>
      </c>
    </row>
    <row r="165" spans="1:6" x14ac:dyDescent="0.3">
      <c r="A165" t="s">
        <v>137</v>
      </c>
      <c r="B165" s="2" t="s">
        <v>91</v>
      </c>
      <c r="C165" t="s">
        <v>92</v>
      </c>
      <c r="D165">
        <v>96868.3</v>
      </c>
      <c r="E165">
        <v>932254</v>
      </c>
      <c r="F165">
        <v>9.4127100000000006</v>
      </c>
    </row>
    <row r="166" spans="1:6" x14ac:dyDescent="0.3">
      <c r="A166" t="s">
        <v>137</v>
      </c>
      <c r="B166" s="2" t="s">
        <v>93</v>
      </c>
      <c r="C166" t="s">
        <v>94</v>
      </c>
      <c r="E166">
        <v>534234</v>
      </c>
      <c r="F166">
        <v>0</v>
      </c>
    </row>
    <row r="167" spans="1:6" x14ac:dyDescent="0.3">
      <c r="A167" t="s">
        <v>137</v>
      </c>
      <c r="B167" s="2" t="s">
        <v>95</v>
      </c>
      <c r="C167" t="s">
        <v>96</v>
      </c>
      <c r="F167">
        <v>0</v>
      </c>
    </row>
    <row r="168" spans="1:6" x14ac:dyDescent="0.3">
      <c r="A168" t="s">
        <v>137</v>
      </c>
      <c r="B168" s="2" t="s">
        <v>97</v>
      </c>
      <c r="C168" t="s">
        <v>98</v>
      </c>
      <c r="F168">
        <v>0</v>
      </c>
    </row>
    <row r="169" spans="1:6" x14ac:dyDescent="0.3">
      <c r="A169" t="s">
        <v>137</v>
      </c>
      <c r="B169" s="2" t="s">
        <v>99</v>
      </c>
      <c r="C169" t="s">
        <v>100</v>
      </c>
      <c r="F169">
        <v>0</v>
      </c>
    </row>
    <row r="170" spans="1:6" x14ac:dyDescent="0.3">
      <c r="A170" t="s">
        <v>137</v>
      </c>
      <c r="B170" s="2" t="s">
        <v>101</v>
      </c>
      <c r="C170" t="s">
        <v>102</v>
      </c>
      <c r="D170">
        <v>546302</v>
      </c>
      <c r="E170" s="1">
        <v>2626840</v>
      </c>
      <c r="F170">
        <v>17.2164</v>
      </c>
    </row>
    <row r="171" spans="1:6" x14ac:dyDescent="0.3">
      <c r="A171" t="s">
        <v>137</v>
      </c>
      <c r="B171" s="2" t="s">
        <v>103</v>
      </c>
      <c r="C171" t="s">
        <v>104</v>
      </c>
      <c r="D171">
        <v>665506</v>
      </c>
      <c r="E171" s="1">
        <v>3392630</v>
      </c>
      <c r="F171">
        <v>16.3993</v>
      </c>
    </row>
    <row r="172" spans="1:6" x14ac:dyDescent="0.3">
      <c r="A172" t="s">
        <v>137</v>
      </c>
      <c r="B172" s="2" t="s">
        <v>105</v>
      </c>
      <c r="C172" t="s">
        <v>106</v>
      </c>
      <c r="D172">
        <v>78348.399999999994</v>
      </c>
      <c r="E172" s="1">
        <v>1489600</v>
      </c>
      <c r="F172">
        <v>4.9968700000000004</v>
      </c>
    </row>
    <row r="173" spans="1:6" x14ac:dyDescent="0.3">
      <c r="A173" t="s">
        <v>137</v>
      </c>
      <c r="B173" s="2" t="s">
        <v>107</v>
      </c>
      <c r="C173" t="s">
        <v>108</v>
      </c>
      <c r="F173">
        <v>0</v>
      </c>
    </row>
    <row r="174" spans="1:6" x14ac:dyDescent="0.3">
      <c r="A174" t="s">
        <v>137</v>
      </c>
      <c r="B174" s="2" t="s">
        <v>109</v>
      </c>
      <c r="C174" t="s">
        <v>110</v>
      </c>
      <c r="F174">
        <v>0</v>
      </c>
    </row>
    <row r="175" spans="1:6" x14ac:dyDescent="0.3">
      <c r="A175" t="s">
        <v>137</v>
      </c>
      <c r="B175" s="2" t="s">
        <v>111</v>
      </c>
      <c r="C175" t="s">
        <v>112</v>
      </c>
      <c r="D175">
        <v>295613</v>
      </c>
      <c r="E175" s="1">
        <v>1157830</v>
      </c>
      <c r="F175">
        <v>20.338799999999999</v>
      </c>
    </row>
    <row r="176" spans="1:6" x14ac:dyDescent="0.3">
      <c r="A176" t="s">
        <v>137</v>
      </c>
      <c r="B176" s="2" t="s">
        <v>113</v>
      </c>
      <c r="C176" t="s">
        <v>114</v>
      </c>
      <c r="E176" s="1">
        <v>1163290</v>
      </c>
      <c r="F176">
        <v>0</v>
      </c>
    </row>
    <row r="177" spans="1:6" x14ac:dyDescent="0.3">
      <c r="A177" t="s">
        <v>137</v>
      </c>
      <c r="B177" s="2" t="s">
        <v>115</v>
      </c>
      <c r="C177" t="s">
        <v>116</v>
      </c>
      <c r="F177">
        <v>0</v>
      </c>
    </row>
    <row r="178" spans="1:6" x14ac:dyDescent="0.3">
      <c r="A178" t="s">
        <v>137</v>
      </c>
      <c r="B178" s="2" t="s">
        <v>117</v>
      </c>
      <c r="C178" t="s">
        <v>118</v>
      </c>
      <c r="F178">
        <v>0</v>
      </c>
    </row>
    <row r="179" spans="1:6" x14ac:dyDescent="0.3">
      <c r="A179" t="s">
        <v>137</v>
      </c>
      <c r="B179" s="2" t="s">
        <v>119</v>
      </c>
      <c r="C179" t="s">
        <v>120</v>
      </c>
      <c r="E179">
        <v>804889</v>
      </c>
      <c r="F179">
        <v>0</v>
      </c>
    </row>
    <row r="181" spans="1:6" x14ac:dyDescent="0.3">
      <c r="A181" t="s">
        <v>0</v>
      </c>
      <c r="B181" t="s">
        <v>1</v>
      </c>
      <c r="C181" t="s">
        <v>2</v>
      </c>
      <c r="D181" t="s">
        <v>3</v>
      </c>
      <c r="E181" t="s">
        <v>4</v>
      </c>
      <c r="F181" t="s">
        <v>5</v>
      </c>
    </row>
    <row r="182" spans="1:6" x14ac:dyDescent="0.3">
      <c r="A182" t="s">
        <v>138</v>
      </c>
      <c r="B182" s="2" t="s">
        <v>144</v>
      </c>
      <c r="C182" t="s">
        <v>7</v>
      </c>
      <c r="F182">
        <v>0</v>
      </c>
    </row>
    <row r="183" spans="1:6" x14ac:dyDescent="0.3">
      <c r="A183" t="s">
        <v>138</v>
      </c>
      <c r="B183" s="2" t="s">
        <v>145</v>
      </c>
      <c r="C183" t="s">
        <v>8</v>
      </c>
      <c r="F183">
        <v>0</v>
      </c>
    </row>
    <row r="184" spans="1:6" x14ac:dyDescent="0.3">
      <c r="A184" t="s">
        <v>138</v>
      </c>
      <c r="B184" s="2" t="s">
        <v>9</v>
      </c>
      <c r="C184" t="s">
        <v>10</v>
      </c>
      <c r="E184">
        <v>233246</v>
      </c>
      <c r="F184">
        <v>0</v>
      </c>
    </row>
    <row r="185" spans="1:6" x14ac:dyDescent="0.3">
      <c r="A185" t="s">
        <v>138</v>
      </c>
      <c r="B185" s="2" t="s">
        <v>11</v>
      </c>
      <c r="C185" t="s">
        <v>12</v>
      </c>
      <c r="D185">
        <v>110072</v>
      </c>
      <c r="F185">
        <v>100</v>
      </c>
    </row>
    <row r="186" spans="1:6" x14ac:dyDescent="0.3">
      <c r="A186" t="s">
        <v>138</v>
      </c>
      <c r="B186" s="2" t="s">
        <v>13</v>
      </c>
      <c r="C186" t="s">
        <v>14</v>
      </c>
      <c r="E186">
        <v>0</v>
      </c>
      <c r="F186">
        <v>0</v>
      </c>
    </row>
    <row r="187" spans="1:6" x14ac:dyDescent="0.3">
      <c r="A187" t="s">
        <v>138</v>
      </c>
      <c r="B187" s="2" t="s">
        <v>15</v>
      </c>
      <c r="C187" t="s">
        <v>16</v>
      </c>
      <c r="E187" s="1">
        <v>1214930</v>
      </c>
      <c r="F187">
        <v>0</v>
      </c>
    </row>
    <row r="188" spans="1:6" x14ac:dyDescent="0.3">
      <c r="A188" t="s">
        <v>138</v>
      </c>
      <c r="B188" s="2" t="s">
        <v>17</v>
      </c>
      <c r="C188" t="s">
        <v>18</v>
      </c>
      <c r="E188">
        <v>130714</v>
      </c>
      <c r="F188">
        <v>0</v>
      </c>
    </row>
    <row r="189" spans="1:6" x14ac:dyDescent="0.3">
      <c r="A189" t="s">
        <v>138</v>
      </c>
      <c r="B189" s="2" t="s">
        <v>19</v>
      </c>
      <c r="C189" t="s">
        <v>20</v>
      </c>
      <c r="E189">
        <v>152853</v>
      </c>
      <c r="F189">
        <v>0</v>
      </c>
    </row>
    <row r="190" spans="1:6" x14ac:dyDescent="0.3">
      <c r="A190" t="s">
        <v>138</v>
      </c>
      <c r="B190" s="2" t="s">
        <v>21</v>
      </c>
      <c r="C190" t="s">
        <v>22</v>
      </c>
      <c r="D190" s="1">
        <v>82011300</v>
      </c>
      <c r="E190">
        <v>318206</v>
      </c>
      <c r="F190">
        <v>99.613500000000002</v>
      </c>
    </row>
    <row r="191" spans="1:6" x14ac:dyDescent="0.3">
      <c r="A191" t="s">
        <v>138</v>
      </c>
      <c r="B191" s="2" t="s">
        <v>23</v>
      </c>
      <c r="C191" t="s">
        <v>24</v>
      </c>
      <c r="D191">
        <v>112546</v>
      </c>
      <c r="E191" s="1">
        <v>1192420</v>
      </c>
      <c r="F191">
        <v>8.6244399999999999</v>
      </c>
    </row>
    <row r="192" spans="1:6" x14ac:dyDescent="0.3">
      <c r="A192" t="s">
        <v>138</v>
      </c>
      <c r="B192" s="2" t="s">
        <v>25</v>
      </c>
      <c r="C192" t="s">
        <v>26</v>
      </c>
      <c r="D192" s="1">
        <v>5454340</v>
      </c>
      <c r="E192" s="1">
        <v>10988900</v>
      </c>
      <c r="F192">
        <v>33.170699999999997</v>
      </c>
    </row>
    <row r="193" spans="1:6" x14ac:dyDescent="0.3">
      <c r="A193" t="s">
        <v>138</v>
      </c>
      <c r="B193" s="2" t="s">
        <v>27</v>
      </c>
      <c r="C193" t="s">
        <v>28</v>
      </c>
      <c r="D193">
        <v>99089.600000000006</v>
      </c>
      <c r="E193" s="1">
        <v>1844200</v>
      </c>
      <c r="F193">
        <v>5.0990700000000002</v>
      </c>
    </row>
    <row r="194" spans="1:6" x14ac:dyDescent="0.3">
      <c r="A194" t="s">
        <v>138</v>
      </c>
      <c r="B194" s="2" t="s">
        <v>29</v>
      </c>
      <c r="C194" t="s">
        <v>30</v>
      </c>
      <c r="F194">
        <v>0</v>
      </c>
    </row>
    <row r="195" spans="1:6" x14ac:dyDescent="0.3">
      <c r="A195" t="s">
        <v>138</v>
      </c>
      <c r="B195" s="2" t="s">
        <v>31</v>
      </c>
      <c r="C195" t="s">
        <v>32</v>
      </c>
      <c r="E195">
        <v>287443</v>
      </c>
      <c r="F195">
        <v>0</v>
      </c>
    </row>
    <row r="196" spans="1:6" x14ac:dyDescent="0.3">
      <c r="A196" t="s">
        <v>138</v>
      </c>
      <c r="B196" s="2" t="s">
        <v>33</v>
      </c>
      <c r="C196" t="s">
        <v>34</v>
      </c>
      <c r="F196">
        <v>0</v>
      </c>
    </row>
    <row r="197" spans="1:6" x14ac:dyDescent="0.3">
      <c r="A197" t="s">
        <v>138</v>
      </c>
      <c r="B197" s="2" t="s">
        <v>35</v>
      </c>
      <c r="C197" t="s">
        <v>36</v>
      </c>
      <c r="E197">
        <v>157652</v>
      </c>
      <c r="F197">
        <v>0</v>
      </c>
    </row>
    <row r="198" spans="1:6" x14ac:dyDescent="0.3">
      <c r="A198" t="s">
        <v>138</v>
      </c>
      <c r="B198" s="2" t="s">
        <v>37</v>
      </c>
      <c r="C198" t="s">
        <v>38</v>
      </c>
      <c r="E198" s="1">
        <v>2516270</v>
      </c>
      <c r="F198">
        <v>0</v>
      </c>
    </row>
    <row r="199" spans="1:6" x14ac:dyDescent="0.3">
      <c r="A199" t="s">
        <v>138</v>
      </c>
      <c r="B199" s="2" t="s">
        <v>39</v>
      </c>
      <c r="C199" t="s">
        <v>40</v>
      </c>
      <c r="F199">
        <v>0</v>
      </c>
    </row>
    <row r="200" spans="1:6" x14ac:dyDescent="0.3">
      <c r="A200" t="s">
        <v>138</v>
      </c>
      <c r="B200" s="2" t="s">
        <v>41</v>
      </c>
      <c r="C200" t="s">
        <v>42</v>
      </c>
      <c r="D200">
        <v>52569.2</v>
      </c>
      <c r="E200">
        <v>597299</v>
      </c>
      <c r="F200">
        <v>8.0892099999999996</v>
      </c>
    </row>
    <row r="201" spans="1:6" x14ac:dyDescent="0.3">
      <c r="A201" t="s">
        <v>138</v>
      </c>
      <c r="B201" s="2" t="s">
        <v>43</v>
      </c>
      <c r="C201" t="s">
        <v>44</v>
      </c>
      <c r="F201">
        <v>0</v>
      </c>
    </row>
    <row r="202" spans="1:6" x14ac:dyDescent="0.3">
      <c r="A202" t="s">
        <v>138</v>
      </c>
      <c r="B202" s="2" t="s">
        <v>45</v>
      </c>
      <c r="C202" t="s">
        <v>46</v>
      </c>
      <c r="E202">
        <v>362782</v>
      </c>
      <c r="F202">
        <v>0</v>
      </c>
    </row>
    <row r="203" spans="1:6" x14ac:dyDescent="0.3">
      <c r="A203" t="s">
        <v>138</v>
      </c>
      <c r="B203" s="2" t="s">
        <v>47</v>
      </c>
      <c r="C203" t="s">
        <v>48</v>
      </c>
      <c r="F203">
        <v>0</v>
      </c>
    </row>
    <row r="204" spans="1:6" x14ac:dyDescent="0.3">
      <c r="A204" t="s">
        <v>138</v>
      </c>
      <c r="B204" s="2" t="s">
        <v>49</v>
      </c>
      <c r="C204" t="s">
        <v>50</v>
      </c>
      <c r="E204">
        <v>271851</v>
      </c>
      <c r="F204">
        <v>0</v>
      </c>
    </row>
    <row r="205" spans="1:6" x14ac:dyDescent="0.3">
      <c r="A205" t="s">
        <v>138</v>
      </c>
      <c r="B205" s="2" t="s">
        <v>51</v>
      </c>
      <c r="C205" t="s">
        <v>52</v>
      </c>
      <c r="D205">
        <v>392044</v>
      </c>
      <c r="E205" s="1">
        <v>2356080</v>
      </c>
      <c r="F205">
        <v>14.2659</v>
      </c>
    </row>
    <row r="206" spans="1:6" x14ac:dyDescent="0.3">
      <c r="A206" t="s">
        <v>138</v>
      </c>
      <c r="B206" s="2" t="s">
        <v>53</v>
      </c>
      <c r="C206" t="s">
        <v>54</v>
      </c>
      <c r="D206">
        <v>153426</v>
      </c>
      <c r="E206" s="1">
        <v>2126560</v>
      </c>
      <c r="F206">
        <v>6.7292500000000004</v>
      </c>
    </row>
    <row r="207" spans="1:6" x14ac:dyDescent="0.3">
      <c r="A207" t="s">
        <v>138</v>
      </c>
      <c r="B207" s="2" t="s">
        <v>55</v>
      </c>
      <c r="C207" t="s">
        <v>56</v>
      </c>
      <c r="E207">
        <v>64042.3</v>
      </c>
      <c r="F207">
        <v>0</v>
      </c>
    </row>
    <row r="208" spans="1:6" x14ac:dyDescent="0.3">
      <c r="A208" t="s">
        <v>138</v>
      </c>
      <c r="B208" s="2" t="s">
        <v>57</v>
      </c>
      <c r="C208" t="s">
        <v>58</v>
      </c>
      <c r="D208" s="1">
        <v>3247710</v>
      </c>
      <c r="E208">
        <v>9319616</v>
      </c>
      <c r="F208">
        <v>25.842500000000001</v>
      </c>
    </row>
    <row r="209" spans="1:6" x14ac:dyDescent="0.3">
      <c r="A209" t="s">
        <v>138</v>
      </c>
      <c r="B209" s="2" t="s">
        <v>59</v>
      </c>
      <c r="C209" t="s">
        <v>60</v>
      </c>
      <c r="F209">
        <v>0</v>
      </c>
    </row>
    <row r="210" spans="1:6" x14ac:dyDescent="0.3">
      <c r="A210" t="s">
        <v>138</v>
      </c>
      <c r="B210" s="2" t="s">
        <v>61</v>
      </c>
      <c r="C210" t="s">
        <v>62</v>
      </c>
      <c r="D210">
        <v>165013</v>
      </c>
      <c r="E210">
        <v>650171</v>
      </c>
      <c r="F210">
        <v>20.2424</v>
      </c>
    </row>
    <row r="211" spans="1:6" x14ac:dyDescent="0.3">
      <c r="A211" t="s">
        <v>138</v>
      </c>
      <c r="B211" s="2" t="s">
        <v>63</v>
      </c>
      <c r="C211" t="s">
        <v>64</v>
      </c>
      <c r="D211">
        <v>224436</v>
      </c>
      <c r="E211" s="1">
        <v>3032000</v>
      </c>
      <c r="F211">
        <v>6.8920700000000004</v>
      </c>
    </row>
    <row r="212" spans="1:6" x14ac:dyDescent="0.3">
      <c r="A212" t="s">
        <v>138</v>
      </c>
      <c r="B212" s="2" t="s">
        <v>65</v>
      </c>
      <c r="C212" t="s">
        <v>66</v>
      </c>
      <c r="E212">
        <v>11285064</v>
      </c>
      <c r="F212">
        <v>0</v>
      </c>
    </row>
    <row r="213" spans="1:6" x14ac:dyDescent="0.3">
      <c r="A213" t="s">
        <v>138</v>
      </c>
      <c r="B213" s="2" t="s">
        <v>67</v>
      </c>
      <c r="C213" t="s">
        <v>68</v>
      </c>
      <c r="D213">
        <v>338524</v>
      </c>
      <c r="E213" s="1">
        <v>1949880</v>
      </c>
      <c r="F213">
        <v>14.792999999999999</v>
      </c>
    </row>
    <row r="214" spans="1:6" x14ac:dyDescent="0.3">
      <c r="A214" t="s">
        <v>138</v>
      </c>
      <c r="B214" s="2" t="s">
        <v>69</v>
      </c>
      <c r="C214" t="s">
        <v>70</v>
      </c>
      <c r="E214">
        <v>71842</v>
      </c>
      <c r="F214">
        <v>0</v>
      </c>
    </row>
    <row r="215" spans="1:6" x14ac:dyDescent="0.3">
      <c r="A215" t="s">
        <v>138</v>
      </c>
      <c r="B215" s="2" t="s">
        <v>71</v>
      </c>
      <c r="C215" t="s">
        <v>72</v>
      </c>
      <c r="E215">
        <v>156620</v>
      </c>
      <c r="F215">
        <v>0</v>
      </c>
    </row>
    <row r="216" spans="1:6" x14ac:dyDescent="0.3">
      <c r="A216" t="s">
        <v>138</v>
      </c>
      <c r="B216" s="2" t="s">
        <v>73</v>
      </c>
      <c r="C216" t="s">
        <v>74</v>
      </c>
      <c r="F216">
        <v>0</v>
      </c>
    </row>
    <row r="217" spans="1:6" x14ac:dyDescent="0.3">
      <c r="A217" t="s">
        <v>138</v>
      </c>
      <c r="B217" s="2" t="s">
        <v>75</v>
      </c>
      <c r="C217" t="s">
        <v>76</v>
      </c>
      <c r="F217">
        <v>0</v>
      </c>
    </row>
    <row r="218" spans="1:6" x14ac:dyDescent="0.3">
      <c r="A218" t="s">
        <v>138</v>
      </c>
      <c r="B218" s="2" t="s">
        <v>77</v>
      </c>
      <c r="C218" t="s">
        <v>78</v>
      </c>
      <c r="E218">
        <v>204391</v>
      </c>
      <c r="F218">
        <v>0</v>
      </c>
    </row>
    <row r="219" spans="1:6" x14ac:dyDescent="0.3">
      <c r="A219" t="s">
        <v>138</v>
      </c>
      <c r="B219" s="2" t="s">
        <v>79</v>
      </c>
      <c r="C219" t="s">
        <v>80</v>
      </c>
      <c r="E219">
        <v>355547</v>
      </c>
      <c r="F219">
        <v>0</v>
      </c>
    </row>
    <row r="220" spans="1:6" x14ac:dyDescent="0.3">
      <c r="A220" t="s">
        <v>138</v>
      </c>
      <c r="B220" s="2" t="s">
        <v>81</v>
      </c>
      <c r="C220" t="s">
        <v>82</v>
      </c>
      <c r="F220">
        <v>0</v>
      </c>
    </row>
    <row r="221" spans="1:6" x14ac:dyDescent="0.3">
      <c r="A221" t="s">
        <v>138</v>
      </c>
      <c r="B221" s="2" t="s">
        <v>83</v>
      </c>
      <c r="C221" t="s">
        <v>84</v>
      </c>
      <c r="E221">
        <v>299479</v>
      </c>
      <c r="F221">
        <v>0</v>
      </c>
    </row>
    <row r="222" spans="1:6" x14ac:dyDescent="0.3">
      <c r="A222" t="s">
        <v>138</v>
      </c>
      <c r="B222" s="2" t="s">
        <v>85</v>
      </c>
      <c r="C222" t="s">
        <v>86</v>
      </c>
      <c r="F222">
        <v>0</v>
      </c>
    </row>
    <row r="223" spans="1:6" x14ac:dyDescent="0.3">
      <c r="A223" t="s">
        <v>138</v>
      </c>
      <c r="B223" s="2" t="s">
        <v>87</v>
      </c>
      <c r="C223" t="s">
        <v>88</v>
      </c>
      <c r="E223">
        <v>107661</v>
      </c>
      <c r="F223">
        <v>0</v>
      </c>
    </row>
    <row r="224" spans="1:6" x14ac:dyDescent="0.3">
      <c r="A224" t="s">
        <v>138</v>
      </c>
      <c r="B224" s="2" t="s">
        <v>89</v>
      </c>
      <c r="C224" t="s">
        <v>90</v>
      </c>
      <c r="D224">
        <v>898583</v>
      </c>
      <c r="E224" s="1">
        <v>3671600</v>
      </c>
      <c r="F224">
        <v>19.661899999999999</v>
      </c>
    </row>
    <row r="225" spans="1:6" x14ac:dyDescent="0.3">
      <c r="A225" t="s">
        <v>138</v>
      </c>
      <c r="B225" s="2" t="s">
        <v>91</v>
      </c>
      <c r="C225" t="s">
        <v>92</v>
      </c>
      <c r="D225">
        <v>192185</v>
      </c>
      <c r="F225">
        <v>100</v>
      </c>
    </row>
    <row r="226" spans="1:6" x14ac:dyDescent="0.3">
      <c r="A226" t="s">
        <v>138</v>
      </c>
      <c r="B226" s="2" t="s">
        <v>93</v>
      </c>
      <c r="C226" t="s">
        <v>94</v>
      </c>
      <c r="E226" s="1">
        <v>1045000</v>
      </c>
      <c r="F226">
        <v>0</v>
      </c>
    </row>
    <row r="227" spans="1:6" x14ac:dyDescent="0.3">
      <c r="A227" t="s">
        <v>138</v>
      </c>
      <c r="B227" s="2" t="s">
        <v>95</v>
      </c>
      <c r="C227" t="s">
        <v>96</v>
      </c>
      <c r="F227">
        <v>0</v>
      </c>
    </row>
    <row r="228" spans="1:6" x14ac:dyDescent="0.3">
      <c r="A228" t="s">
        <v>138</v>
      </c>
      <c r="B228" s="2" t="s">
        <v>97</v>
      </c>
      <c r="C228" t="s">
        <v>98</v>
      </c>
      <c r="F228">
        <v>0</v>
      </c>
    </row>
    <row r="229" spans="1:6" x14ac:dyDescent="0.3">
      <c r="A229" t="s">
        <v>138</v>
      </c>
      <c r="B229" s="2" t="s">
        <v>99</v>
      </c>
      <c r="C229" t="s">
        <v>100</v>
      </c>
      <c r="F229">
        <v>0</v>
      </c>
    </row>
    <row r="230" spans="1:6" x14ac:dyDescent="0.3">
      <c r="A230" t="s">
        <v>138</v>
      </c>
      <c r="B230" s="2" t="s">
        <v>101</v>
      </c>
      <c r="C230" t="s">
        <v>102</v>
      </c>
      <c r="E230" s="1">
        <v>4050960</v>
      </c>
      <c r="F230">
        <v>0</v>
      </c>
    </row>
    <row r="231" spans="1:6" x14ac:dyDescent="0.3">
      <c r="A231" t="s">
        <v>138</v>
      </c>
      <c r="B231" s="2" t="s">
        <v>103</v>
      </c>
      <c r="C231" t="s">
        <v>104</v>
      </c>
      <c r="E231">
        <v>3863963</v>
      </c>
      <c r="F231">
        <v>0</v>
      </c>
    </row>
    <row r="232" spans="1:6" x14ac:dyDescent="0.3">
      <c r="A232" t="s">
        <v>138</v>
      </c>
      <c r="B232" s="2" t="s">
        <v>105</v>
      </c>
      <c r="C232" t="s">
        <v>106</v>
      </c>
      <c r="D232">
        <v>127276</v>
      </c>
      <c r="E232" s="1">
        <v>2030350</v>
      </c>
      <c r="F232">
        <v>5.8988899999999997</v>
      </c>
    </row>
    <row r="233" spans="1:6" x14ac:dyDescent="0.3">
      <c r="A233" t="s">
        <v>138</v>
      </c>
      <c r="B233" s="2" t="s">
        <v>107</v>
      </c>
      <c r="C233" t="s">
        <v>108</v>
      </c>
      <c r="F233">
        <v>0</v>
      </c>
    </row>
    <row r="234" spans="1:6" x14ac:dyDescent="0.3">
      <c r="A234" t="s">
        <v>138</v>
      </c>
      <c r="B234" s="2" t="s">
        <v>109</v>
      </c>
      <c r="C234" t="s">
        <v>110</v>
      </c>
      <c r="F234">
        <v>0</v>
      </c>
    </row>
    <row r="235" spans="1:6" x14ac:dyDescent="0.3">
      <c r="A235" t="s">
        <v>138</v>
      </c>
      <c r="B235" s="2" t="s">
        <v>111</v>
      </c>
      <c r="C235" t="s">
        <v>112</v>
      </c>
      <c r="D235">
        <v>345849</v>
      </c>
      <c r="E235">
        <v>1517479</v>
      </c>
      <c r="F235">
        <v>18.5608</v>
      </c>
    </row>
    <row r="236" spans="1:6" x14ac:dyDescent="0.3">
      <c r="A236" t="s">
        <v>138</v>
      </c>
      <c r="B236" s="2" t="s">
        <v>113</v>
      </c>
      <c r="C236" t="s">
        <v>114</v>
      </c>
      <c r="D236">
        <v>104347</v>
      </c>
      <c r="E236" s="1">
        <v>1738680</v>
      </c>
      <c r="F236">
        <v>5.6617199999999999</v>
      </c>
    </row>
    <row r="237" spans="1:6" x14ac:dyDescent="0.3">
      <c r="A237" t="s">
        <v>138</v>
      </c>
      <c r="B237" s="2" t="s">
        <v>115</v>
      </c>
      <c r="C237" t="s">
        <v>116</v>
      </c>
      <c r="F237">
        <v>0</v>
      </c>
    </row>
    <row r="238" spans="1:6" x14ac:dyDescent="0.3">
      <c r="A238" t="s">
        <v>138</v>
      </c>
      <c r="B238" s="2" t="s">
        <v>117</v>
      </c>
      <c r="C238" t="s">
        <v>118</v>
      </c>
      <c r="F238">
        <v>0</v>
      </c>
    </row>
    <row r="239" spans="1:6" x14ac:dyDescent="0.3">
      <c r="A239" t="s">
        <v>138</v>
      </c>
      <c r="B239" s="2" t="s">
        <v>119</v>
      </c>
      <c r="C239" t="s">
        <v>120</v>
      </c>
      <c r="F239">
        <v>0</v>
      </c>
    </row>
    <row r="241" spans="1:6" x14ac:dyDescent="0.3">
      <c r="A241" t="s">
        <v>0</v>
      </c>
      <c r="B241" t="s">
        <v>1</v>
      </c>
      <c r="C241" t="s">
        <v>2</v>
      </c>
      <c r="D241" t="s">
        <v>3</v>
      </c>
      <c r="E241" t="s">
        <v>4</v>
      </c>
      <c r="F241" t="s">
        <v>5</v>
      </c>
    </row>
    <row r="242" spans="1:6" x14ac:dyDescent="0.3">
      <c r="A242" t="s">
        <v>139</v>
      </c>
      <c r="B242" s="2" t="s">
        <v>144</v>
      </c>
      <c r="C242" t="s">
        <v>7</v>
      </c>
      <c r="E242">
        <v>578662</v>
      </c>
      <c r="F242">
        <v>0</v>
      </c>
    </row>
    <row r="243" spans="1:6" x14ac:dyDescent="0.3">
      <c r="A243" t="s">
        <v>139</v>
      </c>
      <c r="B243" s="2" t="s">
        <v>145</v>
      </c>
      <c r="C243" t="s">
        <v>8</v>
      </c>
      <c r="F243">
        <v>0</v>
      </c>
    </row>
    <row r="244" spans="1:6" x14ac:dyDescent="0.3">
      <c r="A244" t="s">
        <v>139</v>
      </c>
      <c r="B244" s="2" t="s">
        <v>9</v>
      </c>
      <c r="C244" t="s">
        <v>10</v>
      </c>
      <c r="D244">
        <v>60771.5</v>
      </c>
      <c r="E244">
        <v>657761</v>
      </c>
      <c r="F244">
        <v>8.4577200000000001</v>
      </c>
    </row>
    <row r="245" spans="1:6" x14ac:dyDescent="0.3">
      <c r="A245" t="s">
        <v>139</v>
      </c>
      <c r="B245" s="2" t="s">
        <v>11</v>
      </c>
      <c r="C245" t="s">
        <v>12</v>
      </c>
      <c r="D245">
        <v>179946</v>
      </c>
      <c r="F245">
        <v>100</v>
      </c>
    </row>
    <row r="246" spans="1:6" x14ac:dyDescent="0.3">
      <c r="A246" t="s">
        <v>139</v>
      </c>
      <c r="B246" s="2" t="s">
        <v>13</v>
      </c>
      <c r="C246" t="s">
        <v>14</v>
      </c>
      <c r="D246" s="1">
        <v>1192800</v>
      </c>
      <c r="E246">
        <v>481145</v>
      </c>
      <c r="F246">
        <v>71.256799999999998</v>
      </c>
    </row>
    <row r="247" spans="1:6" x14ac:dyDescent="0.3">
      <c r="A247" t="s">
        <v>139</v>
      </c>
      <c r="B247" s="2" t="s">
        <v>15</v>
      </c>
      <c r="C247" t="s">
        <v>16</v>
      </c>
      <c r="D247">
        <v>220562</v>
      </c>
      <c r="E247" s="1">
        <v>2108650</v>
      </c>
      <c r="F247">
        <v>9.4693799999999992</v>
      </c>
    </row>
    <row r="248" spans="1:6" x14ac:dyDescent="0.3">
      <c r="A248" t="s">
        <v>139</v>
      </c>
      <c r="B248" s="2" t="s">
        <v>17</v>
      </c>
      <c r="C248" t="s">
        <v>18</v>
      </c>
      <c r="E248">
        <v>98481.1</v>
      </c>
      <c r="F248">
        <v>0</v>
      </c>
    </row>
    <row r="249" spans="1:6" x14ac:dyDescent="0.3">
      <c r="A249" t="s">
        <v>139</v>
      </c>
      <c r="B249" s="2" t="s">
        <v>19</v>
      </c>
      <c r="C249" t="s">
        <v>20</v>
      </c>
      <c r="D249">
        <v>46934.400000000001</v>
      </c>
      <c r="E249">
        <v>516180</v>
      </c>
      <c r="F249">
        <v>8.3347899999999999</v>
      </c>
    </row>
    <row r="250" spans="1:6" x14ac:dyDescent="0.3">
      <c r="A250" t="s">
        <v>139</v>
      </c>
      <c r="B250" s="2" t="s">
        <v>21</v>
      </c>
      <c r="C250" t="s">
        <v>22</v>
      </c>
      <c r="E250">
        <v>0</v>
      </c>
      <c r="F250">
        <v>0</v>
      </c>
    </row>
    <row r="251" spans="1:6" x14ac:dyDescent="0.3">
      <c r="A251" t="s">
        <v>139</v>
      </c>
      <c r="B251" s="2" t="s">
        <v>23</v>
      </c>
      <c r="C251" t="s">
        <v>24</v>
      </c>
      <c r="D251">
        <v>129290</v>
      </c>
      <c r="E251" s="1">
        <v>1665790</v>
      </c>
      <c r="F251">
        <v>7.2024600000000003</v>
      </c>
    </row>
    <row r="252" spans="1:6" x14ac:dyDescent="0.3">
      <c r="A252" t="s">
        <v>139</v>
      </c>
      <c r="B252" s="2" t="s">
        <v>25</v>
      </c>
      <c r="C252" t="s">
        <v>26</v>
      </c>
      <c r="D252" s="1">
        <v>14361200</v>
      </c>
      <c r="E252" s="1">
        <v>34094700</v>
      </c>
      <c r="F252">
        <v>29.637699999999999</v>
      </c>
    </row>
    <row r="253" spans="1:6" x14ac:dyDescent="0.3">
      <c r="A253" t="s">
        <v>139</v>
      </c>
      <c r="B253" s="2" t="s">
        <v>27</v>
      </c>
      <c r="C253" t="s">
        <v>28</v>
      </c>
      <c r="D253" s="1">
        <v>1238540</v>
      </c>
      <c r="E253" s="1">
        <v>4622560</v>
      </c>
      <c r="F253">
        <v>21.131499999999999</v>
      </c>
    </row>
    <row r="254" spans="1:6" x14ac:dyDescent="0.3">
      <c r="A254" t="s">
        <v>139</v>
      </c>
      <c r="B254" s="2" t="s">
        <v>29</v>
      </c>
      <c r="C254" t="s">
        <v>30</v>
      </c>
      <c r="E254">
        <v>209775</v>
      </c>
      <c r="F254">
        <v>0</v>
      </c>
    </row>
    <row r="255" spans="1:6" x14ac:dyDescent="0.3">
      <c r="A255" t="s">
        <v>139</v>
      </c>
      <c r="B255" s="2" t="s">
        <v>31</v>
      </c>
      <c r="C255" t="s">
        <v>32</v>
      </c>
      <c r="E255" s="1">
        <v>1274650</v>
      </c>
      <c r="F255">
        <v>0</v>
      </c>
    </row>
    <row r="256" spans="1:6" x14ac:dyDescent="0.3">
      <c r="A256" t="s">
        <v>139</v>
      </c>
      <c r="B256" s="2" t="s">
        <v>33</v>
      </c>
      <c r="C256" t="s">
        <v>34</v>
      </c>
      <c r="F256">
        <v>0</v>
      </c>
    </row>
    <row r="257" spans="1:6" x14ac:dyDescent="0.3">
      <c r="A257" t="s">
        <v>139</v>
      </c>
      <c r="B257" s="2" t="s">
        <v>35</v>
      </c>
      <c r="C257" t="s">
        <v>36</v>
      </c>
      <c r="E257">
        <v>166221</v>
      </c>
      <c r="F257">
        <v>0</v>
      </c>
    </row>
    <row r="258" spans="1:6" x14ac:dyDescent="0.3">
      <c r="A258" t="s">
        <v>139</v>
      </c>
      <c r="B258" s="2" t="s">
        <v>37</v>
      </c>
      <c r="C258" t="s">
        <v>38</v>
      </c>
      <c r="D258">
        <v>320671</v>
      </c>
      <c r="E258" s="1">
        <v>3520420</v>
      </c>
      <c r="F258">
        <v>8.3484400000000001</v>
      </c>
    </row>
    <row r="259" spans="1:6" x14ac:dyDescent="0.3">
      <c r="A259" t="s">
        <v>139</v>
      </c>
      <c r="B259" s="2" t="s">
        <v>39</v>
      </c>
      <c r="C259" t="s">
        <v>40</v>
      </c>
      <c r="E259">
        <v>2732611</v>
      </c>
      <c r="F259">
        <v>0</v>
      </c>
    </row>
    <row r="260" spans="1:6" x14ac:dyDescent="0.3">
      <c r="A260" t="s">
        <v>139</v>
      </c>
      <c r="B260" s="2" t="s">
        <v>41</v>
      </c>
      <c r="C260" t="s">
        <v>42</v>
      </c>
      <c r="D260" s="1">
        <v>1816030</v>
      </c>
      <c r="E260" s="1">
        <v>1716480</v>
      </c>
      <c r="F260">
        <v>51.409100000000002</v>
      </c>
    </row>
    <row r="261" spans="1:6" x14ac:dyDescent="0.3">
      <c r="A261" t="s">
        <v>139</v>
      </c>
      <c r="B261" s="2" t="s">
        <v>43</v>
      </c>
      <c r="C261" t="s">
        <v>44</v>
      </c>
      <c r="D261">
        <v>212741</v>
      </c>
      <c r="F261">
        <v>100</v>
      </c>
    </row>
    <row r="262" spans="1:6" x14ac:dyDescent="0.3">
      <c r="A262" t="s">
        <v>139</v>
      </c>
      <c r="B262" s="2" t="s">
        <v>45</v>
      </c>
      <c r="C262" t="s">
        <v>46</v>
      </c>
      <c r="E262" s="1">
        <v>1417450</v>
      </c>
      <c r="F262">
        <v>0</v>
      </c>
    </row>
    <row r="263" spans="1:6" x14ac:dyDescent="0.3">
      <c r="A263" t="s">
        <v>139</v>
      </c>
      <c r="B263" s="2" t="s">
        <v>47</v>
      </c>
      <c r="C263" t="s">
        <v>48</v>
      </c>
      <c r="E263">
        <v>489482</v>
      </c>
      <c r="F263">
        <v>0</v>
      </c>
    </row>
    <row r="264" spans="1:6" x14ac:dyDescent="0.3">
      <c r="A264" t="s">
        <v>139</v>
      </c>
      <c r="B264" s="2" t="s">
        <v>49</v>
      </c>
      <c r="C264" t="s">
        <v>50</v>
      </c>
      <c r="D264">
        <v>124212</v>
      </c>
      <c r="E264" s="1">
        <v>2159200</v>
      </c>
      <c r="F264">
        <v>5.4397500000000001</v>
      </c>
    </row>
    <row r="265" spans="1:6" x14ac:dyDescent="0.3">
      <c r="A265" t="s">
        <v>139</v>
      </c>
      <c r="B265" s="2" t="s">
        <v>51</v>
      </c>
      <c r="C265" t="s">
        <v>52</v>
      </c>
      <c r="D265" s="1">
        <v>1904070</v>
      </c>
      <c r="E265" s="1">
        <v>7460580</v>
      </c>
      <c r="F265">
        <v>20.3325</v>
      </c>
    </row>
    <row r="266" spans="1:6" x14ac:dyDescent="0.3">
      <c r="A266" t="s">
        <v>139</v>
      </c>
      <c r="B266" s="2" t="s">
        <v>53</v>
      </c>
      <c r="C266" t="s">
        <v>54</v>
      </c>
      <c r="D266">
        <v>784678</v>
      </c>
      <c r="E266" s="1">
        <v>25905100</v>
      </c>
      <c r="F266">
        <v>2.9399899999999999</v>
      </c>
    </row>
    <row r="267" spans="1:6" x14ac:dyDescent="0.3">
      <c r="A267" t="s">
        <v>139</v>
      </c>
      <c r="B267" s="2" t="s">
        <v>55</v>
      </c>
      <c r="C267" t="s">
        <v>56</v>
      </c>
      <c r="E267" s="1">
        <v>85752400</v>
      </c>
      <c r="F267">
        <v>0</v>
      </c>
    </row>
    <row r="268" spans="1:6" x14ac:dyDescent="0.3">
      <c r="A268" t="s">
        <v>139</v>
      </c>
      <c r="B268" s="2" t="s">
        <v>57</v>
      </c>
      <c r="C268" t="s">
        <v>58</v>
      </c>
      <c r="D268" s="1">
        <v>11930300</v>
      </c>
      <c r="E268">
        <v>32073726</v>
      </c>
      <c r="F268">
        <v>27.111799999999999</v>
      </c>
    </row>
    <row r="269" spans="1:6" x14ac:dyDescent="0.3">
      <c r="A269" t="s">
        <v>139</v>
      </c>
      <c r="B269" s="2" t="s">
        <v>59</v>
      </c>
      <c r="C269" t="s">
        <v>60</v>
      </c>
      <c r="D269">
        <v>148400</v>
      </c>
      <c r="E269">
        <v>705285</v>
      </c>
      <c r="F269">
        <v>17.383500000000002</v>
      </c>
    </row>
    <row r="270" spans="1:6" x14ac:dyDescent="0.3">
      <c r="A270" t="s">
        <v>139</v>
      </c>
      <c r="B270" s="2" t="s">
        <v>61</v>
      </c>
      <c r="C270" t="s">
        <v>62</v>
      </c>
      <c r="D270">
        <v>808630</v>
      </c>
      <c r="E270" s="1">
        <v>2292060</v>
      </c>
      <c r="F270">
        <v>26.079000000000001</v>
      </c>
    </row>
    <row r="271" spans="1:6" x14ac:dyDescent="0.3">
      <c r="A271" t="s">
        <v>139</v>
      </c>
      <c r="B271" s="2" t="s">
        <v>63</v>
      </c>
      <c r="C271" t="s">
        <v>64</v>
      </c>
      <c r="D271" s="1">
        <v>2205860</v>
      </c>
      <c r="E271" s="1">
        <v>12724700</v>
      </c>
      <c r="F271">
        <v>14.774100000000001</v>
      </c>
    </row>
    <row r="272" spans="1:6" x14ac:dyDescent="0.3">
      <c r="A272" t="s">
        <v>139</v>
      </c>
      <c r="B272" s="2" t="s">
        <v>65</v>
      </c>
      <c r="C272" t="s">
        <v>66</v>
      </c>
      <c r="E272">
        <v>27653184</v>
      </c>
      <c r="F272">
        <v>0</v>
      </c>
    </row>
    <row r="273" spans="1:6" x14ac:dyDescent="0.3">
      <c r="A273" t="s">
        <v>139</v>
      </c>
      <c r="B273" s="2" t="s">
        <v>67</v>
      </c>
      <c r="C273" t="s">
        <v>68</v>
      </c>
      <c r="D273">
        <v>460005</v>
      </c>
      <c r="E273" s="1">
        <v>5889550</v>
      </c>
      <c r="F273">
        <v>7.2446799999999998</v>
      </c>
    </row>
    <row r="274" spans="1:6" x14ac:dyDescent="0.3">
      <c r="A274" t="s">
        <v>139</v>
      </c>
      <c r="B274" s="2" t="s">
        <v>69</v>
      </c>
      <c r="C274" t="s">
        <v>70</v>
      </c>
      <c r="F274">
        <v>0</v>
      </c>
    </row>
    <row r="275" spans="1:6" x14ac:dyDescent="0.3">
      <c r="A275" t="s">
        <v>139</v>
      </c>
      <c r="B275" s="2" t="s">
        <v>71</v>
      </c>
      <c r="C275" t="s">
        <v>72</v>
      </c>
      <c r="E275">
        <v>720718</v>
      </c>
      <c r="F275">
        <v>0</v>
      </c>
    </row>
    <row r="276" spans="1:6" x14ac:dyDescent="0.3">
      <c r="A276" t="s">
        <v>139</v>
      </c>
      <c r="B276" s="2" t="s">
        <v>73</v>
      </c>
      <c r="C276" t="s">
        <v>74</v>
      </c>
      <c r="D276">
        <v>145372</v>
      </c>
      <c r="F276">
        <v>100</v>
      </c>
    </row>
    <row r="277" spans="1:6" x14ac:dyDescent="0.3">
      <c r="A277" t="s">
        <v>139</v>
      </c>
      <c r="B277" s="2" t="s">
        <v>75</v>
      </c>
      <c r="C277" t="s">
        <v>76</v>
      </c>
      <c r="F277">
        <v>0</v>
      </c>
    </row>
    <row r="278" spans="1:6" x14ac:dyDescent="0.3">
      <c r="A278" t="s">
        <v>139</v>
      </c>
      <c r="B278" s="2" t="s">
        <v>77</v>
      </c>
      <c r="C278" t="s">
        <v>78</v>
      </c>
      <c r="E278">
        <v>438123</v>
      </c>
      <c r="F278">
        <v>0</v>
      </c>
    </row>
    <row r="279" spans="1:6" x14ac:dyDescent="0.3">
      <c r="A279" t="s">
        <v>139</v>
      </c>
      <c r="B279" s="2" t="s">
        <v>79</v>
      </c>
      <c r="C279" t="s">
        <v>80</v>
      </c>
      <c r="E279" s="1">
        <v>1922770</v>
      </c>
      <c r="F279">
        <v>0</v>
      </c>
    </row>
    <row r="280" spans="1:6" x14ac:dyDescent="0.3">
      <c r="A280" t="s">
        <v>139</v>
      </c>
      <c r="B280" s="2" t="s">
        <v>81</v>
      </c>
      <c r="C280" t="s">
        <v>82</v>
      </c>
      <c r="E280">
        <v>438444</v>
      </c>
      <c r="F280">
        <v>0</v>
      </c>
    </row>
    <row r="281" spans="1:6" x14ac:dyDescent="0.3">
      <c r="A281" t="s">
        <v>139</v>
      </c>
      <c r="B281" s="2" t="s">
        <v>83</v>
      </c>
      <c r="C281" t="s">
        <v>84</v>
      </c>
      <c r="E281">
        <v>760622</v>
      </c>
      <c r="F281">
        <v>0</v>
      </c>
    </row>
    <row r="282" spans="1:6" x14ac:dyDescent="0.3">
      <c r="A282" t="s">
        <v>139</v>
      </c>
      <c r="B282" s="2" t="s">
        <v>85</v>
      </c>
      <c r="C282" t="s">
        <v>86</v>
      </c>
      <c r="F282">
        <v>0</v>
      </c>
    </row>
    <row r="283" spans="1:6" x14ac:dyDescent="0.3">
      <c r="A283" t="s">
        <v>139</v>
      </c>
      <c r="B283" s="2" t="s">
        <v>87</v>
      </c>
      <c r="C283" t="s">
        <v>88</v>
      </c>
      <c r="E283">
        <v>397614</v>
      </c>
      <c r="F283">
        <v>0</v>
      </c>
    </row>
    <row r="284" spans="1:6" x14ac:dyDescent="0.3">
      <c r="A284" t="s">
        <v>139</v>
      </c>
      <c r="B284" s="2" t="s">
        <v>89</v>
      </c>
      <c r="C284" t="s">
        <v>90</v>
      </c>
      <c r="D284" s="1">
        <v>4586180</v>
      </c>
      <c r="E284" s="1">
        <v>10938900</v>
      </c>
      <c r="F284">
        <v>29.540500000000002</v>
      </c>
    </row>
    <row r="285" spans="1:6" x14ac:dyDescent="0.3">
      <c r="A285" t="s">
        <v>139</v>
      </c>
      <c r="B285" s="2" t="s">
        <v>91</v>
      </c>
      <c r="C285" t="s">
        <v>92</v>
      </c>
      <c r="D285" s="1">
        <v>2617620</v>
      </c>
      <c r="E285">
        <v>5240997</v>
      </c>
      <c r="F285">
        <v>33.308900000000001</v>
      </c>
    </row>
    <row r="286" spans="1:6" x14ac:dyDescent="0.3">
      <c r="A286" t="s">
        <v>139</v>
      </c>
      <c r="B286" s="2" t="s">
        <v>93</v>
      </c>
      <c r="C286" t="s">
        <v>94</v>
      </c>
      <c r="E286">
        <v>398945</v>
      </c>
      <c r="F286">
        <v>0</v>
      </c>
    </row>
    <row r="287" spans="1:6" x14ac:dyDescent="0.3">
      <c r="A287" t="s">
        <v>139</v>
      </c>
      <c r="B287" s="2" t="s">
        <v>95</v>
      </c>
      <c r="C287" t="s">
        <v>96</v>
      </c>
      <c r="F287">
        <v>0</v>
      </c>
    </row>
    <row r="288" spans="1:6" x14ac:dyDescent="0.3">
      <c r="A288" t="s">
        <v>139</v>
      </c>
      <c r="B288" s="2" t="s">
        <v>97</v>
      </c>
      <c r="C288" t="s">
        <v>98</v>
      </c>
      <c r="E288" s="1">
        <v>1678020</v>
      </c>
      <c r="F288">
        <v>0</v>
      </c>
    </row>
    <row r="289" spans="1:6" x14ac:dyDescent="0.3">
      <c r="A289" t="s">
        <v>139</v>
      </c>
      <c r="B289" s="2" t="s">
        <v>99</v>
      </c>
      <c r="C289" t="s">
        <v>100</v>
      </c>
      <c r="F289">
        <v>0</v>
      </c>
    </row>
    <row r="290" spans="1:6" x14ac:dyDescent="0.3">
      <c r="A290" t="s">
        <v>139</v>
      </c>
      <c r="B290" s="2" t="s">
        <v>101</v>
      </c>
      <c r="C290" t="s">
        <v>102</v>
      </c>
      <c r="D290" s="1">
        <v>1575830</v>
      </c>
      <c r="E290" s="1">
        <v>11844300</v>
      </c>
      <c r="F290">
        <v>11.7423</v>
      </c>
    </row>
    <row r="291" spans="1:6" x14ac:dyDescent="0.3">
      <c r="A291" t="s">
        <v>139</v>
      </c>
      <c r="B291" s="2" t="s">
        <v>103</v>
      </c>
      <c r="C291" t="s">
        <v>104</v>
      </c>
      <c r="E291" s="1">
        <v>8905930</v>
      </c>
      <c r="F291">
        <v>0</v>
      </c>
    </row>
    <row r="292" spans="1:6" x14ac:dyDescent="0.3">
      <c r="A292" t="s">
        <v>139</v>
      </c>
      <c r="B292" s="2" t="s">
        <v>105</v>
      </c>
      <c r="C292" t="s">
        <v>106</v>
      </c>
      <c r="D292" s="1">
        <v>1128430</v>
      </c>
      <c r="E292" s="1">
        <v>7126750</v>
      </c>
      <c r="F292">
        <v>13.6694</v>
      </c>
    </row>
    <row r="293" spans="1:6" x14ac:dyDescent="0.3">
      <c r="A293" t="s">
        <v>139</v>
      </c>
      <c r="B293" s="2" t="s">
        <v>107</v>
      </c>
      <c r="C293" t="s">
        <v>108</v>
      </c>
      <c r="E293">
        <v>239892</v>
      </c>
      <c r="F293">
        <v>0</v>
      </c>
    </row>
    <row r="294" spans="1:6" x14ac:dyDescent="0.3">
      <c r="A294" t="s">
        <v>139</v>
      </c>
      <c r="B294" s="2" t="s">
        <v>109</v>
      </c>
      <c r="C294" t="s">
        <v>110</v>
      </c>
      <c r="E294">
        <v>232459</v>
      </c>
      <c r="F294">
        <v>0</v>
      </c>
    </row>
    <row r="295" spans="1:6" x14ac:dyDescent="0.3">
      <c r="A295" t="s">
        <v>139</v>
      </c>
      <c r="B295" s="2" t="s">
        <v>111</v>
      </c>
      <c r="C295" t="s">
        <v>112</v>
      </c>
      <c r="D295" s="1">
        <v>1419790</v>
      </c>
      <c r="E295" s="1">
        <v>3520700</v>
      </c>
      <c r="F295">
        <v>28.7378</v>
      </c>
    </row>
    <row r="296" spans="1:6" x14ac:dyDescent="0.3">
      <c r="A296" t="s">
        <v>139</v>
      </c>
      <c r="B296" s="2" t="s">
        <v>113</v>
      </c>
      <c r="C296" t="s">
        <v>114</v>
      </c>
      <c r="E296" s="1">
        <v>2908040</v>
      </c>
      <c r="F296">
        <v>0</v>
      </c>
    </row>
    <row r="297" spans="1:6" x14ac:dyDescent="0.3">
      <c r="A297" t="s">
        <v>139</v>
      </c>
      <c r="B297" s="2" t="s">
        <v>115</v>
      </c>
      <c r="C297" t="s">
        <v>116</v>
      </c>
      <c r="E297">
        <v>537324</v>
      </c>
      <c r="F297">
        <v>0</v>
      </c>
    </row>
    <row r="298" spans="1:6" x14ac:dyDescent="0.3">
      <c r="A298" t="s">
        <v>139</v>
      </c>
      <c r="B298" s="2" t="s">
        <v>117</v>
      </c>
      <c r="C298" t="s">
        <v>118</v>
      </c>
      <c r="F298">
        <v>0</v>
      </c>
    </row>
    <row r="299" spans="1:6" x14ac:dyDescent="0.3">
      <c r="A299" t="s">
        <v>139</v>
      </c>
      <c r="B299" s="2" t="s">
        <v>119</v>
      </c>
      <c r="C299" t="s">
        <v>120</v>
      </c>
      <c r="F299">
        <v>0</v>
      </c>
    </row>
    <row r="301" spans="1:6" x14ac:dyDescent="0.3">
      <c r="A301" t="s">
        <v>0</v>
      </c>
      <c r="B301" t="s">
        <v>1</v>
      </c>
      <c r="C301" t="s">
        <v>2</v>
      </c>
      <c r="D301" t="s">
        <v>3</v>
      </c>
      <c r="E301" t="s">
        <v>4</v>
      </c>
      <c r="F301" t="s">
        <v>5</v>
      </c>
    </row>
    <row r="302" spans="1:6" x14ac:dyDescent="0.3">
      <c r="A302" t="s">
        <v>140</v>
      </c>
      <c r="B302" s="2" t="s">
        <v>144</v>
      </c>
      <c r="C302" t="s">
        <v>7</v>
      </c>
      <c r="E302">
        <v>443440</v>
      </c>
      <c r="F302">
        <v>0</v>
      </c>
    </row>
    <row r="303" spans="1:6" x14ac:dyDescent="0.3">
      <c r="A303" t="s">
        <v>140</v>
      </c>
      <c r="B303" s="2" t="s">
        <v>145</v>
      </c>
      <c r="C303" t="s">
        <v>8</v>
      </c>
      <c r="F303">
        <v>0</v>
      </c>
    </row>
    <row r="304" spans="1:6" x14ac:dyDescent="0.3">
      <c r="A304" t="s">
        <v>140</v>
      </c>
      <c r="B304" s="2" t="s">
        <v>9</v>
      </c>
      <c r="C304" t="s">
        <v>10</v>
      </c>
      <c r="E304">
        <v>655248</v>
      </c>
      <c r="F304">
        <v>0</v>
      </c>
    </row>
    <row r="305" spans="1:6" x14ac:dyDescent="0.3">
      <c r="A305" t="s">
        <v>140</v>
      </c>
      <c r="B305" s="2" t="s">
        <v>11</v>
      </c>
      <c r="C305" t="s">
        <v>12</v>
      </c>
      <c r="D305">
        <v>183240</v>
      </c>
      <c r="F305">
        <v>100</v>
      </c>
    </row>
    <row r="306" spans="1:6" x14ac:dyDescent="0.3">
      <c r="A306" t="s">
        <v>140</v>
      </c>
      <c r="B306" s="2" t="s">
        <v>13</v>
      </c>
      <c r="C306" t="s">
        <v>14</v>
      </c>
      <c r="D306">
        <v>673948</v>
      </c>
      <c r="E306">
        <v>697185</v>
      </c>
      <c r="F306">
        <v>49.1526</v>
      </c>
    </row>
    <row r="307" spans="1:6" x14ac:dyDescent="0.3">
      <c r="A307" t="s">
        <v>140</v>
      </c>
      <c r="B307" s="2" t="s">
        <v>15</v>
      </c>
      <c r="C307" t="s">
        <v>16</v>
      </c>
      <c r="D307">
        <v>138086</v>
      </c>
      <c r="E307" s="1">
        <v>1370570</v>
      </c>
      <c r="F307">
        <v>9.1529100000000003</v>
      </c>
    </row>
    <row r="308" spans="1:6" x14ac:dyDescent="0.3">
      <c r="A308" t="s">
        <v>140</v>
      </c>
      <c r="B308" s="2" t="s">
        <v>17</v>
      </c>
      <c r="C308" t="s">
        <v>18</v>
      </c>
      <c r="E308">
        <v>179162</v>
      </c>
      <c r="F308">
        <v>0</v>
      </c>
    </row>
    <row r="309" spans="1:6" x14ac:dyDescent="0.3">
      <c r="A309" t="s">
        <v>140</v>
      </c>
      <c r="B309" s="2" t="s">
        <v>19</v>
      </c>
      <c r="C309" t="s">
        <v>20</v>
      </c>
      <c r="D309">
        <v>107406</v>
      </c>
      <c r="F309">
        <v>100</v>
      </c>
    </row>
    <row r="310" spans="1:6" x14ac:dyDescent="0.3">
      <c r="A310" t="s">
        <v>140</v>
      </c>
      <c r="B310" s="2" t="s">
        <v>21</v>
      </c>
      <c r="C310" t="s">
        <v>22</v>
      </c>
      <c r="D310">
        <v>47923.8</v>
      </c>
      <c r="F310">
        <v>100</v>
      </c>
    </row>
    <row r="311" spans="1:6" x14ac:dyDescent="0.3">
      <c r="A311" t="s">
        <v>140</v>
      </c>
      <c r="B311" s="2" t="s">
        <v>23</v>
      </c>
      <c r="C311" t="s">
        <v>24</v>
      </c>
      <c r="D311">
        <v>161027</v>
      </c>
      <c r="E311" s="1">
        <v>1632070</v>
      </c>
      <c r="F311">
        <v>8.9803800000000003</v>
      </c>
    </row>
    <row r="312" spans="1:6" x14ac:dyDescent="0.3">
      <c r="A312" t="s">
        <v>140</v>
      </c>
      <c r="B312" s="2" t="s">
        <v>25</v>
      </c>
      <c r="C312" t="s">
        <v>26</v>
      </c>
      <c r="D312" s="1">
        <v>7759060</v>
      </c>
      <c r="E312" s="1">
        <v>25243800</v>
      </c>
      <c r="F312">
        <v>23.510300000000001</v>
      </c>
    </row>
    <row r="313" spans="1:6" x14ac:dyDescent="0.3">
      <c r="A313" t="s">
        <v>140</v>
      </c>
      <c r="B313" s="2" t="s">
        <v>27</v>
      </c>
      <c r="C313" t="s">
        <v>28</v>
      </c>
      <c r="D313">
        <v>902481</v>
      </c>
      <c r="E313" s="1">
        <v>4171940</v>
      </c>
      <c r="F313">
        <v>17.7849</v>
      </c>
    </row>
    <row r="314" spans="1:6" x14ac:dyDescent="0.3">
      <c r="A314" t="s">
        <v>140</v>
      </c>
      <c r="B314" s="2" t="s">
        <v>29</v>
      </c>
      <c r="C314" t="s">
        <v>30</v>
      </c>
      <c r="E314">
        <v>271766</v>
      </c>
      <c r="F314">
        <v>0</v>
      </c>
    </row>
    <row r="315" spans="1:6" x14ac:dyDescent="0.3">
      <c r="A315" t="s">
        <v>140</v>
      </c>
      <c r="B315" s="2" t="s">
        <v>31</v>
      </c>
      <c r="C315" t="s">
        <v>32</v>
      </c>
      <c r="F315">
        <v>0</v>
      </c>
    </row>
    <row r="316" spans="1:6" x14ac:dyDescent="0.3">
      <c r="A316" t="s">
        <v>140</v>
      </c>
      <c r="B316" s="2" t="s">
        <v>33</v>
      </c>
      <c r="C316" t="s">
        <v>34</v>
      </c>
      <c r="F316">
        <v>0</v>
      </c>
    </row>
    <row r="317" spans="1:6" x14ac:dyDescent="0.3">
      <c r="A317" t="s">
        <v>140</v>
      </c>
      <c r="B317" s="2" t="s">
        <v>35</v>
      </c>
      <c r="C317" t="s">
        <v>36</v>
      </c>
      <c r="E317">
        <v>363065</v>
      </c>
      <c r="F317">
        <v>0</v>
      </c>
    </row>
    <row r="318" spans="1:6" x14ac:dyDescent="0.3">
      <c r="A318" t="s">
        <v>140</v>
      </c>
      <c r="B318" s="2" t="s">
        <v>37</v>
      </c>
      <c r="C318" t="s">
        <v>38</v>
      </c>
      <c r="D318">
        <v>943308</v>
      </c>
      <c r="E318" s="1">
        <v>4839820</v>
      </c>
      <c r="F318">
        <v>16.311399999999999</v>
      </c>
    </row>
    <row r="319" spans="1:6" x14ac:dyDescent="0.3">
      <c r="A319" t="s">
        <v>140</v>
      </c>
      <c r="B319" s="2" t="s">
        <v>39</v>
      </c>
      <c r="C319" t="s">
        <v>40</v>
      </c>
      <c r="E319" s="1">
        <v>2837770</v>
      </c>
      <c r="F319">
        <v>0</v>
      </c>
    </row>
    <row r="320" spans="1:6" x14ac:dyDescent="0.3">
      <c r="A320" t="s">
        <v>140</v>
      </c>
      <c r="B320" s="2" t="s">
        <v>41</v>
      </c>
      <c r="C320" t="s">
        <v>42</v>
      </c>
      <c r="D320" s="1">
        <v>1560580</v>
      </c>
      <c r="E320" s="1">
        <v>1470510</v>
      </c>
      <c r="F320">
        <v>51.485799999999998</v>
      </c>
    </row>
    <row r="321" spans="1:6" x14ac:dyDescent="0.3">
      <c r="A321" t="s">
        <v>140</v>
      </c>
      <c r="B321" s="2" t="s">
        <v>43</v>
      </c>
      <c r="C321" t="s">
        <v>44</v>
      </c>
      <c r="F321">
        <v>0</v>
      </c>
    </row>
    <row r="322" spans="1:6" x14ac:dyDescent="0.3">
      <c r="A322" t="s">
        <v>140</v>
      </c>
      <c r="B322" s="2" t="s">
        <v>45</v>
      </c>
      <c r="C322" t="s">
        <v>46</v>
      </c>
      <c r="D322">
        <v>37955.800000000003</v>
      </c>
      <c r="E322">
        <v>802984</v>
      </c>
      <c r="F322">
        <v>4.5134999999999996</v>
      </c>
    </row>
    <row r="323" spans="1:6" x14ac:dyDescent="0.3">
      <c r="A323" t="s">
        <v>140</v>
      </c>
      <c r="B323" s="2" t="s">
        <v>47</v>
      </c>
      <c r="C323" t="s">
        <v>48</v>
      </c>
      <c r="E323">
        <v>299044</v>
      </c>
      <c r="F323">
        <v>0</v>
      </c>
    </row>
    <row r="324" spans="1:6" x14ac:dyDescent="0.3">
      <c r="A324" t="s">
        <v>140</v>
      </c>
      <c r="B324" s="2" t="s">
        <v>49</v>
      </c>
      <c r="C324" t="s">
        <v>50</v>
      </c>
      <c r="D324">
        <v>295599</v>
      </c>
      <c r="E324" s="1">
        <v>4765590</v>
      </c>
      <c r="F324">
        <v>5.8405100000000001</v>
      </c>
    </row>
    <row r="325" spans="1:6" x14ac:dyDescent="0.3">
      <c r="A325" t="s">
        <v>140</v>
      </c>
      <c r="B325" s="2" t="s">
        <v>51</v>
      </c>
      <c r="C325" t="s">
        <v>52</v>
      </c>
      <c r="D325" s="1">
        <v>1894410</v>
      </c>
      <c r="E325" s="1">
        <v>7123840</v>
      </c>
      <c r="F325">
        <v>21.006399999999999</v>
      </c>
    </row>
    <row r="326" spans="1:6" x14ac:dyDescent="0.3">
      <c r="A326" t="s">
        <v>140</v>
      </c>
      <c r="B326" s="2" t="s">
        <v>53</v>
      </c>
      <c r="C326" t="s">
        <v>54</v>
      </c>
      <c r="D326">
        <v>527600</v>
      </c>
      <c r="E326" s="1">
        <v>27651100</v>
      </c>
      <c r="F326">
        <v>1.8723399999999999</v>
      </c>
    </row>
    <row r="327" spans="1:6" x14ac:dyDescent="0.3">
      <c r="A327" t="s">
        <v>140</v>
      </c>
      <c r="B327" s="2" t="s">
        <v>55</v>
      </c>
      <c r="C327" t="s">
        <v>56</v>
      </c>
      <c r="E327" s="1">
        <v>62668400</v>
      </c>
      <c r="F327">
        <v>0</v>
      </c>
    </row>
    <row r="328" spans="1:6" x14ac:dyDescent="0.3">
      <c r="A328" t="s">
        <v>140</v>
      </c>
      <c r="B328" s="2" t="s">
        <v>57</v>
      </c>
      <c r="C328" t="s">
        <v>58</v>
      </c>
      <c r="D328" s="1">
        <v>11414100</v>
      </c>
      <c r="E328">
        <v>26590066</v>
      </c>
      <c r="F328">
        <v>30.033799999999999</v>
      </c>
    </row>
    <row r="329" spans="1:6" x14ac:dyDescent="0.3">
      <c r="A329" t="s">
        <v>140</v>
      </c>
      <c r="B329" s="2" t="s">
        <v>59</v>
      </c>
      <c r="C329" t="s">
        <v>60</v>
      </c>
      <c r="D329">
        <v>195199</v>
      </c>
      <c r="E329">
        <v>689821</v>
      </c>
      <c r="F329">
        <v>22.055900000000001</v>
      </c>
    </row>
    <row r="330" spans="1:6" x14ac:dyDescent="0.3">
      <c r="A330" t="s">
        <v>140</v>
      </c>
      <c r="B330" s="2" t="s">
        <v>61</v>
      </c>
      <c r="C330" t="s">
        <v>62</v>
      </c>
      <c r="D330" s="1">
        <v>1237690</v>
      </c>
      <c r="E330" s="1">
        <v>3343570</v>
      </c>
      <c r="F330">
        <v>27.016400000000001</v>
      </c>
    </row>
    <row r="331" spans="1:6" x14ac:dyDescent="0.3">
      <c r="A331" t="s">
        <v>140</v>
      </c>
      <c r="B331" s="2" t="s">
        <v>63</v>
      </c>
      <c r="C331" t="s">
        <v>64</v>
      </c>
      <c r="D331" s="1">
        <v>2911980</v>
      </c>
      <c r="E331" s="1">
        <v>11864800</v>
      </c>
      <c r="F331">
        <v>19.706499999999998</v>
      </c>
    </row>
    <row r="332" spans="1:6" x14ac:dyDescent="0.3">
      <c r="A332" t="s">
        <v>140</v>
      </c>
      <c r="B332" s="2" t="s">
        <v>65</v>
      </c>
      <c r="C332" t="s">
        <v>66</v>
      </c>
      <c r="D332" s="1">
        <v>1855150</v>
      </c>
      <c r="E332">
        <v>22707570</v>
      </c>
      <c r="F332">
        <v>7.5527100000000003</v>
      </c>
    </row>
    <row r="333" spans="1:6" x14ac:dyDescent="0.3">
      <c r="A333" t="s">
        <v>140</v>
      </c>
      <c r="B333" s="2" t="s">
        <v>67</v>
      </c>
      <c r="C333" t="s">
        <v>68</v>
      </c>
      <c r="D333">
        <v>557617</v>
      </c>
      <c r="E333" s="1">
        <v>4686030</v>
      </c>
      <c r="F333">
        <v>10.6341</v>
      </c>
    </row>
    <row r="334" spans="1:6" x14ac:dyDescent="0.3">
      <c r="A334" t="s">
        <v>140</v>
      </c>
      <c r="B334" s="2" t="s">
        <v>69</v>
      </c>
      <c r="C334" t="s">
        <v>70</v>
      </c>
      <c r="E334">
        <v>202518</v>
      </c>
      <c r="F334">
        <v>0</v>
      </c>
    </row>
    <row r="335" spans="1:6" x14ac:dyDescent="0.3">
      <c r="A335" t="s">
        <v>140</v>
      </c>
      <c r="B335" s="2" t="s">
        <v>71</v>
      </c>
      <c r="C335" t="s">
        <v>72</v>
      </c>
      <c r="E335">
        <v>708106</v>
      </c>
      <c r="F335">
        <v>0</v>
      </c>
    </row>
    <row r="336" spans="1:6" x14ac:dyDescent="0.3">
      <c r="A336" t="s">
        <v>140</v>
      </c>
      <c r="B336" s="2" t="s">
        <v>73</v>
      </c>
      <c r="C336" t="s">
        <v>74</v>
      </c>
      <c r="D336">
        <v>130936</v>
      </c>
      <c r="E336">
        <v>600456</v>
      </c>
      <c r="F336">
        <v>17.9023</v>
      </c>
    </row>
    <row r="337" spans="1:6" x14ac:dyDescent="0.3">
      <c r="A337" t="s">
        <v>140</v>
      </c>
      <c r="B337" s="2" t="s">
        <v>75</v>
      </c>
      <c r="C337" t="s">
        <v>76</v>
      </c>
      <c r="E337">
        <v>137279</v>
      </c>
      <c r="F337">
        <v>0</v>
      </c>
    </row>
    <row r="338" spans="1:6" x14ac:dyDescent="0.3">
      <c r="A338" t="s">
        <v>140</v>
      </c>
      <c r="B338" s="2" t="s">
        <v>77</v>
      </c>
      <c r="C338" t="s">
        <v>78</v>
      </c>
      <c r="E338">
        <v>366777</v>
      </c>
      <c r="F338">
        <v>0</v>
      </c>
    </row>
    <row r="339" spans="1:6" x14ac:dyDescent="0.3">
      <c r="A339" t="s">
        <v>140</v>
      </c>
      <c r="B339" s="2" t="s">
        <v>79</v>
      </c>
      <c r="C339" t="s">
        <v>80</v>
      </c>
      <c r="D339">
        <v>304342</v>
      </c>
      <c r="E339" s="1">
        <v>2065130</v>
      </c>
      <c r="F339">
        <v>12.8443</v>
      </c>
    </row>
    <row r="340" spans="1:6" x14ac:dyDescent="0.3">
      <c r="A340" t="s">
        <v>140</v>
      </c>
      <c r="B340" s="2" t="s">
        <v>81</v>
      </c>
      <c r="C340" t="s">
        <v>82</v>
      </c>
      <c r="E340">
        <v>457351</v>
      </c>
      <c r="F340">
        <v>0</v>
      </c>
    </row>
    <row r="341" spans="1:6" x14ac:dyDescent="0.3">
      <c r="A341" t="s">
        <v>140</v>
      </c>
      <c r="B341" s="2" t="s">
        <v>83</v>
      </c>
      <c r="C341" t="s">
        <v>84</v>
      </c>
      <c r="D341">
        <v>93151.5</v>
      </c>
      <c r="E341" s="1">
        <v>1172660</v>
      </c>
      <c r="F341">
        <v>7.3590299999999997</v>
      </c>
    </row>
    <row r="342" spans="1:6" x14ac:dyDescent="0.3">
      <c r="A342" t="s">
        <v>140</v>
      </c>
      <c r="B342" s="2" t="s">
        <v>85</v>
      </c>
      <c r="C342" t="s">
        <v>86</v>
      </c>
      <c r="F342">
        <v>0</v>
      </c>
    </row>
    <row r="343" spans="1:6" x14ac:dyDescent="0.3">
      <c r="A343" t="s">
        <v>140</v>
      </c>
      <c r="B343" s="2" t="s">
        <v>87</v>
      </c>
      <c r="C343" t="s">
        <v>88</v>
      </c>
      <c r="E343">
        <v>485931</v>
      </c>
      <c r="F343">
        <v>0</v>
      </c>
    </row>
    <row r="344" spans="1:6" x14ac:dyDescent="0.3">
      <c r="A344" t="s">
        <v>140</v>
      </c>
      <c r="B344" s="2" t="s">
        <v>89</v>
      </c>
      <c r="C344" t="s">
        <v>90</v>
      </c>
      <c r="D344" s="1">
        <v>3595770</v>
      </c>
      <c r="E344" s="1">
        <v>9254680</v>
      </c>
      <c r="F344">
        <v>27.9817</v>
      </c>
    </row>
    <row r="345" spans="1:6" x14ac:dyDescent="0.3">
      <c r="A345" t="s">
        <v>140</v>
      </c>
      <c r="B345" s="2" t="s">
        <v>91</v>
      </c>
      <c r="C345" t="s">
        <v>92</v>
      </c>
      <c r="D345" s="1">
        <v>1455040</v>
      </c>
      <c r="E345">
        <v>3579214</v>
      </c>
      <c r="F345">
        <v>28.902799999999999</v>
      </c>
    </row>
    <row r="346" spans="1:6" x14ac:dyDescent="0.3">
      <c r="A346" t="s">
        <v>140</v>
      </c>
      <c r="B346" s="2" t="s">
        <v>93</v>
      </c>
      <c r="C346" t="s">
        <v>94</v>
      </c>
      <c r="D346">
        <v>0</v>
      </c>
      <c r="E346" s="1">
        <v>1059960</v>
      </c>
      <c r="F346">
        <v>0</v>
      </c>
    </row>
    <row r="347" spans="1:6" x14ac:dyDescent="0.3">
      <c r="A347" t="s">
        <v>140</v>
      </c>
      <c r="B347" s="2" t="s">
        <v>95</v>
      </c>
      <c r="C347" t="s">
        <v>96</v>
      </c>
      <c r="F347">
        <v>0</v>
      </c>
    </row>
    <row r="348" spans="1:6" x14ac:dyDescent="0.3">
      <c r="A348" t="s">
        <v>140</v>
      </c>
      <c r="B348" s="2" t="s">
        <v>97</v>
      </c>
      <c r="C348" t="s">
        <v>98</v>
      </c>
      <c r="F348">
        <v>0</v>
      </c>
    </row>
    <row r="349" spans="1:6" x14ac:dyDescent="0.3">
      <c r="A349" t="s">
        <v>140</v>
      </c>
      <c r="B349" s="2" t="s">
        <v>99</v>
      </c>
      <c r="C349" t="s">
        <v>100</v>
      </c>
      <c r="F349">
        <v>0</v>
      </c>
    </row>
    <row r="350" spans="1:6" x14ac:dyDescent="0.3">
      <c r="A350" t="s">
        <v>140</v>
      </c>
      <c r="B350" s="2" t="s">
        <v>101</v>
      </c>
      <c r="C350" t="s">
        <v>102</v>
      </c>
      <c r="D350" s="1">
        <v>1219590</v>
      </c>
      <c r="E350" s="1">
        <v>9688140</v>
      </c>
      <c r="F350">
        <v>11.180999999999999</v>
      </c>
    </row>
    <row r="351" spans="1:6" x14ac:dyDescent="0.3">
      <c r="A351" t="s">
        <v>140</v>
      </c>
      <c r="B351" s="2" t="s">
        <v>103</v>
      </c>
      <c r="C351" t="s">
        <v>104</v>
      </c>
      <c r="D351">
        <v>636294</v>
      </c>
      <c r="E351">
        <v>6546130</v>
      </c>
      <c r="F351">
        <v>8.8590400000000002</v>
      </c>
    </row>
    <row r="352" spans="1:6" x14ac:dyDescent="0.3">
      <c r="A352" t="s">
        <v>140</v>
      </c>
      <c r="B352" s="2" t="s">
        <v>105</v>
      </c>
      <c r="C352" t="s">
        <v>106</v>
      </c>
      <c r="D352">
        <v>200609</v>
      </c>
      <c r="E352" s="1">
        <v>7032500</v>
      </c>
      <c r="F352">
        <v>2.7734800000000002</v>
      </c>
    </row>
    <row r="353" spans="1:6" x14ac:dyDescent="0.3">
      <c r="A353" t="s">
        <v>140</v>
      </c>
      <c r="B353" s="2" t="s">
        <v>107</v>
      </c>
      <c r="C353" t="s">
        <v>108</v>
      </c>
      <c r="D353">
        <v>32720.9</v>
      </c>
      <c r="E353">
        <v>268800</v>
      </c>
      <c r="F353">
        <v>10.852</v>
      </c>
    </row>
    <row r="354" spans="1:6" x14ac:dyDescent="0.3">
      <c r="A354" t="s">
        <v>140</v>
      </c>
      <c r="B354" s="2" t="s">
        <v>109</v>
      </c>
      <c r="C354" t="s">
        <v>110</v>
      </c>
      <c r="E354">
        <v>243999</v>
      </c>
      <c r="F354">
        <v>0</v>
      </c>
    </row>
    <row r="355" spans="1:6" x14ac:dyDescent="0.3">
      <c r="A355" t="s">
        <v>140</v>
      </c>
      <c r="B355" s="2" t="s">
        <v>111</v>
      </c>
      <c r="C355" t="s">
        <v>112</v>
      </c>
      <c r="D355" s="1">
        <v>1186850</v>
      </c>
      <c r="E355" s="1">
        <v>2783680</v>
      </c>
      <c r="F355">
        <v>29.891500000000001</v>
      </c>
    </row>
    <row r="356" spans="1:6" x14ac:dyDescent="0.3">
      <c r="A356" t="s">
        <v>140</v>
      </c>
      <c r="B356" s="2" t="s">
        <v>113</v>
      </c>
      <c r="C356" t="s">
        <v>114</v>
      </c>
      <c r="E356" s="1">
        <v>2983940</v>
      </c>
      <c r="F356">
        <v>0</v>
      </c>
    </row>
    <row r="357" spans="1:6" x14ac:dyDescent="0.3">
      <c r="A357" t="s">
        <v>140</v>
      </c>
      <c r="B357" s="2" t="s">
        <v>115</v>
      </c>
      <c r="C357" t="s">
        <v>116</v>
      </c>
      <c r="E357">
        <v>511103</v>
      </c>
      <c r="F357">
        <v>0</v>
      </c>
    </row>
    <row r="358" spans="1:6" x14ac:dyDescent="0.3">
      <c r="A358" t="s">
        <v>140</v>
      </c>
      <c r="B358" s="2" t="s">
        <v>117</v>
      </c>
      <c r="C358" t="s">
        <v>118</v>
      </c>
      <c r="F358">
        <v>0</v>
      </c>
    </row>
    <row r="359" spans="1:6" x14ac:dyDescent="0.3">
      <c r="A359" t="s">
        <v>140</v>
      </c>
      <c r="B359" s="2" t="s">
        <v>119</v>
      </c>
      <c r="C359" t="s">
        <v>120</v>
      </c>
      <c r="E359">
        <v>2953995</v>
      </c>
      <c r="F359">
        <v>0</v>
      </c>
    </row>
    <row r="361" spans="1:6" x14ac:dyDescent="0.3">
      <c r="A361" t="s">
        <v>0</v>
      </c>
      <c r="B361" t="s">
        <v>1</v>
      </c>
      <c r="C361" t="s">
        <v>2</v>
      </c>
      <c r="D361" t="s">
        <v>3</v>
      </c>
      <c r="E361" t="s">
        <v>4</v>
      </c>
      <c r="F361" t="s">
        <v>5</v>
      </c>
    </row>
    <row r="362" spans="1:6" x14ac:dyDescent="0.3">
      <c r="A362" t="s">
        <v>141</v>
      </c>
      <c r="B362" s="2" t="s">
        <v>144</v>
      </c>
      <c r="C362" t="s">
        <v>7</v>
      </c>
      <c r="E362">
        <v>451979</v>
      </c>
      <c r="F362">
        <v>0</v>
      </c>
    </row>
    <row r="363" spans="1:6" x14ac:dyDescent="0.3">
      <c r="A363" t="s">
        <v>141</v>
      </c>
      <c r="B363" s="2" t="s">
        <v>145</v>
      </c>
      <c r="C363" t="s">
        <v>8</v>
      </c>
      <c r="D363">
        <v>142927</v>
      </c>
      <c r="E363">
        <v>33355.300000000003</v>
      </c>
      <c r="F363">
        <v>81.078500000000005</v>
      </c>
    </row>
    <row r="364" spans="1:6" x14ac:dyDescent="0.3">
      <c r="A364" t="s">
        <v>141</v>
      </c>
      <c r="B364" s="2" t="s">
        <v>9</v>
      </c>
      <c r="C364" t="s">
        <v>10</v>
      </c>
      <c r="E364">
        <v>682769</v>
      </c>
      <c r="F364">
        <v>0</v>
      </c>
    </row>
    <row r="365" spans="1:6" x14ac:dyDescent="0.3">
      <c r="A365" t="s">
        <v>141</v>
      </c>
      <c r="B365" s="2" t="s">
        <v>11</v>
      </c>
      <c r="C365" t="s">
        <v>12</v>
      </c>
      <c r="F365">
        <v>0</v>
      </c>
    </row>
    <row r="366" spans="1:6" x14ac:dyDescent="0.3">
      <c r="A366" t="s">
        <v>141</v>
      </c>
      <c r="B366" s="2" t="s">
        <v>13</v>
      </c>
      <c r="C366" t="s">
        <v>14</v>
      </c>
      <c r="D366">
        <v>796862</v>
      </c>
      <c r="E366">
        <v>757099</v>
      </c>
      <c r="F366">
        <v>51.279400000000003</v>
      </c>
    </row>
    <row r="367" spans="1:6" x14ac:dyDescent="0.3">
      <c r="A367" t="s">
        <v>141</v>
      </c>
      <c r="B367" s="2" t="s">
        <v>15</v>
      </c>
      <c r="C367" t="s">
        <v>16</v>
      </c>
      <c r="E367" s="1">
        <v>1850010</v>
      </c>
      <c r="F367">
        <v>0</v>
      </c>
    </row>
    <row r="368" spans="1:6" x14ac:dyDescent="0.3">
      <c r="A368" t="s">
        <v>141</v>
      </c>
      <c r="B368" s="2" t="s">
        <v>17</v>
      </c>
      <c r="C368" t="s">
        <v>18</v>
      </c>
      <c r="E368">
        <v>187548</v>
      </c>
      <c r="F368">
        <v>0</v>
      </c>
    </row>
    <row r="369" spans="1:6" x14ac:dyDescent="0.3">
      <c r="A369" t="s">
        <v>141</v>
      </c>
      <c r="B369" s="2" t="s">
        <v>19</v>
      </c>
      <c r="C369" t="s">
        <v>20</v>
      </c>
      <c r="D369">
        <v>96726.5</v>
      </c>
      <c r="E369">
        <v>908033</v>
      </c>
      <c r="F369">
        <v>9.62683</v>
      </c>
    </row>
    <row r="370" spans="1:6" x14ac:dyDescent="0.3">
      <c r="A370" t="s">
        <v>141</v>
      </c>
      <c r="B370" s="2" t="s">
        <v>21</v>
      </c>
      <c r="C370" t="s">
        <v>22</v>
      </c>
      <c r="D370">
        <v>315609</v>
      </c>
      <c r="F370">
        <v>100</v>
      </c>
    </row>
    <row r="371" spans="1:6" x14ac:dyDescent="0.3">
      <c r="A371" t="s">
        <v>141</v>
      </c>
      <c r="B371" s="2" t="s">
        <v>23</v>
      </c>
      <c r="C371" t="s">
        <v>24</v>
      </c>
      <c r="D371">
        <v>171584</v>
      </c>
      <c r="E371" s="1">
        <v>1729830</v>
      </c>
      <c r="F371">
        <v>9.0240200000000002</v>
      </c>
    </row>
    <row r="372" spans="1:6" x14ac:dyDescent="0.3">
      <c r="A372" t="s">
        <v>141</v>
      </c>
      <c r="B372" s="2" t="s">
        <v>25</v>
      </c>
      <c r="C372" t="s">
        <v>26</v>
      </c>
      <c r="D372" s="1">
        <v>9354070</v>
      </c>
      <c r="E372" s="1">
        <v>27933900</v>
      </c>
      <c r="F372">
        <v>25.085999999999999</v>
      </c>
    </row>
    <row r="373" spans="1:6" x14ac:dyDescent="0.3">
      <c r="A373" t="s">
        <v>141</v>
      </c>
      <c r="B373" s="2" t="s">
        <v>27</v>
      </c>
      <c r="C373" t="s">
        <v>28</v>
      </c>
      <c r="D373" s="1">
        <v>1350940</v>
      </c>
      <c r="E373" s="1">
        <v>3527750</v>
      </c>
      <c r="F373">
        <v>27.6906</v>
      </c>
    </row>
    <row r="374" spans="1:6" x14ac:dyDescent="0.3">
      <c r="A374" t="s">
        <v>141</v>
      </c>
      <c r="B374" s="2" t="s">
        <v>29</v>
      </c>
      <c r="C374" t="s">
        <v>30</v>
      </c>
      <c r="E374">
        <v>278633</v>
      </c>
      <c r="F374">
        <v>0</v>
      </c>
    </row>
    <row r="375" spans="1:6" x14ac:dyDescent="0.3">
      <c r="A375" t="s">
        <v>141</v>
      </c>
      <c r="B375" s="2" t="s">
        <v>31</v>
      </c>
      <c r="C375" t="s">
        <v>32</v>
      </c>
      <c r="F375">
        <v>0</v>
      </c>
    </row>
    <row r="376" spans="1:6" x14ac:dyDescent="0.3">
      <c r="A376" t="s">
        <v>141</v>
      </c>
      <c r="B376" s="2" t="s">
        <v>33</v>
      </c>
      <c r="C376" t="s">
        <v>34</v>
      </c>
      <c r="F376">
        <v>0</v>
      </c>
    </row>
    <row r="377" spans="1:6" x14ac:dyDescent="0.3">
      <c r="A377" t="s">
        <v>141</v>
      </c>
      <c r="B377" s="2" t="s">
        <v>35</v>
      </c>
      <c r="C377" t="s">
        <v>36</v>
      </c>
      <c r="E377">
        <v>385352</v>
      </c>
      <c r="F377">
        <v>0</v>
      </c>
    </row>
    <row r="378" spans="1:6" x14ac:dyDescent="0.3">
      <c r="A378" t="s">
        <v>141</v>
      </c>
      <c r="B378" s="2" t="s">
        <v>37</v>
      </c>
      <c r="C378" t="s">
        <v>38</v>
      </c>
      <c r="D378">
        <v>580488</v>
      </c>
      <c r="E378" s="1">
        <v>4641250</v>
      </c>
      <c r="F378">
        <v>11.1168</v>
      </c>
    </row>
    <row r="379" spans="1:6" x14ac:dyDescent="0.3">
      <c r="A379" t="s">
        <v>141</v>
      </c>
      <c r="B379" s="2" t="s">
        <v>39</v>
      </c>
      <c r="C379" t="s">
        <v>40</v>
      </c>
      <c r="D379">
        <v>53718.1</v>
      </c>
      <c r="F379">
        <v>100</v>
      </c>
    </row>
    <row r="380" spans="1:6" x14ac:dyDescent="0.3">
      <c r="A380" t="s">
        <v>141</v>
      </c>
      <c r="B380" s="2" t="s">
        <v>41</v>
      </c>
      <c r="C380" t="s">
        <v>42</v>
      </c>
      <c r="D380" s="1">
        <v>1895560</v>
      </c>
      <c r="E380" s="1">
        <v>1620210</v>
      </c>
      <c r="F380">
        <v>53.915900000000001</v>
      </c>
    </row>
    <row r="381" spans="1:6" x14ac:dyDescent="0.3">
      <c r="A381" t="s">
        <v>141</v>
      </c>
      <c r="B381" s="2" t="s">
        <v>43</v>
      </c>
      <c r="C381" t="s">
        <v>44</v>
      </c>
      <c r="F381">
        <v>0</v>
      </c>
    </row>
    <row r="382" spans="1:6" x14ac:dyDescent="0.3">
      <c r="A382" t="s">
        <v>141</v>
      </c>
      <c r="B382" s="2" t="s">
        <v>45</v>
      </c>
      <c r="C382" t="s">
        <v>46</v>
      </c>
      <c r="D382">
        <v>136251</v>
      </c>
      <c r="E382">
        <v>768782</v>
      </c>
      <c r="F382">
        <v>15.0548</v>
      </c>
    </row>
    <row r="383" spans="1:6" x14ac:dyDescent="0.3">
      <c r="A383" t="s">
        <v>141</v>
      </c>
      <c r="B383" s="2" t="s">
        <v>47</v>
      </c>
      <c r="C383" t="s">
        <v>48</v>
      </c>
      <c r="E383">
        <v>208451</v>
      </c>
      <c r="F383">
        <v>0</v>
      </c>
    </row>
    <row r="384" spans="1:6" x14ac:dyDescent="0.3">
      <c r="A384" t="s">
        <v>141</v>
      </c>
      <c r="B384" s="2" t="s">
        <v>49</v>
      </c>
      <c r="C384" t="s">
        <v>50</v>
      </c>
      <c r="D384">
        <v>247417</v>
      </c>
      <c r="E384" s="1">
        <v>4084740</v>
      </c>
      <c r="F384">
        <v>5.7111700000000001</v>
      </c>
    </row>
    <row r="385" spans="1:6" x14ac:dyDescent="0.3">
      <c r="A385" t="s">
        <v>141</v>
      </c>
      <c r="B385" s="2" t="s">
        <v>51</v>
      </c>
      <c r="C385" t="s">
        <v>52</v>
      </c>
      <c r="D385" s="1">
        <v>3027360</v>
      </c>
      <c r="E385" s="1">
        <v>6857480</v>
      </c>
      <c r="F385">
        <v>30.626300000000001</v>
      </c>
    </row>
    <row r="386" spans="1:6" x14ac:dyDescent="0.3">
      <c r="A386" t="s">
        <v>141</v>
      </c>
      <c r="B386" s="2" t="s">
        <v>53</v>
      </c>
      <c r="C386" t="s">
        <v>54</v>
      </c>
      <c r="D386">
        <v>572805</v>
      </c>
      <c r="E386" s="1">
        <v>29302700</v>
      </c>
      <c r="F386">
        <v>1.9173100000000001</v>
      </c>
    </row>
    <row r="387" spans="1:6" x14ac:dyDescent="0.3">
      <c r="A387" t="s">
        <v>141</v>
      </c>
      <c r="B387" s="2" t="s">
        <v>55</v>
      </c>
      <c r="C387" t="s">
        <v>56</v>
      </c>
      <c r="E387" s="1">
        <v>33992700</v>
      </c>
      <c r="F387">
        <v>0</v>
      </c>
    </row>
    <row r="388" spans="1:6" x14ac:dyDescent="0.3">
      <c r="A388" t="s">
        <v>141</v>
      </c>
      <c r="B388" s="2" t="s">
        <v>57</v>
      </c>
      <c r="C388" t="s">
        <v>58</v>
      </c>
      <c r="D388" s="1">
        <v>11994100</v>
      </c>
      <c r="E388">
        <v>31259030</v>
      </c>
      <c r="F388">
        <v>27.73</v>
      </c>
    </row>
    <row r="389" spans="1:6" x14ac:dyDescent="0.3">
      <c r="A389" t="s">
        <v>141</v>
      </c>
      <c r="B389" s="2" t="s">
        <v>59</v>
      </c>
      <c r="C389" t="s">
        <v>60</v>
      </c>
      <c r="F389">
        <v>0</v>
      </c>
    </row>
    <row r="390" spans="1:6" x14ac:dyDescent="0.3">
      <c r="A390" t="s">
        <v>141</v>
      </c>
      <c r="B390" s="2" t="s">
        <v>61</v>
      </c>
      <c r="C390" t="s">
        <v>62</v>
      </c>
      <c r="D390" s="1">
        <v>1647970</v>
      </c>
      <c r="E390" s="1">
        <v>3450440</v>
      </c>
      <c r="F390">
        <v>32.3232</v>
      </c>
    </row>
    <row r="391" spans="1:6" x14ac:dyDescent="0.3">
      <c r="A391" t="s">
        <v>141</v>
      </c>
      <c r="B391" s="2" t="s">
        <v>63</v>
      </c>
      <c r="C391" t="s">
        <v>64</v>
      </c>
      <c r="D391" s="1">
        <v>2426500</v>
      </c>
      <c r="E391" s="1">
        <v>12157600</v>
      </c>
      <c r="F391">
        <v>16.638000000000002</v>
      </c>
    </row>
    <row r="392" spans="1:6" x14ac:dyDescent="0.3">
      <c r="A392" t="s">
        <v>141</v>
      </c>
      <c r="B392" s="2" t="s">
        <v>65</v>
      </c>
      <c r="C392" t="s">
        <v>66</v>
      </c>
      <c r="E392">
        <v>23842384</v>
      </c>
      <c r="F392">
        <v>0</v>
      </c>
    </row>
    <row r="393" spans="1:6" x14ac:dyDescent="0.3">
      <c r="A393" t="s">
        <v>141</v>
      </c>
      <c r="B393" s="2" t="s">
        <v>67</v>
      </c>
      <c r="C393" t="s">
        <v>68</v>
      </c>
      <c r="D393">
        <v>419370</v>
      </c>
      <c r="E393" s="1">
        <v>4995000</v>
      </c>
      <c r="F393">
        <v>7.7454999999999998</v>
      </c>
    </row>
    <row r="394" spans="1:6" x14ac:dyDescent="0.3">
      <c r="A394" t="s">
        <v>141</v>
      </c>
      <c r="B394" s="2" t="s">
        <v>69</v>
      </c>
      <c r="C394" t="s">
        <v>70</v>
      </c>
      <c r="E394">
        <v>448024</v>
      </c>
      <c r="F394">
        <v>0</v>
      </c>
    </row>
    <row r="395" spans="1:6" x14ac:dyDescent="0.3">
      <c r="A395" t="s">
        <v>141</v>
      </c>
      <c r="B395" s="2" t="s">
        <v>71</v>
      </c>
      <c r="C395" t="s">
        <v>72</v>
      </c>
      <c r="E395">
        <v>793542</v>
      </c>
      <c r="F395">
        <v>0</v>
      </c>
    </row>
    <row r="396" spans="1:6" x14ac:dyDescent="0.3">
      <c r="A396" t="s">
        <v>141</v>
      </c>
      <c r="B396" s="2" t="s">
        <v>73</v>
      </c>
      <c r="C396" t="s">
        <v>74</v>
      </c>
      <c r="E396">
        <v>676423</v>
      </c>
      <c r="F396">
        <v>0</v>
      </c>
    </row>
    <row r="397" spans="1:6" x14ac:dyDescent="0.3">
      <c r="A397" t="s">
        <v>141</v>
      </c>
      <c r="B397" s="2" t="s">
        <v>75</v>
      </c>
      <c r="C397" t="s">
        <v>76</v>
      </c>
      <c r="F397">
        <v>0</v>
      </c>
    </row>
    <row r="398" spans="1:6" x14ac:dyDescent="0.3">
      <c r="A398" t="s">
        <v>141</v>
      </c>
      <c r="B398" s="2" t="s">
        <v>77</v>
      </c>
      <c r="C398" t="s">
        <v>78</v>
      </c>
      <c r="E398">
        <v>349153</v>
      </c>
      <c r="F398">
        <v>0</v>
      </c>
    </row>
    <row r="399" spans="1:6" x14ac:dyDescent="0.3">
      <c r="A399" t="s">
        <v>141</v>
      </c>
      <c r="B399" s="2" t="s">
        <v>79</v>
      </c>
      <c r="C399" t="s">
        <v>80</v>
      </c>
      <c r="D399">
        <v>338459</v>
      </c>
      <c r="E399" s="1">
        <v>1671530</v>
      </c>
      <c r="F399">
        <v>16.838799999999999</v>
      </c>
    </row>
    <row r="400" spans="1:6" x14ac:dyDescent="0.3">
      <c r="A400" t="s">
        <v>141</v>
      </c>
      <c r="B400" s="2" t="s">
        <v>81</v>
      </c>
      <c r="C400" t="s">
        <v>82</v>
      </c>
      <c r="E400" s="1">
        <v>1156930</v>
      </c>
      <c r="F400">
        <v>0</v>
      </c>
    </row>
    <row r="401" spans="1:6" x14ac:dyDescent="0.3">
      <c r="A401" t="s">
        <v>141</v>
      </c>
      <c r="B401" s="2" t="s">
        <v>83</v>
      </c>
      <c r="C401" t="s">
        <v>84</v>
      </c>
      <c r="F401">
        <v>0</v>
      </c>
    </row>
    <row r="402" spans="1:6" x14ac:dyDescent="0.3">
      <c r="A402" t="s">
        <v>141</v>
      </c>
      <c r="B402" s="2" t="s">
        <v>85</v>
      </c>
      <c r="C402" t="s">
        <v>86</v>
      </c>
      <c r="E402">
        <v>258394</v>
      </c>
      <c r="F402">
        <v>0</v>
      </c>
    </row>
    <row r="403" spans="1:6" x14ac:dyDescent="0.3">
      <c r="A403" t="s">
        <v>141</v>
      </c>
      <c r="B403" s="2" t="s">
        <v>87</v>
      </c>
      <c r="C403" t="s">
        <v>88</v>
      </c>
      <c r="D403">
        <v>0</v>
      </c>
      <c r="E403">
        <v>383347</v>
      </c>
      <c r="F403">
        <v>0</v>
      </c>
    </row>
    <row r="404" spans="1:6" x14ac:dyDescent="0.3">
      <c r="A404" t="s">
        <v>141</v>
      </c>
      <c r="B404" s="2" t="s">
        <v>89</v>
      </c>
      <c r="C404" t="s">
        <v>90</v>
      </c>
      <c r="D404" s="1">
        <v>5830220</v>
      </c>
      <c r="E404" s="1">
        <v>9400670</v>
      </c>
      <c r="F404">
        <v>38.2789</v>
      </c>
    </row>
    <row r="405" spans="1:6" x14ac:dyDescent="0.3">
      <c r="A405" t="s">
        <v>141</v>
      </c>
      <c r="B405" s="2" t="s">
        <v>91</v>
      </c>
      <c r="C405" t="s">
        <v>92</v>
      </c>
      <c r="D405">
        <v>926856</v>
      </c>
      <c r="E405" s="1">
        <v>3889450</v>
      </c>
      <c r="F405">
        <v>19.2441</v>
      </c>
    </row>
    <row r="406" spans="1:6" x14ac:dyDescent="0.3">
      <c r="A406" t="s">
        <v>141</v>
      </c>
      <c r="B406" s="2" t="s">
        <v>93</v>
      </c>
      <c r="C406" t="s">
        <v>94</v>
      </c>
      <c r="E406">
        <v>597009</v>
      </c>
      <c r="F406">
        <v>0</v>
      </c>
    </row>
    <row r="407" spans="1:6" x14ac:dyDescent="0.3">
      <c r="A407" t="s">
        <v>141</v>
      </c>
      <c r="B407" s="2" t="s">
        <v>95</v>
      </c>
      <c r="C407" t="s">
        <v>96</v>
      </c>
      <c r="F407">
        <v>0</v>
      </c>
    </row>
    <row r="408" spans="1:6" x14ac:dyDescent="0.3">
      <c r="A408" t="s">
        <v>141</v>
      </c>
      <c r="B408" s="2" t="s">
        <v>97</v>
      </c>
      <c r="C408" t="s">
        <v>98</v>
      </c>
      <c r="F408">
        <v>0</v>
      </c>
    </row>
    <row r="409" spans="1:6" x14ac:dyDescent="0.3">
      <c r="A409" t="s">
        <v>141</v>
      </c>
      <c r="B409" s="2" t="s">
        <v>99</v>
      </c>
      <c r="C409" t="s">
        <v>100</v>
      </c>
      <c r="E409">
        <v>615427</v>
      </c>
      <c r="F409">
        <v>0</v>
      </c>
    </row>
    <row r="410" spans="1:6" x14ac:dyDescent="0.3">
      <c r="A410" t="s">
        <v>141</v>
      </c>
      <c r="B410" s="2" t="s">
        <v>101</v>
      </c>
      <c r="C410" t="s">
        <v>102</v>
      </c>
      <c r="D410" s="1">
        <v>1264890</v>
      </c>
      <c r="E410">
        <v>10145889</v>
      </c>
      <c r="F410">
        <v>11.085000000000001</v>
      </c>
    </row>
    <row r="411" spans="1:6" x14ac:dyDescent="0.3">
      <c r="A411" t="s">
        <v>141</v>
      </c>
      <c r="B411" s="2" t="s">
        <v>103</v>
      </c>
      <c r="C411" t="s">
        <v>104</v>
      </c>
      <c r="D411">
        <v>4126844</v>
      </c>
      <c r="E411">
        <v>7088352</v>
      </c>
      <c r="F411">
        <v>36.796900000000001</v>
      </c>
    </row>
    <row r="412" spans="1:6" x14ac:dyDescent="0.3">
      <c r="A412" t="s">
        <v>141</v>
      </c>
      <c r="B412" s="2" t="s">
        <v>105</v>
      </c>
      <c r="C412" t="s">
        <v>106</v>
      </c>
      <c r="D412">
        <v>66200.800000000003</v>
      </c>
      <c r="E412" s="1">
        <v>7298980</v>
      </c>
      <c r="F412">
        <v>0.89883500000000005</v>
      </c>
    </row>
    <row r="413" spans="1:6" x14ac:dyDescent="0.3">
      <c r="A413" t="s">
        <v>141</v>
      </c>
      <c r="B413" s="2" t="s">
        <v>107</v>
      </c>
      <c r="C413" t="s">
        <v>108</v>
      </c>
      <c r="F413">
        <v>0</v>
      </c>
    </row>
    <row r="414" spans="1:6" x14ac:dyDescent="0.3">
      <c r="A414" t="s">
        <v>141</v>
      </c>
      <c r="B414" s="2" t="s">
        <v>109</v>
      </c>
      <c r="C414" t="s">
        <v>110</v>
      </c>
      <c r="D414">
        <v>28857.9</v>
      </c>
      <c r="E414">
        <v>235282</v>
      </c>
      <c r="F414">
        <v>10.9252</v>
      </c>
    </row>
    <row r="415" spans="1:6" x14ac:dyDescent="0.3">
      <c r="A415" t="s">
        <v>141</v>
      </c>
      <c r="B415" s="2" t="s">
        <v>111</v>
      </c>
      <c r="C415" t="s">
        <v>112</v>
      </c>
      <c r="D415">
        <v>771359</v>
      </c>
      <c r="E415" s="1">
        <v>2636190</v>
      </c>
      <c r="F415">
        <v>22.636800000000001</v>
      </c>
    </row>
    <row r="416" spans="1:6" x14ac:dyDescent="0.3">
      <c r="A416" t="s">
        <v>141</v>
      </c>
      <c r="B416" s="2" t="s">
        <v>113</v>
      </c>
      <c r="C416" t="s">
        <v>114</v>
      </c>
      <c r="E416" s="1">
        <v>1029620</v>
      </c>
      <c r="F416">
        <v>0</v>
      </c>
    </row>
    <row r="417" spans="1:6" x14ac:dyDescent="0.3">
      <c r="A417" t="s">
        <v>141</v>
      </c>
      <c r="B417" s="2" t="s">
        <v>115</v>
      </c>
      <c r="C417" t="s">
        <v>116</v>
      </c>
      <c r="E417">
        <v>393585</v>
      </c>
      <c r="F417">
        <v>0</v>
      </c>
    </row>
    <row r="418" spans="1:6" x14ac:dyDescent="0.3">
      <c r="A418" t="s">
        <v>141</v>
      </c>
      <c r="B418" s="2" t="s">
        <v>117</v>
      </c>
      <c r="C418" t="s">
        <v>118</v>
      </c>
      <c r="F418">
        <v>0</v>
      </c>
    </row>
    <row r="419" spans="1:6" x14ac:dyDescent="0.3">
      <c r="A419" t="s">
        <v>141</v>
      </c>
      <c r="B419" s="2" t="s">
        <v>119</v>
      </c>
      <c r="C419" t="s">
        <v>120</v>
      </c>
      <c r="F419">
        <v>0</v>
      </c>
    </row>
    <row r="421" spans="1:6" x14ac:dyDescent="0.3">
      <c r="A421" t="s">
        <v>0</v>
      </c>
      <c r="B421" t="s">
        <v>1</v>
      </c>
      <c r="C421" t="s">
        <v>2</v>
      </c>
      <c r="D421" t="s">
        <v>3</v>
      </c>
      <c r="E421" t="s">
        <v>4</v>
      </c>
      <c r="F421" t="s">
        <v>5</v>
      </c>
    </row>
    <row r="422" spans="1:6" x14ac:dyDescent="0.3">
      <c r="A422" t="s">
        <v>142</v>
      </c>
      <c r="B422" s="2" t="s">
        <v>144</v>
      </c>
      <c r="C422" t="s">
        <v>7</v>
      </c>
      <c r="E422">
        <v>384424</v>
      </c>
      <c r="F422">
        <v>0</v>
      </c>
    </row>
    <row r="423" spans="1:6" x14ac:dyDescent="0.3">
      <c r="A423" t="s">
        <v>142</v>
      </c>
      <c r="B423" s="2" t="s">
        <v>145</v>
      </c>
      <c r="C423" t="s">
        <v>8</v>
      </c>
      <c r="F423">
        <v>0</v>
      </c>
    </row>
    <row r="424" spans="1:6" x14ac:dyDescent="0.3">
      <c r="A424" t="s">
        <v>142</v>
      </c>
      <c r="B424" s="2" t="s">
        <v>9</v>
      </c>
      <c r="C424" t="s">
        <v>10</v>
      </c>
      <c r="E424">
        <v>542973</v>
      </c>
      <c r="F424">
        <v>0</v>
      </c>
    </row>
    <row r="425" spans="1:6" x14ac:dyDescent="0.3">
      <c r="A425" t="s">
        <v>142</v>
      </c>
      <c r="B425" s="2" t="s">
        <v>11</v>
      </c>
      <c r="C425" t="s">
        <v>12</v>
      </c>
      <c r="F425">
        <v>0</v>
      </c>
    </row>
    <row r="426" spans="1:6" x14ac:dyDescent="0.3">
      <c r="A426" t="s">
        <v>142</v>
      </c>
      <c r="B426" s="2" t="s">
        <v>13</v>
      </c>
      <c r="C426" t="s">
        <v>14</v>
      </c>
      <c r="D426">
        <v>521821</v>
      </c>
      <c r="F426">
        <v>100</v>
      </c>
    </row>
    <row r="427" spans="1:6" x14ac:dyDescent="0.3">
      <c r="A427" t="s">
        <v>142</v>
      </c>
      <c r="B427" s="2" t="s">
        <v>15</v>
      </c>
      <c r="C427" t="s">
        <v>16</v>
      </c>
      <c r="E427" s="1">
        <v>1653560</v>
      </c>
      <c r="F427">
        <v>0</v>
      </c>
    </row>
    <row r="428" spans="1:6" x14ac:dyDescent="0.3">
      <c r="A428" t="s">
        <v>142</v>
      </c>
      <c r="B428" s="2" t="s">
        <v>17</v>
      </c>
      <c r="C428" t="s">
        <v>18</v>
      </c>
      <c r="F428">
        <v>0</v>
      </c>
    </row>
    <row r="429" spans="1:6" x14ac:dyDescent="0.3">
      <c r="A429" t="s">
        <v>142</v>
      </c>
      <c r="B429" s="2" t="s">
        <v>19</v>
      </c>
      <c r="C429" t="s">
        <v>20</v>
      </c>
      <c r="D429">
        <v>134974</v>
      </c>
      <c r="E429">
        <v>0</v>
      </c>
      <c r="F429">
        <v>100</v>
      </c>
    </row>
    <row r="430" spans="1:6" x14ac:dyDescent="0.3">
      <c r="A430" t="s">
        <v>142</v>
      </c>
      <c r="B430" s="2" t="s">
        <v>21</v>
      </c>
      <c r="C430" t="s">
        <v>22</v>
      </c>
      <c r="D430" s="1">
        <v>10852900</v>
      </c>
      <c r="E430">
        <v>420602</v>
      </c>
      <c r="F430">
        <v>96.269099999999995</v>
      </c>
    </row>
    <row r="431" spans="1:6" x14ac:dyDescent="0.3">
      <c r="A431" t="s">
        <v>142</v>
      </c>
      <c r="B431" s="2" t="s">
        <v>23</v>
      </c>
      <c r="C431" t="s">
        <v>24</v>
      </c>
      <c r="D431">
        <v>332625</v>
      </c>
      <c r="E431" s="1">
        <v>2020820</v>
      </c>
      <c r="F431">
        <v>14.1335</v>
      </c>
    </row>
    <row r="432" spans="1:6" x14ac:dyDescent="0.3">
      <c r="A432" t="s">
        <v>142</v>
      </c>
      <c r="B432" s="2" t="s">
        <v>25</v>
      </c>
      <c r="C432" t="s">
        <v>26</v>
      </c>
      <c r="D432" s="1">
        <v>12219900</v>
      </c>
      <c r="E432" s="1">
        <v>21883700</v>
      </c>
      <c r="F432">
        <v>35.831699999999998</v>
      </c>
    </row>
    <row r="433" spans="1:6" x14ac:dyDescent="0.3">
      <c r="A433" t="s">
        <v>142</v>
      </c>
      <c r="B433" s="2" t="s">
        <v>27</v>
      </c>
      <c r="C433" t="s">
        <v>28</v>
      </c>
      <c r="D433">
        <v>934774</v>
      </c>
      <c r="E433" s="1">
        <v>3595310</v>
      </c>
      <c r="F433">
        <v>20.634799999999998</v>
      </c>
    </row>
    <row r="434" spans="1:6" x14ac:dyDescent="0.3">
      <c r="A434" t="s">
        <v>142</v>
      </c>
      <c r="B434" s="2" t="s">
        <v>29</v>
      </c>
      <c r="C434" t="s">
        <v>30</v>
      </c>
      <c r="F434">
        <v>0</v>
      </c>
    </row>
    <row r="435" spans="1:6" x14ac:dyDescent="0.3">
      <c r="A435" t="s">
        <v>142</v>
      </c>
      <c r="B435" s="2" t="s">
        <v>31</v>
      </c>
      <c r="C435" t="s">
        <v>32</v>
      </c>
      <c r="F435">
        <v>0</v>
      </c>
    </row>
    <row r="436" spans="1:6" x14ac:dyDescent="0.3">
      <c r="A436" t="s">
        <v>142</v>
      </c>
      <c r="B436" s="2" t="s">
        <v>33</v>
      </c>
      <c r="C436" t="s">
        <v>34</v>
      </c>
      <c r="D436">
        <v>27900.3</v>
      </c>
      <c r="F436">
        <v>100</v>
      </c>
    </row>
    <row r="437" spans="1:6" x14ac:dyDescent="0.3">
      <c r="A437" t="s">
        <v>142</v>
      </c>
      <c r="B437" s="2" t="s">
        <v>35</v>
      </c>
      <c r="C437" t="s">
        <v>36</v>
      </c>
      <c r="E437">
        <v>403655</v>
      </c>
      <c r="F437">
        <v>0</v>
      </c>
    </row>
    <row r="438" spans="1:6" x14ac:dyDescent="0.3">
      <c r="A438" t="s">
        <v>142</v>
      </c>
      <c r="B438" s="2" t="s">
        <v>37</v>
      </c>
      <c r="C438" t="s">
        <v>38</v>
      </c>
      <c r="D438">
        <v>466505</v>
      </c>
      <c r="E438" s="1">
        <v>4353080</v>
      </c>
      <c r="F438">
        <v>9.6793600000000009</v>
      </c>
    </row>
    <row r="439" spans="1:6" x14ac:dyDescent="0.3">
      <c r="A439" t="s">
        <v>142</v>
      </c>
      <c r="B439" s="2" t="s">
        <v>39</v>
      </c>
      <c r="C439" t="s">
        <v>40</v>
      </c>
      <c r="E439">
        <v>15123</v>
      </c>
      <c r="F439">
        <v>0</v>
      </c>
    </row>
    <row r="440" spans="1:6" x14ac:dyDescent="0.3">
      <c r="A440" t="s">
        <v>142</v>
      </c>
      <c r="B440" s="2" t="s">
        <v>41</v>
      </c>
      <c r="C440" t="s">
        <v>42</v>
      </c>
      <c r="D440" s="1">
        <v>1027460</v>
      </c>
      <c r="E440" s="1">
        <v>1415840</v>
      </c>
      <c r="F440">
        <v>42.052100000000003</v>
      </c>
    </row>
    <row r="441" spans="1:6" x14ac:dyDescent="0.3">
      <c r="A441" t="s">
        <v>142</v>
      </c>
      <c r="B441" s="2" t="s">
        <v>43</v>
      </c>
      <c r="C441" t="s">
        <v>44</v>
      </c>
      <c r="D441">
        <v>227940</v>
      </c>
      <c r="F441">
        <v>100</v>
      </c>
    </row>
    <row r="442" spans="1:6" x14ac:dyDescent="0.3">
      <c r="A442" t="s">
        <v>142</v>
      </c>
      <c r="B442" s="2" t="s">
        <v>45</v>
      </c>
      <c r="C442" t="s">
        <v>46</v>
      </c>
      <c r="E442">
        <v>985571</v>
      </c>
      <c r="F442">
        <v>0</v>
      </c>
    </row>
    <row r="443" spans="1:6" x14ac:dyDescent="0.3">
      <c r="A443" t="s">
        <v>142</v>
      </c>
      <c r="B443" s="2" t="s">
        <v>47</v>
      </c>
      <c r="C443" t="s">
        <v>48</v>
      </c>
      <c r="E443">
        <v>148625</v>
      </c>
      <c r="F443">
        <v>0</v>
      </c>
    </row>
    <row r="444" spans="1:6" x14ac:dyDescent="0.3">
      <c r="A444" t="s">
        <v>142</v>
      </c>
      <c r="B444" s="2" t="s">
        <v>49</v>
      </c>
      <c r="C444" t="s">
        <v>50</v>
      </c>
      <c r="D444">
        <v>357626</v>
      </c>
      <c r="E444" s="1">
        <v>1877640</v>
      </c>
      <c r="F444">
        <v>15.9993</v>
      </c>
    </row>
    <row r="445" spans="1:6" x14ac:dyDescent="0.3">
      <c r="A445" t="s">
        <v>142</v>
      </c>
      <c r="B445" s="2" t="s">
        <v>51</v>
      </c>
      <c r="C445" t="s">
        <v>52</v>
      </c>
      <c r="D445" s="1">
        <v>1690610</v>
      </c>
      <c r="E445" s="1">
        <v>5235340</v>
      </c>
      <c r="F445">
        <v>24.409800000000001</v>
      </c>
    </row>
    <row r="446" spans="1:6" x14ac:dyDescent="0.3">
      <c r="A446" t="s">
        <v>142</v>
      </c>
      <c r="B446" s="2" t="s">
        <v>53</v>
      </c>
      <c r="C446" t="s">
        <v>54</v>
      </c>
      <c r="D446">
        <v>656460</v>
      </c>
      <c r="E446" s="1">
        <v>21273400</v>
      </c>
      <c r="F446">
        <v>2.9934500000000002</v>
      </c>
    </row>
    <row r="447" spans="1:6" x14ac:dyDescent="0.3">
      <c r="A447" t="s">
        <v>142</v>
      </c>
      <c r="B447" s="2" t="s">
        <v>55</v>
      </c>
      <c r="C447" t="s">
        <v>56</v>
      </c>
      <c r="E447">
        <v>204382</v>
      </c>
      <c r="F447">
        <v>0</v>
      </c>
    </row>
    <row r="448" spans="1:6" x14ac:dyDescent="0.3">
      <c r="A448" t="s">
        <v>142</v>
      </c>
      <c r="B448" s="2" t="s">
        <v>57</v>
      </c>
      <c r="C448" t="s">
        <v>58</v>
      </c>
      <c r="D448" s="1">
        <v>9825990</v>
      </c>
      <c r="E448">
        <v>23080376</v>
      </c>
      <c r="F448">
        <v>29.860499999999998</v>
      </c>
    </row>
    <row r="449" spans="1:6" x14ac:dyDescent="0.3">
      <c r="A449" t="s">
        <v>142</v>
      </c>
      <c r="B449" s="2" t="s">
        <v>59</v>
      </c>
      <c r="C449" t="s">
        <v>60</v>
      </c>
      <c r="E449">
        <v>506615</v>
      </c>
      <c r="F449">
        <v>0</v>
      </c>
    </row>
    <row r="450" spans="1:6" x14ac:dyDescent="0.3">
      <c r="A450" t="s">
        <v>142</v>
      </c>
      <c r="B450" s="2" t="s">
        <v>61</v>
      </c>
      <c r="C450" t="s">
        <v>62</v>
      </c>
      <c r="D450">
        <v>650430</v>
      </c>
      <c r="E450" s="1">
        <v>2433080</v>
      </c>
      <c r="F450">
        <v>21.093800000000002</v>
      </c>
    </row>
    <row r="451" spans="1:6" x14ac:dyDescent="0.3">
      <c r="A451" t="s">
        <v>142</v>
      </c>
      <c r="B451" s="2" t="s">
        <v>63</v>
      </c>
      <c r="C451" t="s">
        <v>64</v>
      </c>
      <c r="D451" s="1">
        <v>1943540</v>
      </c>
      <c r="E451" s="1">
        <v>9860720</v>
      </c>
      <c r="F451">
        <v>16.464700000000001</v>
      </c>
    </row>
    <row r="452" spans="1:6" x14ac:dyDescent="0.3">
      <c r="A452" t="s">
        <v>142</v>
      </c>
      <c r="B452" s="2" t="s">
        <v>65</v>
      </c>
      <c r="C452" t="s">
        <v>66</v>
      </c>
      <c r="E452">
        <v>20662412</v>
      </c>
      <c r="F452">
        <v>0</v>
      </c>
    </row>
    <row r="453" spans="1:6" x14ac:dyDescent="0.3">
      <c r="A453" t="s">
        <v>142</v>
      </c>
      <c r="B453" s="2" t="s">
        <v>67</v>
      </c>
      <c r="C453" t="s">
        <v>68</v>
      </c>
      <c r="D453">
        <v>262302</v>
      </c>
      <c r="E453" s="1">
        <v>3332720</v>
      </c>
      <c r="F453">
        <v>7.2962600000000002</v>
      </c>
    </row>
    <row r="454" spans="1:6" x14ac:dyDescent="0.3">
      <c r="A454" t="s">
        <v>142</v>
      </c>
      <c r="B454" s="2" t="s">
        <v>69</v>
      </c>
      <c r="C454" t="s">
        <v>70</v>
      </c>
      <c r="E454">
        <v>110158</v>
      </c>
      <c r="F454">
        <v>0</v>
      </c>
    </row>
    <row r="455" spans="1:6" x14ac:dyDescent="0.3">
      <c r="A455" t="s">
        <v>142</v>
      </c>
      <c r="B455" s="2" t="s">
        <v>71</v>
      </c>
      <c r="C455" t="s">
        <v>72</v>
      </c>
      <c r="E455">
        <v>551767</v>
      </c>
      <c r="F455">
        <v>0</v>
      </c>
    </row>
    <row r="456" spans="1:6" x14ac:dyDescent="0.3">
      <c r="A456" t="s">
        <v>142</v>
      </c>
      <c r="B456" s="2" t="s">
        <v>73</v>
      </c>
      <c r="C456" t="s">
        <v>74</v>
      </c>
      <c r="E456">
        <v>627016</v>
      </c>
      <c r="F456">
        <v>0</v>
      </c>
    </row>
    <row r="457" spans="1:6" x14ac:dyDescent="0.3">
      <c r="A457" t="s">
        <v>142</v>
      </c>
      <c r="B457" s="2" t="s">
        <v>75</v>
      </c>
      <c r="C457" t="s">
        <v>76</v>
      </c>
      <c r="E457">
        <v>142645</v>
      </c>
      <c r="F457">
        <v>0</v>
      </c>
    </row>
    <row r="458" spans="1:6" x14ac:dyDescent="0.3">
      <c r="A458" t="s">
        <v>142</v>
      </c>
      <c r="B458" s="2" t="s">
        <v>77</v>
      </c>
      <c r="C458" t="s">
        <v>78</v>
      </c>
      <c r="E458">
        <v>257358</v>
      </c>
      <c r="F458">
        <v>0</v>
      </c>
    </row>
    <row r="459" spans="1:6" x14ac:dyDescent="0.3">
      <c r="A459" t="s">
        <v>142</v>
      </c>
      <c r="B459" s="2" t="s">
        <v>79</v>
      </c>
      <c r="C459" t="s">
        <v>80</v>
      </c>
      <c r="D459">
        <v>125373</v>
      </c>
      <c r="E459">
        <v>1616277</v>
      </c>
      <c r="F459">
        <v>7.1985200000000003</v>
      </c>
    </row>
    <row r="460" spans="1:6" x14ac:dyDescent="0.3">
      <c r="A460" t="s">
        <v>142</v>
      </c>
      <c r="B460" s="2" t="s">
        <v>81</v>
      </c>
      <c r="C460" t="s">
        <v>82</v>
      </c>
      <c r="E460">
        <v>334568</v>
      </c>
      <c r="F460">
        <v>0</v>
      </c>
    </row>
    <row r="461" spans="1:6" x14ac:dyDescent="0.3">
      <c r="A461" t="s">
        <v>142</v>
      </c>
      <c r="B461" s="2" t="s">
        <v>83</v>
      </c>
      <c r="C461" t="s">
        <v>84</v>
      </c>
      <c r="E461">
        <v>614370</v>
      </c>
      <c r="F461">
        <v>0</v>
      </c>
    </row>
    <row r="462" spans="1:6" x14ac:dyDescent="0.3">
      <c r="A462" t="s">
        <v>142</v>
      </c>
      <c r="B462" s="2" t="s">
        <v>85</v>
      </c>
      <c r="C462" t="s">
        <v>86</v>
      </c>
      <c r="F462">
        <v>0</v>
      </c>
    </row>
    <row r="463" spans="1:6" x14ac:dyDescent="0.3">
      <c r="A463" t="s">
        <v>142</v>
      </c>
      <c r="B463" s="2" t="s">
        <v>87</v>
      </c>
      <c r="C463" t="s">
        <v>88</v>
      </c>
      <c r="E463">
        <v>301078</v>
      </c>
      <c r="F463">
        <v>0</v>
      </c>
    </row>
    <row r="464" spans="1:6" x14ac:dyDescent="0.3">
      <c r="A464" t="s">
        <v>142</v>
      </c>
      <c r="B464" s="2" t="s">
        <v>89</v>
      </c>
      <c r="C464" t="s">
        <v>90</v>
      </c>
      <c r="D464" s="1">
        <v>4857200</v>
      </c>
      <c r="E464" s="1">
        <v>8073870</v>
      </c>
      <c r="F464">
        <v>37.562199999999997</v>
      </c>
    </row>
    <row r="465" spans="1:6" x14ac:dyDescent="0.3">
      <c r="A465" t="s">
        <v>142</v>
      </c>
      <c r="B465" s="2" t="s">
        <v>91</v>
      </c>
      <c r="C465" t="s">
        <v>92</v>
      </c>
      <c r="D465" s="1">
        <v>1248280</v>
      </c>
      <c r="E465" s="1">
        <v>2874620</v>
      </c>
      <c r="F465">
        <v>30.276700000000002</v>
      </c>
    </row>
    <row r="466" spans="1:6" x14ac:dyDescent="0.3">
      <c r="A466" t="s">
        <v>142</v>
      </c>
      <c r="B466" s="2" t="s">
        <v>93</v>
      </c>
      <c r="C466" t="s">
        <v>94</v>
      </c>
      <c r="E466">
        <v>939005</v>
      </c>
      <c r="F466">
        <v>0</v>
      </c>
    </row>
    <row r="467" spans="1:6" x14ac:dyDescent="0.3">
      <c r="A467" t="s">
        <v>142</v>
      </c>
      <c r="B467" s="2" t="s">
        <v>95</v>
      </c>
      <c r="C467" t="s">
        <v>96</v>
      </c>
      <c r="F467">
        <v>0</v>
      </c>
    </row>
    <row r="468" spans="1:6" x14ac:dyDescent="0.3">
      <c r="A468" t="s">
        <v>142</v>
      </c>
      <c r="B468" s="2" t="s">
        <v>97</v>
      </c>
      <c r="C468" t="s">
        <v>98</v>
      </c>
      <c r="E468" s="1">
        <v>1735050</v>
      </c>
      <c r="F468">
        <v>0</v>
      </c>
    </row>
    <row r="469" spans="1:6" x14ac:dyDescent="0.3">
      <c r="A469" t="s">
        <v>142</v>
      </c>
      <c r="B469" s="2" t="s">
        <v>99</v>
      </c>
      <c r="C469" t="s">
        <v>100</v>
      </c>
      <c r="F469">
        <v>0</v>
      </c>
    </row>
    <row r="470" spans="1:6" x14ac:dyDescent="0.3">
      <c r="A470" t="s">
        <v>142</v>
      </c>
      <c r="B470" s="2" t="s">
        <v>101</v>
      </c>
      <c r="C470" t="s">
        <v>102</v>
      </c>
      <c r="D470">
        <v>361368</v>
      </c>
      <c r="E470" s="1">
        <v>7888210</v>
      </c>
      <c r="F470">
        <v>4.3804400000000001</v>
      </c>
    </row>
    <row r="471" spans="1:6" x14ac:dyDescent="0.3">
      <c r="A471" t="s">
        <v>142</v>
      </c>
      <c r="B471" s="2" t="s">
        <v>103</v>
      </c>
      <c r="C471" t="s">
        <v>104</v>
      </c>
      <c r="E471">
        <v>6287720</v>
      </c>
      <c r="F471">
        <v>0</v>
      </c>
    </row>
    <row r="472" spans="1:6" x14ac:dyDescent="0.3">
      <c r="A472" t="s">
        <v>142</v>
      </c>
      <c r="B472" s="2" t="s">
        <v>105</v>
      </c>
      <c r="C472" t="s">
        <v>106</v>
      </c>
      <c r="D472">
        <v>227069</v>
      </c>
      <c r="E472" s="1">
        <v>5177010</v>
      </c>
      <c r="F472">
        <v>4.20181</v>
      </c>
    </row>
    <row r="473" spans="1:6" x14ac:dyDescent="0.3">
      <c r="A473" t="s">
        <v>142</v>
      </c>
      <c r="B473" s="2" t="s">
        <v>107</v>
      </c>
      <c r="C473" t="s">
        <v>108</v>
      </c>
      <c r="F473">
        <v>0</v>
      </c>
    </row>
    <row r="474" spans="1:6" x14ac:dyDescent="0.3">
      <c r="A474" t="s">
        <v>142</v>
      </c>
      <c r="B474" s="2" t="s">
        <v>109</v>
      </c>
      <c r="C474" t="s">
        <v>110</v>
      </c>
      <c r="F474">
        <v>0</v>
      </c>
    </row>
    <row r="475" spans="1:6" x14ac:dyDescent="0.3">
      <c r="A475" t="s">
        <v>142</v>
      </c>
      <c r="B475" s="2" t="s">
        <v>111</v>
      </c>
      <c r="C475" t="s">
        <v>112</v>
      </c>
      <c r="D475">
        <v>939597</v>
      </c>
      <c r="E475" s="1">
        <v>2096500</v>
      </c>
      <c r="F475">
        <v>30.947500000000002</v>
      </c>
    </row>
    <row r="476" spans="1:6" x14ac:dyDescent="0.3">
      <c r="A476" t="s">
        <v>142</v>
      </c>
      <c r="B476" s="2" t="s">
        <v>113</v>
      </c>
      <c r="C476" t="s">
        <v>114</v>
      </c>
      <c r="D476">
        <v>332470</v>
      </c>
      <c r="E476">
        <v>812675</v>
      </c>
      <c r="F476">
        <v>29.033000000000001</v>
      </c>
    </row>
    <row r="477" spans="1:6" x14ac:dyDescent="0.3">
      <c r="A477" t="s">
        <v>142</v>
      </c>
      <c r="B477" s="2" t="s">
        <v>115</v>
      </c>
      <c r="C477" t="s">
        <v>116</v>
      </c>
      <c r="E477">
        <v>463488</v>
      </c>
      <c r="F477">
        <v>0</v>
      </c>
    </row>
    <row r="478" spans="1:6" x14ac:dyDescent="0.3">
      <c r="A478" t="s">
        <v>142</v>
      </c>
      <c r="B478" s="2" t="s">
        <v>117</v>
      </c>
      <c r="C478" t="s">
        <v>118</v>
      </c>
      <c r="E478">
        <v>319916</v>
      </c>
      <c r="F478">
        <v>0</v>
      </c>
    </row>
    <row r="479" spans="1:6" x14ac:dyDescent="0.3">
      <c r="A479" t="s">
        <v>142</v>
      </c>
      <c r="B479" s="2" t="s">
        <v>119</v>
      </c>
      <c r="C479" t="s">
        <v>120</v>
      </c>
      <c r="D479">
        <v>167420</v>
      </c>
      <c r="F479">
        <v>100</v>
      </c>
    </row>
    <row r="481" spans="1:6" x14ac:dyDescent="0.3">
      <c r="A481" t="s">
        <v>0</v>
      </c>
      <c r="B481" t="s">
        <v>1</v>
      </c>
      <c r="C481" t="s">
        <v>2</v>
      </c>
      <c r="D481" t="s">
        <v>3</v>
      </c>
      <c r="E481" t="s">
        <v>4</v>
      </c>
      <c r="F481" t="s">
        <v>5</v>
      </c>
    </row>
    <row r="482" spans="1:6" x14ac:dyDescent="0.3">
      <c r="A482" t="s">
        <v>143</v>
      </c>
      <c r="B482" s="2" t="s">
        <v>144</v>
      </c>
      <c r="C482" t="s">
        <v>7</v>
      </c>
      <c r="F482">
        <v>0</v>
      </c>
    </row>
    <row r="483" spans="1:6" x14ac:dyDescent="0.3">
      <c r="A483" t="s">
        <v>143</v>
      </c>
      <c r="B483" s="2" t="s">
        <v>145</v>
      </c>
      <c r="C483" t="s">
        <v>8</v>
      </c>
      <c r="D483">
        <v>221611</v>
      </c>
      <c r="F483">
        <v>100</v>
      </c>
    </row>
    <row r="484" spans="1:6" x14ac:dyDescent="0.3">
      <c r="A484" t="s">
        <v>143</v>
      </c>
      <c r="B484" s="2" t="s">
        <v>9</v>
      </c>
      <c r="C484" t="s">
        <v>10</v>
      </c>
      <c r="E484">
        <v>126013</v>
      </c>
      <c r="F484">
        <v>0</v>
      </c>
    </row>
    <row r="485" spans="1:6" x14ac:dyDescent="0.3">
      <c r="A485" t="s">
        <v>143</v>
      </c>
      <c r="B485" s="2" t="s">
        <v>11</v>
      </c>
      <c r="C485" t="s">
        <v>12</v>
      </c>
      <c r="F485">
        <v>0</v>
      </c>
    </row>
    <row r="486" spans="1:6" x14ac:dyDescent="0.3">
      <c r="A486" t="s">
        <v>143</v>
      </c>
      <c r="B486" s="2" t="s">
        <v>13</v>
      </c>
      <c r="C486" t="s">
        <v>14</v>
      </c>
      <c r="F486">
        <v>0</v>
      </c>
    </row>
    <row r="487" spans="1:6" x14ac:dyDescent="0.3">
      <c r="A487" t="s">
        <v>143</v>
      </c>
      <c r="B487" s="2" t="s">
        <v>15</v>
      </c>
      <c r="C487" t="s">
        <v>16</v>
      </c>
      <c r="D487">
        <v>43968.3</v>
      </c>
      <c r="E487">
        <v>340035</v>
      </c>
      <c r="F487">
        <v>11.45</v>
      </c>
    </row>
    <row r="488" spans="1:6" x14ac:dyDescent="0.3">
      <c r="A488" t="s">
        <v>143</v>
      </c>
      <c r="B488" s="2" t="s">
        <v>17</v>
      </c>
      <c r="C488" t="s">
        <v>18</v>
      </c>
      <c r="F488">
        <v>0</v>
      </c>
    </row>
    <row r="489" spans="1:6" x14ac:dyDescent="0.3">
      <c r="A489" t="s">
        <v>143</v>
      </c>
      <c r="B489" s="2" t="s">
        <v>19</v>
      </c>
      <c r="C489" t="s">
        <v>20</v>
      </c>
      <c r="F489">
        <v>0</v>
      </c>
    </row>
    <row r="490" spans="1:6" x14ac:dyDescent="0.3">
      <c r="A490" t="s">
        <v>143</v>
      </c>
      <c r="B490" s="2" t="s">
        <v>21</v>
      </c>
      <c r="C490" t="s">
        <v>22</v>
      </c>
      <c r="E490">
        <v>97615</v>
      </c>
      <c r="F490">
        <v>0</v>
      </c>
    </row>
    <row r="491" spans="1:6" x14ac:dyDescent="0.3">
      <c r="A491" t="s">
        <v>143</v>
      </c>
      <c r="B491" s="2" t="s">
        <v>23</v>
      </c>
      <c r="C491" t="s">
        <v>24</v>
      </c>
      <c r="F491">
        <v>0</v>
      </c>
    </row>
    <row r="492" spans="1:6" x14ac:dyDescent="0.3">
      <c r="A492" t="s">
        <v>143</v>
      </c>
      <c r="B492" s="2" t="s">
        <v>25</v>
      </c>
      <c r="C492" t="s">
        <v>26</v>
      </c>
      <c r="D492" s="1">
        <v>2899180</v>
      </c>
      <c r="E492" s="1">
        <v>3230680</v>
      </c>
      <c r="F492">
        <v>47.295999999999999</v>
      </c>
    </row>
    <row r="493" spans="1:6" x14ac:dyDescent="0.3">
      <c r="A493" t="s">
        <v>143</v>
      </c>
      <c r="B493" s="2" t="s">
        <v>27</v>
      </c>
      <c r="C493" t="s">
        <v>28</v>
      </c>
      <c r="D493">
        <v>364777</v>
      </c>
      <c r="E493">
        <v>658124</v>
      </c>
      <c r="F493">
        <v>35.661000000000001</v>
      </c>
    </row>
    <row r="494" spans="1:6" x14ac:dyDescent="0.3">
      <c r="A494" t="s">
        <v>143</v>
      </c>
      <c r="B494" s="2" t="s">
        <v>29</v>
      </c>
      <c r="C494" t="s">
        <v>30</v>
      </c>
      <c r="F494">
        <v>0</v>
      </c>
    </row>
    <row r="495" spans="1:6" x14ac:dyDescent="0.3">
      <c r="A495" t="s">
        <v>143</v>
      </c>
      <c r="B495" s="2" t="s">
        <v>31</v>
      </c>
      <c r="C495" t="s">
        <v>32</v>
      </c>
      <c r="D495">
        <v>22406.9</v>
      </c>
      <c r="F495">
        <v>100</v>
      </c>
    </row>
    <row r="496" spans="1:6" x14ac:dyDescent="0.3">
      <c r="A496" t="s">
        <v>143</v>
      </c>
      <c r="B496" s="2" t="s">
        <v>33</v>
      </c>
      <c r="C496" t="s">
        <v>34</v>
      </c>
      <c r="F496">
        <v>0</v>
      </c>
    </row>
    <row r="497" spans="1:6" x14ac:dyDescent="0.3">
      <c r="A497" t="s">
        <v>143</v>
      </c>
      <c r="B497" s="2" t="s">
        <v>35</v>
      </c>
      <c r="C497" t="s">
        <v>36</v>
      </c>
      <c r="F497">
        <v>0</v>
      </c>
    </row>
    <row r="498" spans="1:6" x14ac:dyDescent="0.3">
      <c r="A498" t="s">
        <v>143</v>
      </c>
      <c r="B498" s="2" t="s">
        <v>37</v>
      </c>
      <c r="C498" t="s">
        <v>38</v>
      </c>
      <c r="D498">
        <v>338248</v>
      </c>
      <c r="E498" s="1">
        <v>3314910</v>
      </c>
      <c r="F498">
        <v>9.2590599999999998</v>
      </c>
    </row>
    <row r="499" spans="1:6" x14ac:dyDescent="0.3">
      <c r="A499" t="s">
        <v>143</v>
      </c>
      <c r="B499" s="2" t="s">
        <v>39</v>
      </c>
      <c r="C499" t="s">
        <v>40</v>
      </c>
      <c r="F499">
        <v>0</v>
      </c>
    </row>
    <row r="500" spans="1:6" x14ac:dyDescent="0.3">
      <c r="A500" t="s">
        <v>143</v>
      </c>
      <c r="B500" s="2" t="s">
        <v>41</v>
      </c>
      <c r="C500" t="s">
        <v>42</v>
      </c>
      <c r="D500">
        <v>275240</v>
      </c>
      <c r="E500">
        <v>253152</v>
      </c>
      <c r="F500">
        <v>52.0901</v>
      </c>
    </row>
    <row r="501" spans="1:6" x14ac:dyDescent="0.3">
      <c r="A501" t="s">
        <v>143</v>
      </c>
      <c r="B501" s="2" t="s">
        <v>43</v>
      </c>
      <c r="C501" t="s">
        <v>44</v>
      </c>
      <c r="F501">
        <v>0</v>
      </c>
    </row>
    <row r="502" spans="1:6" x14ac:dyDescent="0.3">
      <c r="A502" t="s">
        <v>143</v>
      </c>
      <c r="B502" s="2" t="s">
        <v>45</v>
      </c>
      <c r="C502" t="s">
        <v>46</v>
      </c>
      <c r="F502">
        <v>0</v>
      </c>
    </row>
    <row r="503" spans="1:6" x14ac:dyDescent="0.3">
      <c r="A503" t="s">
        <v>143</v>
      </c>
      <c r="B503" s="2" t="s">
        <v>47</v>
      </c>
      <c r="C503" t="s">
        <v>48</v>
      </c>
      <c r="F503">
        <v>0</v>
      </c>
    </row>
    <row r="504" spans="1:6" x14ac:dyDescent="0.3">
      <c r="A504" t="s">
        <v>143</v>
      </c>
      <c r="B504" s="2" t="s">
        <v>49</v>
      </c>
      <c r="C504" t="s">
        <v>50</v>
      </c>
      <c r="E504">
        <v>285352</v>
      </c>
      <c r="F504">
        <v>0</v>
      </c>
    </row>
    <row r="505" spans="1:6" x14ac:dyDescent="0.3">
      <c r="A505" t="s">
        <v>143</v>
      </c>
      <c r="B505" s="2" t="s">
        <v>51</v>
      </c>
      <c r="C505" t="s">
        <v>52</v>
      </c>
      <c r="E505">
        <v>936906</v>
      </c>
      <c r="F505">
        <v>0</v>
      </c>
    </row>
    <row r="506" spans="1:6" x14ac:dyDescent="0.3">
      <c r="A506" t="s">
        <v>143</v>
      </c>
      <c r="B506" s="2" t="s">
        <v>53</v>
      </c>
      <c r="C506" t="s">
        <v>54</v>
      </c>
      <c r="E506" s="1">
        <v>2189010</v>
      </c>
      <c r="F506">
        <v>0</v>
      </c>
    </row>
    <row r="507" spans="1:6" x14ac:dyDescent="0.3">
      <c r="A507" t="s">
        <v>143</v>
      </c>
      <c r="B507" s="2" t="s">
        <v>55</v>
      </c>
      <c r="C507" t="s">
        <v>56</v>
      </c>
      <c r="F507">
        <v>0</v>
      </c>
    </row>
    <row r="508" spans="1:6" x14ac:dyDescent="0.3">
      <c r="A508" t="s">
        <v>143</v>
      </c>
      <c r="B508" s="2" t="s">
        <v>57</v>
      </c>
      <c r="C508" t="s">
        <v>58</v>
      </c>
      <c r="D508" s="1">
        <v>1249790</v>
      </c>
      <c r="E508">
        <v>4348744</v>
      </c>
      <c r="F508">
        <v>22.323499999999999</v>
      </c>
    </row>
    <row r="509" spans="1:6" x14ac:dyDescent="0.3">
      <c r="A509" t="s">
        <v>143</v>
      </c>
      <c r="B509" s="2" t="s">
        <v>59</v>
      </c>
      <c r="C509" t="s">
        <v>60</v>
      </c>
      <c r="D509">
        <v>10785.4</v>
      </c>
      <c r="F509">
        <v>100</v>
      </c>
    </row>
    <row r="510" spans="1:6" x14ac:dyDescent="0.3">
      <c r="A510" t="s">
        <v>143</v>
      </c>
      <c r="B510" s="2" t="s">
        <v>61</v>
      </c>
      <c r="C510" t="s">
        <v>62</v>
      </c>
      <c r="E510">
        <v>356728</v>
      </c>
      <c r="F510">
        <v>0</v>
      </c>
    </row>
    <row r="511" spans="1:6" x14ac:dyDescent="0.3">
      <c r="A511" t="s">
        <v>143</v>
      </c>
      <c r="B511" s="2" t="s">
        <v>63</v>
      </c>
      <c r="C511" t="s">
        <v>64</v>
      </c>
      <c r="D511">
        <v>167758</v>
      </c>
      <c r="E511" s="1">
        <v>1307900</v>
      </c>
      <c r="F511">
        <v>11.368399999999999</v>
      </c>
    </row>
    <row r="512" spans="1:6" x14ac:dyDescent="0.3">
      <c r="A512" t="s">
        <v>143</v>
      </c>
      <c r="B512" s="2" t="s">
        <v>65</v>
      </c>
      <c r="C512" t="s">
        <v>66</v>
      </c>
      <c r="F512">
        <v>0</v>
      </c>
    </row>
    <row r="513" spans="1:6" x14ac:dyDescent="0.3">
      <c r="A513" t="s">
        <v>143</v>
      </c>
      <c r="B513" s="2" t="s">
        <v>67</v>
      </c>
      <c r="C513" t="s">
        <v>68</v>
      </c>
      <c r="E513">
        <v>631788</v>
      </c>
      <c r="F513">
        <v>0</v>
      </c>
    </row>
    <row r="514" spans="1:6" x14ac:dyDescent="0.3">
      <c r="A514" t="s">
        <v>143</v>
      </c>
      <c r="B514" s="2" t="s">
        <v>69</v>
      </c>
      <c r="C514" t="s">
        <v>70</v>
      </c>
      <c r="F514">
        <v>0</v>
      </c>
    </row>
    <row r="515" spans="1:6" x14ac:dyDescent="0.3">
      <c r="A515" t="s">
        <v>143</v>
      </c>
      <c r="B515" s="2" t="s">
        <v>71</v>
      </c>
      <c r="C515" t="s">
        <v>72</v>
      </c>
      <c r="F515">
        <v>0</v>
      </c>
    </row>
    <row r="516" spans="1:6" x14ac:dyDescent="0.3">
      <c r="A516" t="s">
        <v>143</v>
      </c>
      <c r="B516" s="2" t="s">
        <v>73</v>
      </c>
      <c r="C516" t="s">
        <v>74</v>
      </c>
      <c r="F516">
        <v>0</v>
      </c>
    </row>
    <row r="517" spans="1:6" x14ac:dyDescent="0.3">
      <c r="A517" t="s">
        <v>143</v>
      </c>
      <c r="B517" s="2" t="s">
        <v>75</v>
      </c>
      <c r="C517" t="s">
        <v>76</v>
      </c>
      <c r="D517">
        <v>28678.3</v>
      </c>
      <c r="F517">
        <v>100</v>
      </c>
    </row>
    <row r="518" spans="1:6" x14ac:dyDescent="0.3">
      <c r="A518" t="s">
        <v>143</v>
      </c>
      <c r="B518" s="2" t="s">
        <v>77</v>
      </c>
      <c r="C518" t="s">
        <v>78</v>
      </c>
      <c r="F518">
        <v>0</v>
      </c>
    </row>
    <row r="519" spans="1:6" x14ac:dyDescent="0.3">
      <c r="A519" t="s">
        <v>143</v>
      </c>
      <c r="B519" s="2" t="s">
        <v>79</v>
      </c>
      <c r="C519" t="s">
        <v>80</v>
      </c>
      <c r="F519">
        <v>0</v>
      </c>
    </row>
    <row r="520" spans="1:6" x14ac:dyDescent="0.3">
      <c r="A520" t="s">
        <v>143</v>
      </c>
      <c r="B520" s="2" t="s">
        <v>81</v>
      </c>
      <c r="C520" t="s">
        <v>82</v>
      </c>
      <c r="F520">
        <v>0</v>
      </c>
    </row>
    <row r="521" spans="1:6" x14ac:dyDescent="0.3">
      <c r="A521" t="s">
        <v>143</v>
      </c>
      <c r="B521" s="2" t="s">
        <v>83</v>
      </c>
      <c r="C521" t="s">
        <v>84</v>
      </c>
      <c r="F521">
        <v>0</v>
      </c>
    </row>
    <row r="522" spans="1:6" x14ac:dyDescent="0.3">
      <c r="A522" t="s">
        <v>143</v>
      </c>
      <c r="B522" s="2" t="s">
        <v>85</v>
      </c>
      <c r="C522" t="s">
        <v>86</v>
      </c>
      <c r="F522">
        <v>0</v>
      </c>
    </row>
    <row r="523" spans="1:6" x14ac:dyDescent="0.3">
      <c r="A523" t="s">
        <v>143</v>
      </c>
      <c r="B523" s="2" t="s">
        <v>87</v>
      </c>
      <c r="C523" t="s">
        <v>88</v>
      </c>
      <c r="F523">
        <v>0</v>
      </c>
    </row>
    <row r="524" spans="1:6" x14ac:dyDescent="0.3">
      <c r="A524" t="s">
        <v>143</v>
      </c>
      <c r="B524" s="2" t="s">
        <v>89</v>
      </c>
      <c r="C524" t="s">
        <v>90</v>
      </c>
      <c r="D524">
        <v>295980</v>
      </c>
      <c r="E524" s="1">
        <v>1057460</v>
      </c>
      <c r="F524">
        <v>21.8687</v>
      </c>
    </row>
    <row r="525" spans="1:6" x14ac:dyDescent="0.3">
      <c r="A525" t="s">
        <v>143</v>
      </c>
      <c r="B525" s="2" t="s">
        <v>91</v>
      </c>
      <c r="C525" t="s">
        <v>92</v>
      </c>
      <c r="F525">
        <v>0</v>
      </c>
    </row>
    <row r="526" spans="1:6" x14ac:dyDescent="0.3">
      <c r="A526" t="s">
        <v>143</v>
      </c>
      <c r="B526" s="2" t="s">
        <v>93</v>
      </c>
      <c r="C526" t="s">
        <v>94</v>
      </c>
      <c r="F526">
        <v>0</v>
      </c>
    </row>
    <row r="527" spans="1:6" x14ac:dyDescent="0.3">
      <c r="A527" t="s">
        <v>143</v>
      </c>
      <c r="B527" s="2" t="s">
        <v>95</v>
      </c>
      <c r="C527" t="s">
        <v>96</v>
      </c>
      <c r="F527">
        <v>0</v>
      </c>
    </row>
    <row r="528" spans="1:6" x14ac:dyDescent="0.3">
      <c r="A528" t="s">
        <v>143</v>
      </c>
      <c r="B528" s="2" t="s">
        <v>97</v>
      </c>
      <c r="C528" t="s">
        <v>98</v>
      </c>
      <c r="F528">
        <v>0</v>
      </c>
    </row>
    <row r="529" spans="1:6" x14ac:dyDescent="0.3">
      <c r="A529" t="s">
        <v>143</v>
      </c>
      <c r="B529" s="2" t="s">
        <v>99</v>
      </c>
      <c r="C529" t="s">
        <v>100</v>
      </c>
      <c r="F529">
        <v>0</v>
      </c>
    </row>
    <row r="530" spans="1:6" x14ac:dyDescent="0.3">
      <c r="A530" t="s">
        <v>143</v>
      </c>
      <c r="B530" s="2" t="s">
        <v>101</v>
      </c>
      <c r="C530" t="s">
        <v>102</v>
      </c>
      <c r="D530">
        <v>228741</v>
      </c>
      <c r="E530" s="1">
        <v>1341750</v>
      </c>
      <c r="F530">
        <v>14.5649</v>
      </c>
    </row>
    <row r="531" spans="1:6" x14ac:dyDescent="0.3">
      <c r="A531" t="s">
        <v>143</v>
      </c>
      <c r="B531" s="2" t="s">
        <v>103</v>
      </c>
      <c r="C531" t="s">
        <v>104</v>
      </c>
      <c r="E531" s="1">
        <v>1055510</v>
      </c>
      <c r="F531">
        <v>0</v>
      </c>
    </row>
    <row r="532" spans="1:6" x14ac:dyDescent="0.3">
      <c r="A532" t="s">
        <v>143</v>
      </c>
      <c r="B532" s="2" t="s">
        <v>105</v>
      </c>
      <c r="C532" t="s">
        <v>106</v>
      </c>
      <c r="E532">
        <v>173093</v>
      </c>
      <c r="F532">
        <v>0</v>
      </c>
    </row>
    <row r="533" spans="1:6" x14ac:dyDescent="0.3">
      <c r="A533" t="s">
        <v>143</v>
      </c>
      <c r="B533" s="2" t="s">
        <v>107</v>
      </c>
      <c r="C533" t="s">
        <v>108</v>
      </c>
      <c r="F533">
        <v>0</v>
      </c>
    </row>
    <row r="534" spans="1:6" x14ac:dyDescent="0.3">
      <c r="A534" t="s">
        <v>143</v>
      </c>
      <c r="B534" s="2" t="s">
        <v>109</v>
      </c>
      <c r="C534" t="s">
        <v>110</v>
      </c>
      <c r="F534">
        <v>0</v>
      </c>
    </row>
    <row r="535" spans="1:6" x14ac:dyDescent="0.3">
      <c r="A535" t="s">
        <v>143</v>
      </c>
      <c r="B535" s="2" t="s">
        <v>111</v>
      </c>
      <c r="C535" t="s">
        <v>112</v>
      </c>
      <c r="F535">
        <v>0</v>
      </c>
    </row>
    <row r="536" spans="1:6" x14ac:dyDescent="0.3">
      <c r="A536" t="s">
        <v>143</v>
      </c>
      <c r="B536" s="2" t="s">
        <v>113</v>
      </c>
      <c r="C536" t="s">
        <v>114</v>
      </c>
      <c r="F536">
        <v>0</v>
      </c>
    </row>
    <row r="537" spans="1:6" x14ac:dyDescent="0.3">
      <c r="A537" t="s">
        <v>143</v>
      </c>
      <c r="B537" s="2" t="s">
        <v>115</v>
      </c>
      <c r="C537" t="s">
        <v>116</v>
      </c>
      <c r="F537">
        <v>0</v>
      </c>
    </row>
    <row r="538" spans="1:6" x14ac:dyDescent="0.3">
      <c r="A538" t="s">
        <v>143</v>
      </c>
      <c r="B538" s="2" t="s">
        <v>117</v>
      </c>
      <c r="C538" t="s">
        <v>118</v>
      </c>
      <c r="F538">
        <v>0</v>
      </c>
    </row>
    <row r="539" spans="1:6" x14ac:dyDescent="0.3">
      <c r="A539" t="s">
        <v>143</v>
      </c>
      <c r="B539" s="2" t="s">
        <v>119</v>
      </c>
      <c r="C539" t="s">
        <v>120</v>
      </c>
      <c r="F539">
        <v>0</v>
      </c>
    </row>
    <row r="541" spans="1:6" x14ac:dyDescent="0.3">
      <c r="A541" t="s">
        <v>0</v>
      </c>
      <c r="B541" t="s">
        <v>1</v>
      </c>
      <c r="C541" t="s">
        <v>2</v>
      </c>
      <c r="D541" t="s">
        <v>3</v>
      </c>
      <c r="E541" t="s">
        <v>4</v>
      </c>
      <c r="F541" t="s">
        <v>5</v>
      </c>
    </row>
    <row r="542" spans="1:6" x14ac:dyDescent="0.3">
      <c r="A542" t="s">
        <v>6</v>
      </c>
      <c r="B542" s="2" t="s">
        <v>144</v>
      </c>
      <c r="C542" t="s">
        <v>7</v>
      </c>
      <c r="E542">
        <v>242754</v>
      </c>
      <c r="F542">
        <v>0</v>
      </c>
    </row>
    <row r="543" spans="1:6" x14ac:dyDescent="0.3">
      <c r="A543" t="s">
        <v>6</v>
      </c>
      <c r="B543" s="2" t="s">
        <v>145</v>
      </c>
      <c r="C543" t="s">
        <v>8</v>
      </c>
      <c r="F543">
        <v>0</v>
      </c>
    </row>
    <row r="544" spans="1:6" x14ac:dyDescent="0.3">
      <c r="A544" t="s">
        <v>6</v>
      </c>
      <c r="B544" s="2" t="s">
        <v>9</v>
      </c>
      <c r="C544" t="s">
        <v>10</v>
      </c>
      <c r="E544">
        <v>276475</v>
      </c>
      <c r="F544">
        <v>0</v>
      </c>
    </row>
    <row r="545" spans="1:6" x14ac:dyDescent="0.3">
      <c r="A545" t="s">
        <v>6</v>
      </c>
      <c r="B545" s="2" t="s">
        <v>11</v>
      </c>
      <c r="C545" t="s">
        <v>12</v>
      </c>
      <c r="D545">
        <v>134005</v>
      </c>
      <c r="F545">
        <v>100</v>
      </c>
    </row>
    <row r="546" spans="1:6" x14ac:dyDescent="0.3">
      <c r="A546" t="s">
        <v>6</v>
      </c>
      <c r="B546" s="2" t="s">
        <v>13</v>
      </c>
      <c r="C546" t="s">
        <v>14</v>
      </c>
      <c r="E546">
        <v>87294.7</v>
      </c>
      <c r="F546">
        <v>0</v>
      </c>
    </row>
    <row r="547" spans="1:6" x14ac:dyDescent="0.3">
      <c r="A547" t="s">
        <v>6</v>
      </c>
      <c r="B547" s="2" t="s">
        <v>15</v>
      </c>
      <c r="C547" t="s">
        <v>16</v>
      </c>
      <c r="F547">
        <v>0</v>
      </c>
    </row>
    <row r="548" spans="1:6" x14ac:dyDescent="0.3">
      <c r="A548" t="s">
        <v>6</v>
      </c>
      <c r="B548" s="2" t="s">
        <v>17</v>
      </c>
      <c r="C548" t="s">
        <v>18</v>
      </c>
      <c r="F548">
        <v>0</v>
      </c>
    </row>
    <row r="549" spans="1:6" x14ac:dyDescent="0.3">
      <c r="A549" t="s">
        <v>6</v>
      </c>
      <c r="B549" s="2" t="s">
        <v>19</v>
      </c>
      <c r="C549" t="s">
        <v>20</v>
      </c>
      <c r="E549">
        <v>175596</v>
      </c>
      <c r="F549">
        <v>0</v>
      </c>
    </row>
    <row r="550" spans="1:6" x14ac:dyDescent="0.3">
      <c r="A550" t="s">
        <v>6</v>
      </c>
      <c r="B550" s="2" t="s">
        <v>21</v>
      </c>
      <c r="C550" t="s">
        <v>22</v>
      </c>
      <c r="D550">
        <v>210130</v>
      </c>
      <c r="F550">
        <v>100</v>
      </c>
    </row>
    <row r="551" spans="1:6" x14ac:dyDescent="0.3">
      <c r="A551" t="s">
        <v>6</v>
      </c>
      <c r="B551" s="2" t="s">
        <v>23</v>
      </c>
      <c r="C551" t="s">
        <v>24</v>
      </c>
      <c r="F551">
        <v>0</v>
      </c>
    </row>
    <row r="552" spans="1:6" x14ac:dyDescent="0.3">
      <c r="A552" t="s">
        <v>6</v>
      </c>
      <c r="B552" s="2" t="s">
        <v>25</v>
      </c>
      <c r="C552" t="s">
        <v>26</v>
      </c>
      <c r="D552" s="1">
        <v>2509470</v>
      </c>
      <c r="E552">
        <v>9629170</v>
      </c>
      <c r="F552">
        <v>20.673400000000001</v>
      </c>
    </row>
    <row r="553" spans="1:6" x14ac:dyDescent="0.3">
      <c r="A553" t="s">
        <v>6</v>
      </c>
      <c r="B553" s="2" t="s">
        <v>27</v>
      </c>
      <c r="C553" t="s">
        <v>28</v>
      </c>
      <c r="D553">
        <v>204846</v>
      </c>
      <c r="E553">
        <v>222785</v>
      </c>
      <c r="F553">
        <v>47.902500000000003</v>
      </c>
    </row>
    <row r="554" spans="1:6" x14ac:dyDescent="0.3">
      <c r="A554" t="s">
        <v>6</v>
      </c>
      <c r="B554" s="2" t="s">
        <v>29</v>
      </c>
      <c r="C554" t="s">
        <v>30</v>
      </c>
      <c r="F554">
        <v>0</v>
      </c>
    </row>
    <row r="555" spans="1:6" x14ac:dyDescent="0.3">
      <c r="A555" t="s">
        <v>6</v>
      </c>
      <c r="B555" s="2" t="s">
        <v>31</v>
      </c>
      <c r="C555" t="s">
        <v>32</v>
      </c>
      <c r="D555">
        <v>80080.899999999994</v>
      </c>
      <c r="F555">
        <v>100</v>
      </c>
    </row>
    <row r="556" spans="1:6" x14ac:dyDescent="0.3">
      <c r="A556" t="s">
        <v>6</v>
      </c>
      <c r="B556" s="2" t="s">
        <v>33</v>
      </c>
      <c r="C556" t="s">
        <v>34</v>
      </c>
      <c r="E556">
        <v>110430</v>
      </c>
      <c r="F556">
        <v>0</v>
      </c>
    </row>
    <row r="557" spans="1:6" x14ac:dyDescent="0.3">
      <c r="A557" t="s">
        <v>6</v>
      </c>
      <c r="B557" s="2" t="s">
        <v>35</v>
      </c>
      <c r="C557" t="s">
        <v>36</v>
      </c>
      <c r="E557">
        <v>141886</v>
      </c>
      <c r="F557">
        <v>0</v>
      </c>
    </row>
    <row r="558" spans="1:6" x14ac:dyDescent="0.3">
      <c r="A558" t="s">
        <v>6</v>
      </c>
      <c r="B558" s="2" t="s">
        <v>37</v>
      </c>
      <c r="C558" t="s">
        <v>38</v>
      </c>
      <c r="D558">
        <v>361813</v>
      </c>
      <c r="E558" s="1">
        <v>2916800</v>
      </c>
      <c r="F558">
        <v>11.035600000000001</v>
      </c>
    </row>
    <row r="559" spans="1:6" x14ac:dyDescent="0.3">
      <c r="A559" t="s">
        <v>6</v>
      </c>
      <c r="B559" s="2" t="s">
        <v>39</v>
      </c>
      <c r="C559" t="s">
        <v>40</v>
      </c>
      <c r="F559">
        <v>0</v>
      </c>
    </row>
    <row r="560" spans="1:6" x14ac:dyDescent="0.3">
      <c r="A560" t="s">
        <v>6</v>
      </c>
      <c r="B560" s="2" t="s">
        <v>41</v>
      </c>
      <c r="C560" t="s">
        <v>42</v>
      </c>
      <c r="D560">
        <v>244052</v>
      </c>
      <c r="E560">
        <v>442366</v>
      </c>
      <c r="F560">
        <v>35.554400000000001</v>
      </c>
    </row>
    <row r="561" spans="1:6" x14ac:dyDescent="0.3">
      <c r="A561" t="s">
        <v>6</v>
      </c>
      <c r="B561" s="2" t="s">
        <v>43</v>
      </c>
      <c r="C561" t="s">
        <v>44</v>
      </c>
      <c r="F561">
        <v>0</v>
      </c>
    </row>
    <row r="562" spans="1:6" x14ac:dyDescent="0.3">
      <c r="A562" t="s">
        <v>6</v>
      </c>
      <c r="B562" s="2" t="s">
        <v>45</v>
      </c>
      <c r="C562" t="s">
        <v>46</v>
      </c>
      <c r="E562">
        <v>315307</v>
      </c>
      <c r="F562">
        <v>0</v>
      </c>
    </row>
    <row r="563" spans="1:6" x14ac:dyDescent="0.3">
      <c r="A563" t="s">
        <v>6</v>
      </c>
      <c r="B563" s="2" t="s">
        <v>47</v>
      </c>
      <c r="C563" t="s">
        <v>48</v>
      </c>
      <c r="F563">
        <v>0</v>
      </c>
    </row>
    <row r="564" spans="1:6" x14ac:dyDescent="0.3">
      <c r="A564" t="s">
        <v>6</v>
      </c>
      <c r="B564" s="2" t="s">
        <v>49</v>
      </c>
      <c r="C564" t="s">
        <v>50</v>
      </c>
      <c r="E564">
        <v>247384</v>
      </c>
      <c r="F564">
        <v>0</v>
      </c>
    </row>
    <row r="565" spans="1:6" x14ac:dyDescent="0.3">
      <c r="A565" t="s">
        <v>6</v>
      </c>
      <c r="B565" s="2" t="s">
        <v>51</v>
      </c>
      <c r="C565" t="s">
        <v>52</v>
      </c>
      <c r="D565">
        <v>729902</v>
      </c>
      <c r="E565" s="1">
        <v>2876850</v>
      </c>
      <c r="F565">
        <v>20.237100000000002</v>
      </c>
    </row>
    <row r="566" spans="1:6" x14ac:dyDescent="0.3">
      <c r="A566" t="s">
        <v>6</v>
      </c>
      <c r="B566" s="2" t="s">
        <v>53</v>
      </c>
      <c r="C566" t="s">
        <v>54</v>
      </c>
      <c r="D566" s="1">
        <v>327982000</v>
      </c>
      <c r="E566" s="1">
        <v>6224440</v>
      </c>
      <c r="F566">
        <v>98.137500000000003</v>
      </c>
    </row>
    <row r="567" spans="1:6" x14ac:dyDescent="0.3">
      <c r="A567" t="s">
        <v>6</v>
      </c>
      <c r="B567" s="2" t="s">
        <v>55</v>
      </c>
      <c r="C567" t="s">
        <v>56</v>
      </c>
      <c r="F567">
        <v>0</v>
      </c>
    </row>
    <row r="568" spans="1:6" x14ac:dyDescent="0.3">
      <c r="A568" t="s">
        <v>6</v>
      </c>
      <c r="B568" s="2" t="s">
        <v>57</v>
      </c>
      <c r="C568" t="s">
        <v>58</v>
      </c>
      <c r="D568" s="1">
        <v>2623070</v>
      </c>
      <c r="E568">
        <v>9853517</v>
      </c>
      <c r="F568">
        <v>21.023900000000001</v>
      </c>
    </row>
    <row r="569" spans="1:6" x14ac:dyDescent="0.3">
      <c r="A569" t="s">
        <v>6</v>
      </c>
      <c r="B569" s="2" t="s">
        <v>59</v>
      </c>
      <c r="C569" t="s">
        <v>60</v>
      </c>
      <c r="F569">
        <v>0</v>
      </c>
    </row>
    <row r="570" spans="1:6" x14ac:dyDescent="0.3">
      <c r="A570" t="s">
        <v>6</v>
      </c>
      <c r="B570" s="2" t="s">
        <v>61</v>
      </c>
      <c r="C570" t="s">
        <v>62</v>
      </c>
      <c r="D570">
        <v>280576</v>
      </c>
      <c r="E570">
        <v>692579</v>
      </c>
      <c r="F570">
        <v>28.831600000000002</v>
      </c>
    </row>
    <row r="571" spans="1:6" x14ac:dyDescent="0.3">
      <c r="A571" t="s">
        <v>6</v>
      </c>
      <c r="B571" s="2" t="s">
        <v>63</v>
      </c>
      <c r="C571" t="s">
        <v>64</v>
      </c>
      <c r="D571">
        <v>476205</v>
      </c>
      <c r="E571" s="1">
        <v>1862190</v>
      </c>
      <c r="F571">
        <v>20.364599999999999</v>
      </c>
    </row>
    <row r="572" spans="1:6" x14ac:dyDescent="0.3">
      <c r="A572" t="s">
        <v>6</v>
      </c>
      <c r="B572" s="2" t="s">
        <v>65</v>
      </c>
      <c r="C572" t="s">
        <v>66</v>
      </c>
      <c r="F572">
        <v>0</v>
      </c>
    </row>
    <row r="573" spans="1:6" x14ac:dyDescent="0.3">
      <c r="A573" t="s">
        <v>6</v>
      </c>
      <c r="B573" s="2" t="s">
        <v>67</v>
      </c>
      <c r="C573" t="s">
        <v>68</v>
      </c>
      <c r="D573">
        <v>692529</v>
      </c>
      <c r="E573" s="1">
        <v>1753810</v>
      </c>
      <c r="F573">
        <v>28.308800000000002</v>
      </c>
    </row>
    <row r="574" spans="1:6" x14ac:dyDescent="0.3">
      <c r="A574" t="s">
        <v>6</v>
      </c>
      <c r="B574" s="2" t="s">
        <v>69</v>
      </c>
      <c r="C574" t="s">
        <v>70</v>
      </c>
      <c r="E574">
        <v>476731</v>
      </c>
      <c r="F574">
        <v>0</v>
      </c>
    </row>
    <row r="575" spans="1:6" x14ac:dyDescent="0.3">
      <c r="A575" t="s">
        <v>6</v>
      </c>
      <c r="B575" s="2" t="s">
        <v>71</v>
      </c>
      <c r="C575" t="s">
        <v>72</v>
      </c>
      <c r="F575">
        <v>0</v>
      </c>
    </row>
    <row r="576" spans="1:6" x14ac:dyDescent="0.3">
      <c r="A576" t="s">
        <v>6</v>
      </c>
      <c r="B576" s="2" t="s">
        <v>73</v>
      </c>
      <c r="C576" t="s">
        <v>74</v>
      </c>
      <c r="F576">
        <v>0</v>
      </c>
    </row>
    <row r="577" spans="1:6" x14ac:dyDescent="0.3">
      <c r="A577" t="s">
        <v>6</v>
      </c>
      <c r="B577" s="2" t="s">
        <v>75</v>
      </c>
      <c r="C577" t="s">
        <v>76</v>
      </c>
      <c r="E577">
        <v>123895</v>
      </c>
      <c r="F577">
        <v>0</v>
      </c>
    </row>
    <row r="578" spans="1:6" x14ac:dyDescent="0.3">
      <c r="A578" t="s">
        <v>6</v>
      </c>
      <c r="B578" s="2" t="s">
        <v>77</v>
      </c>
      <c r="C578" t="s">
        <v>78</v>
      </c>
      <c r="E578">
        <v>185703</v>
      </c>
      <c r="F578">
        <v>0</v>
      </c>
    </row>
    <row r="579" spans="1:6" x14ac:dyDescent="0.3">
      <c r="A579" t="s">
        <v>6</v>
      </c>
      <c r="B579" s="2" t="s">
        <v>79</v>
      </c>
      <c r="C579" t="s">
        <v>80</v>
      </c>
      <c r="E579">
        <v>399564</v>
      </c>
      <c r="F579">
        <v>0</v>
      </c>
    </row>
    <row r="580" spans="1:6" x14ac:dyDescent="0.3">
      <c r="A580" t="s">
        <v>6</v>
      </c>
      <c r="B580" s="2" t="s">
        <v>81</v>
      </c>
      <c r="C580" t="s">
        <v>82</v>
      </c>
      <c r="F580">
        <v>0</v>
      </c>
    </row>
    <row r="581" spans="1:6" x14ac:dyDescent="0.3">
      <c r="A581" t="s">
        <v>6</v>
      </c>
      <c r="B581" s="2" t="s">
        <v>83</v>
      </c>
      <c r="C581" t="s">
        <v>84</v>
      </c>
      <c r="E581">
        <v>478331</v>
      </c>
      <c r="F581">
        <v>0</v>
      </c>
    </row>
    <row r="582" spans="1:6" x14ac:dyDescent="0.3">
      <c r="A582" t="s">
        <v>6</v>
      </c>
      <c r="B582" s="2" t="s">
        <v>85</v>
      </c>
      <c r="C582" t="s">
        <v>86</v>
      </c>
      <c r="F582">
        <v>0</v>
      </c>
    </row>
    <row r="583" spans="1:6" x14ac:dyDescent="0.3">
      <c r="A583" t="s">
        <v>6</v>
      </c>
      <c r="B583" s="2" t="s">
        <v>87</v>
      </c>
      <c r="C583" t="s">
        <v>88</v>
      </c>
      <c r="E583">
        <v>102910</v>
      </c>
      <c r="F583">
        <v>0</v>
      </c>
    </row>
    <row r="584" spans="1:6" x14ac:dyDescent="0.3">
      <c r="A584" t="s">
        <v>6</v>
      </c>
      <c r="B584" s="2" t="s">
        <v>89</v>
      </c>
      <c r="C584" t="s">
        <v>90</v>
      </c>
      <c r="D584" s="1">
        <v>1451790</v>
      </c>
      <c r="E584" s="1">
        <v>3025840</v>
      </c>
      <c r="F584">
        <v>32.423200000000001</v>
      </c>
    </row>
    <row r="585" spans="1:6" x14ac:dyDescent="0.3">
      <c r="A585" t="s">
        <v>6</v>
      </c>
      <c r="B585" s="2" t="s">
        <v>91</v>
      </c>
      <c r="C585" t="s">
        <v>92</v>
      </c>
      <c r="D585">
        <v>188496</v>
      </c>
      <c r="E585" s="1">
        <v>1099510</v>
      </c>
      <c r="F585">
        <v>14.6347</v>
      </c>
    </row>
    <row r="586" spans="1:6" x14ac:dyDescent="0.3">
      <c r="A586" t="s">
        <v>6</v>
      </c>
      <c r="B586" s="2" t="s">
        <v>93</v>
      </c>
      <c r="C586" t="s">
        <v>94</v>
      </c>
      <c r="D586">
        <v>258532</v>
      </c>
      <c r="E586">
        <v>818548</v>
      </c>
      <c r="F586">
        <v>24.003</v>
      </c>
    </row>
    <row r="587" spans="1:6" x14ac:dyDescent="0.3">
      <c r="A587" t="s">
        <v>6</v>
      </c>
      <c r="B587" s="2" t="s">
        <v>95</v>
      </c>
      <c r="C587" t="s">
        <v>96</v>
      </c>
      <c r="F587">
        <v>0</v>
      </c>
    </row>
    <row r="588" spans="1:6" x14ac:dyDescent="0.3">
      <c r="A588" t="s">
        <v>6</v>
      </c>
      <c r="B588" s="2" t="s">
        <v>97</v>
      </c>
      <c r="C588" t="s">
        <v>98</v>
      </c>
      <c r="F588">
        <v>0</v>
      </c>
    </row>
    <row r="589" spans="1:6" x14ac:dyDescent="0.3">
      <c r="A589" t="s">
        <v>6</v>
      </c>
      <c r="B589" s="2" t="s">
        <v>99</v>
      </c>
      <c r="C589" t="s">
        <v>100</v>
      </c>
      <c r="F589">
        <v>0</v>
      </c>
    </row>
    <row r="590" spans="1:6" x14ac:dyDescent="0.3">
      <c r="A590" t="s">
        <v>6</v>
      </c>
      <c r="B590" s="2" t="s">
        <v>101</v>
      </c>
      <c r="C590" t="s">
        <v>102</v>
      </c>
      <c r="D590">
        <v>597558</v>
      </c>
      <c r="E590" s="1">
        <v>3896780</v>
      </c>
      <c r="F590">
        <v>13.2958</v>
      </c>
    </row>
    <row r="591" spans="1:6" x14ac:dyDescent="0.3">
      <c r="A591" t="s">
        <v>6</v>
      </c>
      <c r="B591" s="2" t="s">
        <v>103</v>
      </c>
      <c r="C591" t="s">
        <v>104</v>
      </c>
      <c r="D591">
        <v>467021</v>
      </c>
      <c r="E591">
        <v>3139805</v>
      </c>
      <c r="F591">
        <v>12.9483</v>
      </c>
    </row>
    <row r="592" spans="1:6" x14ac:dyDescent="0.3">
      <c r="A592" t="s">
        <v>6</v>
      </c>
      <c r="B592" s="2" t="s">
        <v>105</v>
      </c>
      <c r="C592" t="s">
        <v>106</v>
      </c>
      <c r="D592">
        <v>311104</v>
      </c>
      <c r="E592" s="1">
        <v>1996870</v>
      </c>
      <c r="F592">
        <v>13.4795</v>
      </c>
    </row>
    <row r="593" spans="1:6" x14ac:dyDescent="0.3">
      <c r="A593" t="s">
        <v>6</v>
      </c>
      <c r="B593" s="2" t="s">
        <v>107</v>
      </c>
      <c r="C593" t="s">
        <v>108</v>
      </c>
      <c r="E593">
        <v>82579.5</v>
      </c>
      <c r="F593">
        <v>0</v>
      </c>
    </row>
    <row r="594" spans="1:6" x14ac:dyDescent="0.3">
      <c r="A594" t="s">
        <v>6</v>
      </c>
      <c r="B594" s="2" t="s">
        <v>109</v>
      </c>
      <c r="C594" t="s">
        <v>110</v>
      </c>
      <c r="F594">
        <v>0</v>
      </c>
    </row>
    <row r="595" spans="1:6" x14ac:dyDescent="0.3">
      <c r="A595" t="s">
        <v>6</v>
      </c>
      <c r="B595" s="2" t="s">
        <v>111</v>
      </c>
      <c r="C595" t="s">
        <v>112</v>
      </c>
      <c r="D595">
        <v>474611</v>
      </c>
      <c r="E595" s="1">
        <v>1244020</v>
      </c>
      <c r="F595">
        <v>27.615600000000001</v>
      </c>
    </row>
    <row r="596" spans="1:6" x14ac:dyDescent="0.3">
      <c r="A596" t="s">
        <v>6</v>
      </c>
      <c r="B596" s="2" t="s">
        <v>113</v>
      </c>
      <c r="C596" t="s">
        <v>114</v>
      </c>
      <c r="E596" s="1">
        <v>1224120</v>
      </c>
      <c r="F596">
        <v>0</v>
      </c>
    </row>
    <row r="597" spans="1:6" x14ac:dyDescent="0.3">
      <c r="A597" t="s">
        <v>6</v>
      </c>
      <c r="B597" s="2" t="s">
        <v>115</v>
      </c>
      <c r="C597" t="s">
        <v>116</v>
      </c>
      <c r="F597">
        <v>0</v>
      </c>
    </row>
    <row r="598" spans="1:6" x14ac:dyDescent="0.3">
      <c r="A598" t="s">
        <v>6</v>
      </c>
      <c r="B598" s="2" t="s">
        <v>117</v>
      </c>
      <c r="C598" t="s">
        <v>118</v>
      </c>
      <c r="F598">
        <v>0</v>
      </c>
    </row>
    <row r="599" spans="1:6" x14ac:dyDescent="0.3">
      <c r="A599" t="s">
        <v>6</v>
      </c>
      <c r="B599" s="2" t="s">
        <v>119</v>
      </c>
      <c r="C599" t="s">
        <v>120</v>
      </c>
      <c r="F599">
        <v>0</v>
      </c>
    </row>
    <row r="601" spans="1:6" x14ac:dyDescent="0.3">
      <c r="A601" t="s">
        <v>0</v>
      </c>
      <c r="B601" t="s">
        <v>1</v>
      </c>
      <c r="C601" t="s">
        <v>2</v>
      </c>
      <c r="D601" t="s">
        <v>3</v>
      </c>
      <c r="E601" t="s">
        <v>4</v>
      </c>
      <c r="F601" t="s">
        <v>5</v>
      </c>
    </row>
    <row r="602" spans="1:6" x14ac:dyDescent="0.3">
      <c r="A602" t="s">
        <v>121</v>
      </c>
      <c r="B602" s="2" t="s">
        <v>144</v>
      </c>
      <c r="C602" t="s">
        <v>7</v>
      </c>
      <c r="E602">
        <v>158277</v>
      </c>
      <c r="F602">
        <v>0</v>
      </c>
    </row>
    <row r="603" spans="1:6" x14ac:dyDescent="0.3">
      <c r="A603" t="s">
        <v>121</v>
      </c>
      <c r="B603" s="2" t="s">
        <v>145</v>
      </c>
      <c r="C603" t="s">
        <v>8</v>
      </c>
      <c r="F603">
        <v>0</v>
      </c>
    </row>
    <row r="604" spans="1:6" x14ac:dyDescent="0.3">
      <c r="A604" t="s">
        <v>121</v>
      </c>
      <c r="B604" s="2" t="s">
        <v>9</v>
      </c>
      <c r="C604" t="s">
        <v>10</v>
      </c>
      <c r="F604">
        <v>0</v>
      </c>
    </row>
    <row r="605" spans="1:6" x14ac:dyDescent="0.3">
      <c r="A605" t="s">
        <v>121</v>
      </c>
      <c r="B605" s="2" t="s">
        <v>11</v>
      </c>
      <c r="C605" t="s">
        <v>12</v>
      </c>
      <c r="F605">
        <v>0</v>
      </c>
    </row>
    <row r="606" spans="1:6" x14ac:dyDescent="0.3">
      <c r="A606" t="s">
        <v>121</v>
      </c>
      <c r="B606" s="2" t="s">
        <v>13</v>
      </c>
      <c r="C606" t="s">
        <v>14</v>
      </c>
      <c r="D606">
        <v>93671.3</v>
      </c>
      <c r="F606">
        <v>100</v>
      </c>
    </row>
    <row r="607" spans="1:6" x14ac:dyDescent="0.3">
      <c r="A607" t="s">
        <v>121</v>
      </c>
      <c r="B607" s="2" t="s">
        <v>15</v>
      </c>
      <c r="C607" t="s">
        <v>16</v>
      </c>
      <c r="E607">
        <v>546968</v>
      </c>
      <c r="F607">
        <v>0</v>
      </c>
    </row>
    <row r="608" spans="1:6" x14ac:dyDescent="0.3">
      <c r="A608" t="s">
        <v>121</v>
      </c>
      <c r="B608" s="2" t="s">
        <v>17</v>
      </c>
      <c r="C608" t="s">
        <v>18</v>
      </c>
      <c r="F608">
        <v>0</v>
      </c>
    </row>
    <row r="609" spans="1:6" x14ac:dyDescent="0.3">
      <c r="A609" t="s">
        <v>121</v>
      </c>
      <c r="B609" s="2" t="s">
        <v>19</v>
      </c>
      <c r="C609" t="s">
        <v>20</v>
      </c>
      <c r="E609">
        <v>150195</v>
      </c>
      <c r="F609">
        <v>0</v>
      </c>
    </row>
    <row r="610" spans="1:6" x14ac:dyDescent="0.3">
      <c r="A610" t="s">
        <v>121</v>
      </c>
      <c r="B610" s="2" t="s">
        <v>21</v>
      </c>
      <c r="C610" t="s">
        <v>22</v>
      </c>
      <c r="D610">
        <v>211562</v>
      </c>
      <c r="E610">
        <v>238387</v>
      </c>
      <c r="F610">
        <v>47.019100000000002</v>
      </c>
    </row>
    <row r="611" spans="1:6" x14ac:dyDescent="0.3">
      <c r="A611" t="s">
        <v>121</v>
      </c>
      <c r="B611" s="2" t="s">
        <v>23</v>
      </c>
      <c r="C611" t="s">
        <v>24</v>
      </c>
      <c r="E611">
        <v>947742</v>
      </c>
      <c r="F611">
        <v>0</v>
      </c>
    </row>
    <row r="612" spans="1:6" x14ac:dyDescent="0.3">
      <c r="A612" t="s">
        <v>121</v>
      </c>
      <c r="B612" s="2" t="s">
        <v>25</v>
      </c>
      <c r="C612" t="s">
        <v>26</v>
      </c>
      <c r="D612" s="1">
        <v>3569460</v>
      </c>
      <c r="E612" s="1">
        <v>7680590</v>
      </c>
      <c r="F612">
        <v>31.728400000000001</v>
      </c>
    </row>
    <row r="613" spans="1:6" x14ac:dyDescent="0.3">
      <c r="A613" t="s">
        <v>121</v>
      </c>
      <c r="B613" s="2" t="s">
        <v>27</v>
      </c>
      <c r="C613" t="s">
        <v>28</v>
      </c>
      <c r="D613">
        <v>637025</v>
      </c>
      <c r="E613" s="1">
        <v>1724360</v>
      </c>
      <c r="F613">
        <v>26.976800000000001</v>
      </c>
    </row>
    <row r="614" spans="1:6" x14ac:dyDescent="0.3">
      <c r="A614" t="s">
        <v>121</v>
      </c>
      <c r="B614" s="2" t="s">
        <v>29</v>
      </c>
      <c r="C614" t="s">
        <v>30</v>
      </c>
      <c r="E614">
        <v>0</v>
      </c>
      <c r="F614">
        <v>0</v>
      </c>
    </row>
    <row r="615" spans="1:6" x14ac:dyDescent="0.3">
      <c r="A615" t="s">
        <v>121</v>
      </c>
      <c r="B615" s="2" t="s">
        <v>31</v>
      </c>
      <c r="C615" t="s">
        <v>32</v>
      </c>
      <c r="D615">
        <v>55314.2</v>
      </c>
      <c r="F615">
        <v>100</v>
      </c>
    </row>
    <row r="616" spans="1:6" x14ac:dyDescent="0.3">
      <c r="A616" t="s">
        <v>121</v>
      </c>
      <c r="B616" s="2" t="s">
        <v>33</v>
      </c>
      <c r="C616" t="s">
        <v>34</v>
      </c>
      <c r="F616">
        <v>0</v>
      </c>
    </row>
    <row r="617" spans="1:6" x14ac:dyDescent="0.3">
      <c r="A617" t="s">
        <v>121</v>
      </c>
      <c r="B617" s="2" t="s">
        <v>35</v>
      </c>
      <c r="C617" t="s">
        <v>36</v>
      </c>
      <c r="E617">
        <v>159652</v>
      </c>
      <c r="F617">
        <v>0</v>
      </c>
    </row>
    <row r="618" spans="1:6" x14ac:dyDescent="0.3">
      <c r="A618" t="s">
        <v>121</v>
      </c>
      <c r="B618" s="2" t="s">
        <v>37</v>
      </c>
      <c r="C618" t="s">
        <v>38</v>
      </c>
      <c r="D618">
        <v>399090</v>
      </c>
      <c r="E618" s="1">
        <v>3048220</v>
      </c>
      <c r="F618">
        <v>11.5769</v>
      </c>
    </row>
    <row r="619" spans="1:6" x14ac:dyDescent="0.3">
      <c r="A619" t="s">
        <v>121</v>
      </c>
      <c r="B619" s="2" t="s">
        <v>39</v>
      </c>
      <c r="C619" t="s">
        <v>40</v>
      </c>
      <c r="F619">
        <v>0</v>
      </c>
    </row>
    <row r="620" spans="1:6" x14ac:dyDescent="0.3">
      <c r="A620" t="s">
        <v>121</v>
      </c>
      <c r="B620" s="2" t="s">
        <v>41</v>
      </c>
      <c r="C620" t="s">
        <v>42</v>
      </c>
      <c r="D620">
        <v>385888</v>
      </c>
      <c r="E620">
        <v>183630</v>
      </c>
      <c r="F620">
        <v>67.756900000000002</v>
      </c>
    </row>
    <row r="621" spans="1:6" x14ac:dyDescent="0.3">
      <c r="A621" t="s">
        <v>121</v>
      </c>
      <c r="B621" s="2" t="s">
        <v>43</v>
      </c>
      <c r="C621" t="s">
        <v>44</v>
      </c>
      <c r="F621">
        <v>0</v>
      </c>
    </row>
    <row r="622" spans="1:6" x14ac:dyDescent="0.3">
      <c r="A622" t="s">
        <v>121</v>
      </c>
      <c r="B622" s="2" t="s">
        <v>45</v>
      </c>
      <c r="C622" t="s">
        <v>46</v>
      </c>
      <c r="E622">
        <v>190925</v>
      </c>
      <c r="F622">
        <v>0</v>
      </c>
    </row>
    <row r="623" spans="1:6" x14ac:dyDescent="0.3">
      <c r="A623" t="s">
        <v>121</v>
      </c>
      <c r="B623" s="2" t="s">
        <v>47</v>
      </c>
      <c r="C623" t="s">
        <v>48</v>
      </c>
      <c r="F623">
        <v>0</v>
      </c>
    </row>
    <row r="624" spans="1:6" x14ac:dyDescent="0.3">
      <c r="A624" t="s">
        <v>121</v>
      </c>
      <c r="B624" s="2" t="s">
        <v>49</v>
      </c>
      <c r="C624" t="s">
        <v>50</v>
      </c>
      <c r="E624">
        <v>392483</v>
      </c>
      <c r="F624">
        <v>0</v>
      </c>
    </row>
    <row r="625" spans="1:6" x14ac:dyDescent="0.3">
      <c r="A625" t="s">
        <v>121</v>
      </c>
      <c r="B625" s="2" t="s">
        <v>51</v>
      </c>
      <c r="C625" t="s">
        <v>52</v>
      </c>
      <c r="D625">
        <v>247900</v>
      </c>
      <c r="E625" s="1">
        <v>1304250</v>
      </c>
      <c r="F625">
        <v>15.971399999999999</v>
      </c>
    </row>
    <row r="626" spans="1:6" x14ac:dyDescent="0.3">
      <c r="A626" t="s">
        <v>121</v>
      </c>
      <c r="B626" s="2" t="s">
        <v>53</v>
      </c>
      <c r="C626" t="s">
        <v>54</v>
      </c>
      <c r="E626">
        <v>4109566</v>
      </c>
      <c r="F626">
        <v>0</v>
      </c>
    </row>
    <row r="627" spans="1:6" x14ac:dyDescent="0.3">
      <c r="A627" t="s">
        <v>121</v>
      </c>
      <c r="B627" s="2" t="s">
        <v>55</v>
      </c>
      <c r="C627" t="s">
        <v>56</v>
      </c>
      <c r="E627" s="1">
        <v>212953000</v>
      </c>
      <c r="F627">
        <v>0</v>
      </c>
    </row>
    <row r="628" spans="1:6" x14ac:dyDescent="0.3">
      <c r="A628" t="s">
        <v>121</v>
      </c>
      <c r="B628" s="2" t="s">
        <v>57</v>
      </c>
      <c r="C628" t="s">
        <v>58</v>
      </c>
      <c r="D628" s="1">
        <v>2848910</v>
      </c>
      <c r="E628" s="1">
        <v>7920470</v>
      </c>
      <c r="F628">
        <v>26.453800000000001</v>
      </c>
    </row>
    <row r="629" spans="1:6" x14ac:dyDescent="0.3">
      <c r="A629" t="s">
        <v>121</v>
      </c>
      <c r="B629" s="2" t="s">
        <v>59</v>
      </c>
      <c r="C629" t="s">
        <v>60</v>
      </c>
      <c r="D629">
        <v>60028.1</v>
      </c>
      <c r="F629">
        <v>100</v>
      </c>
    </row>
    <row r="630" spans="1:6" x14ac:dyDescent="0.3">
      <c r="A630" t="s">
        <v>121</v>
      </c>
      <c r="B630" s="2" t="s">
        <v>61</v>
      </c>
      <c r="C630" t="s">
        <v>62</v>
      </c>
      <c r="E630">
        <v>400473</v>
      </c>
      <c r="F630">
        <v>0</v>
      </c>
    </row>
    <row r="631" spans="1:6" x14ac:dyDescent="0.3">
      <c r="A631" t="s">
        <v>121</v>
      </c>
      <c r="B631" s="2" t="s">
        <v>63</v>
      </c>
      <c r="C631" t="s">
        <v>64</v>
      </c>
      <c r="D631">
        <v>315435</v>
      </c>
      <c r="E631" s="1">
        <v>1258560</v>
      </c>
      <c r="F631">
        <v>20.040400000000002</v>
      </c>
    </row>
    <row r="632" spans="1:6" x14ac:dyDescent="0.3">
      <c r="A632" t="s">
        <v>121</v>
      </c>
      <c r="B632" s="2" t="s">
        <v>65</v>
      </c>
      <c r="C632" t="s">
        <v>66</v>
      </c>
      <c r="F632">
        <v>0</v>
      </c>
    </row>
    <row r="633" spans="1:6" x14ac:dyDescent="0.3">
      <c r="A633" t="s">
        <v>121</v>
      </c>
      <c r="B633" s="2" t="s">
        <v>67</v>
      </c>
      <c r="C633" t="s">
        <v>68</v>
      </c>
      <c r="E633" s="1">
        <v>1424620</v>
      </c>
      <c r="F633">
        <v>0</v>
      </c>
    </row>
    <row r="634" spans="1:6" x14ac:dyDescent="0.3">
      <c r="A634" t="s">
        <v>121</v>
      </c>
      <c r="B634" s="2" t="s">
        <v>69</v>
      </c>
      <c r="C634" t="s">
        <v>70</v>
      </c>
      <c r="F634">
        <v>0</v>
      </c>
    </row>
    <row r="635" spans="1:6" x14ac:dyDescent="0.3">
      <c r="A635" t="s">
        <v>121</v>
      </c>
      <c r="B635" s="2" t="s">
        <v>71</v>
      </c>
      <c r="C635" t="s">
        <v>72</v>
      </c>
      <c r="E635">
        <v>124978</v>
      </c>
      <c r="F635">
        <v>0</v>
      </c>
    </row>
    <row r="636" spans="1:6" x14ac:dyDescent="0.3">
      <c r="A636" t="s">
        <v>121</v>
      </c>
      <c r="B636" s="2" t="s">
        <v>73</v>
      </c>
      <c r="C636" t="s">
        <v>74</v>
      </c>
      <c r="D636">
        <v>132463</v>
      </c>
      <c r="E636">
        <v>255784</v>
      </c>
      <c r="F636">
        <v>34.118200000000002</v>
      </c>
    </row>
    <row r="637" spans="1:6" x14ac:dyDescent="0.3">
      <c r="A637" t="s">
        <v>121</v>
      </c>
      <c r="B637" s="2" t="s">
        <v>75</v>
      </c>
      <c r="C637" t="s">
        <v>76</v>
      </c>
      <c r="D637">
        <v>23279.599999999999</v>
      </c>
      <c r="E637">
        <v>152954</v>
      </c>
      <c r="F637">
        <v>13.2095</v>
      </c>
    </row>
    <row r="638" spans="1:6" x14ac:dyDescent="0.3">
      <c r="A638" t="s">
        <v>121</v>
      </c>
      <c r="B638" s="2" t="s">
        <v>77</v>
      </c>
      <c r="C638" t="s">
        <v>78</v>
      </c>
      <c r="E638">
        <v>137105</v>
      </c>
      <c r="F638">
        <v>0</v>
      </c>
    </row>
    <row r="639" spans="1:6" x14ac:dyDescent="0.3">
      <c r="A639" t="s">
        <v>121</v>
      </c>
      <c r="B639" s="2" t="s">
        <v>79</v>
      </c>
      <c r="C639" t="s">
        <v>80</v>
      </c>
      <c r="E639">
        <v>536513</v>
      </c>
      <c r="F639">
        <v>0</v>
      </c>
    </row>
    <row r="640" spans="1:6" x14ac:dyDescent="0.3">
      <c r="A640" t="s">
        <v>121</v>
      </c>
      <c r="B640" s="2" t="s">
        <v>81</v>
      </c>
      <c r="C640" t="s">
        <v>82</v>
      </c>
      <c r="F640">
        <v>0</v>
      </c>
    </row>
    <row r="641" spans="1:6" x14ac:dyDescent="0.3">
      <c r="A641" t="s">
        <v>121</v>
      </c>
      <c r="B641" s="2" t="s">
        <v>83</v>
      </c>
      <c r="C641" t="s">
        <v>84</v>
      </c>
      <c r="F641">
        <v>0</v>
      </c>
    </row>
    <row r="642" spans="1:6" x14ac:dyDescent="0.3">
      <c r="A642" t="s">
        <v>121</v>
      </c>
      <c r="B642" s="2" t="s">
        <v>85</v>
      </c>
      <c r="C642" t="s">
        <v>86</v>
      </c>
      <c r="F642">
        <v>0</v>
      </c>
    </row>
    <row r="643" spans="1:6" x14ac:dyDescent="0.3">
      <c r="A643" t="s">
        <v>121</v>
      </c>
      <c r="B643" s="2" t="s">
        <v>87</v>
      </c>
      <c r="C643" t="s">
        <v>88</v>
      </c>
      <c r="F643">
        <v>0</v>
      </c>
    </row>
    <row r="644" spans="1:6" x14ac:dyDescent="0.3">
      <c r="A644" t="s">
        <v>121</v>
      </c>
      <c r="B644" s="2" t="s">
        <v>89</v>
      </c>
      <c r="C644" t="s">
        <v>90</v>
      </c>
      <c r="D644" s="1">
        <v>1090310</v>
      </c>
      <c r="E644" s="1">
        <v>2103840</v>
      </c>
      <c r="F644">
        <v>34.134599999999999</v>
      </c>
    </row>
    <row r="645" spans="1:6" x14ac:dyDescent="0.3">
      <c r="A645" t="s">
        <v>121</v>
      </c>
      <c r="B645" s="2" t="s">
        <v>91</v>
      </c>
      <c r="C645" t="s">
        <v>92</v>
      </c>
      <c r="D645">
        <v>719174</v>
      </c>
      <c r="F645">
        <v>100</v>
      </c>
    </row>
    <row r="646" spans="1:6" x14ac:dyDescent="0.3">
      <c r="A646" t="s">
        <v>121</v>
      </c>
      <c r="B646" s="2" t="s">
        <v>93</v>
      </c>
      <c r="C646" t="s">
        <v>94</v>
      </c>
      <c r="D646">
        <v>105910</v>
      </c>
      <c r="E646" s="1">
        <v>1080900</v>
      </c>
      <c r="F646">
        <v>8.9239200000000007</v>
      </c>
    </row>
    <row r="647" spans="1:6" x14ac:dyDescent="0.3">
      <c r="A647" t="s">
        <v>121</v>
      </c>
      <c r="B647" s="2" t="s">
        <v>95</v>
      </c>
      <c r="C647" t="s">
        <v>96</v>
      </c>
      <c r="F647">
        <v>0</v>
      </c>
    </row>
    <row r="648" spans="1:6" x14ac:dyDescent="0.3">
      <c r="A648" t="s">
        <v>121</v>
      </c>
      <c r="B648" s="2" t="s">
        <v>97</v>
      </c>
      <c r="C648" t="s">
        <v>98</v>
      </c>
      <c r="F648">
        <v>0</v>
      </c>
    </row>
    <row r="649" spans="1:6" x14ac:dyDescent="0.3">
      <c r="A649" t="s">
        <v>121</v>
      </c>
      <c r="B649" s="2" t="s">
        <v>99</v>
      </c>
      <c r="C649" t="s">
        <v>100</v>
      </c>
      <c r="F649">
        <v>0</v>
      </c>
    </row>
    <row r="650" spans="1:6" x14ac:dyDescent="0.3">
      <c r="A650" t="s">
        <v>121</v>
      </c>
      <c r="B650" s="2" t="s">
        <v>101</v>
      </c>
      <c r="C650" t="s">
        <v>102</v>
      </c>
      <c r="D650">
        <v>445239</v>
      </c>
      <c r="E650" s="1">
        <v>2481080</v>
      </c>
      <c r="F650">
        <v>15.215</v>
      </c>
    </row>
    <row r="651" spans="1:6" x14ac:dyDescent="0.3">
      <c r="A651" t="s">
        <v>121</v>
      </c>
      <c r="B651" s="2" t="s">
        <v>103</v>
      </c>
      <c r="C651" t="s">
        <v>104</v>
      </c>
      <c r="E651" s="1">
        <v>2714900</v>
      </c>
      <c r="F651">
        <v>0</v>
      </c>
    </row>
    <row r="652" spans="1:6" x14ac:dyDescent="0.3">
      <c r="A652" t="s">
        <v>121</v>
      </c>
      <c r="B652" s="2" t="s">
        <v>105</v>
      </c>
      <c r="C652" t="s">
        <v>106</v>
      </c>
      <c r="E652">
        <v>334277</v>
      </c>
      <c r="F652">
        <v>0</v>
      </c>
    </row>
    <row r="653" spans="1:6" x14ac:dyDescent="0.3">
      <c r="A653" t="s">
        <v>121</v>
      </c>
      <c r="B653" s="2" t="s">
        <v>107</v>
      </c>
      <c r="C653" t="s">
        <v>108</v>
      </c>
      <c r="F653">
        <v>0</v>
      </c>
    </row>
    <row r="654" spans="1:6" x14ac:dyDescent="0.3">
      <c r="A654" t="s">
        <v>121</v>
      </c>
      <c r="B654" s="2" t="s">
        <v>109</v>
      </c>
      <c r="C654" t="s">
        <v>110</v>
      </c>
      <c r="F654">
        <v>0</v>
      </c>
    </row>
    <row r="655" spans="1:6" x14ac:dyDescent="0.3">
      <c r="A655" t="s">
        <v>121</v>
      </c>
      <c r="B655" s="2" t="s">
        <v>111</v>
      </c>
      <c r="C655" t="s">
        <v>112</v>
      </c>
      <c r="D655">
        <v>372327</v>
      </c>
      <c r="E655" s="1">
        <v>1034390</v>
      </c>
      <c r="F655">
        <v>26.4678</v>
      </c>
    </row>
    <row r="656" spans="1:6" x14ac:dyDescent="0.3">
      <c r="A656" t="s">
        <v>121</v>
      </c>
      <c r="B656" s="2" t="s">
        <v>113</v>
      </c>
      <c r="C656" t="s">
        <v>114</v>
      </c>
      <c r="E656" s="1">
        <v>1005050</v>
      </c>
      <c r="F656">
        <v>0</v>
      </c>
    </row>
    <row r="657" spans="1:6" x14ac:dyDescent="0.3">
      <c r="A657" t="s">
        <v>121</v>
      </c>
      <c r="B657" s="2" t="s">
        <v>115</v>
      </c>
      <c r="C657" t="s">
        <v>116</v>
      </c>
      <c r="F657">
        <v>0</v>
      </c>
    </row>
    <row r="658" spans="1:6" x14ac:dyDescent="0.3">
      <c r="A658" t="s">
        <v>121</v>
      </c>
      <c r="B658" s="2" t="s">
        <v>117</v>
      </c>
      <c r="C658" t="s">
        <v>118</v>
      </c>
      <c r="F658">
        <v>0</v>
      </c>
    </row>
    <row r="659" spans="1:6" x14ac:dyDescent="0.3">
      <c r="A659" t="s">
        <v>121</v>
      </c>
      <c r="B659" s="2" t="s">
        <v>119</v>
      </c>
      <c r="C659" t="s">
        <v>120</v>
      </c>
      <c r="F659">
        <v>0</v>
      </c>
    </row>
    <row r="661" spans="1:6" x14ac:dyDescent="0.3">
      <c r="A661" t="s">
        <v>0</v>
      </c>
      <c r="B661" t="s">
        <v>1</v>
      </c>
      <c r="C661" t="s">
        <v>2</v>
      </c>
      <c r="D661" t="s">
        <v>3</v>
      </c>
      <c r="E661" t="s">
        <v>4</v>
      </c>
      <c r="F661" t="s">
        <v>5</v>
      </c>
    </row>
    <row r="662" spans="1:6" x14ac:dyDescent="0.3">
      <c r="A662" t="s">
        <v>122</v>
      </c>
      <c r="B662" s="2" t="s">
        <v>144</v>
      </c>
      <c r="C662" t="s">
        <v>7</v>
      </c>
      <c r="F662">
        <v>0</v>
      </c>
    </row>
    <row r="663" spans="1:6" x14ac:dyDescent="0.3">
      <c r="A663" t="s">
        <v>122</v>
      </c>
      <c r="B663" s="2" t="s">
        <v>145</v>
      </c>
      <c r="C663" t="s">
        <v>8</v>
      </c>
      <c r="D663">
        <v>0</v>
      </c>
      <c r="F663">
        <v>0</v>
      </c>
    </row>
    <row r="664" spans="1:6" x14ac:dyDescent="0.3">
      <c r="A664" t="s">
        <v>122</v>
      </c>
      <c r="B664" s="2" t="s">
        <v>9</v>
      </c>
      <c r="C664" t="s">
        <v>10</v>
      </c>
      <c r="E664">
        <v>203002</v>
      </c>
      <c r="F664">
        <v>0</v>
      </c>
    </row>
    <row r="665" spans="1:6" x14ac:dyDescent="0.3">
      <c r="A665" t="s">
        <v>122</v>
      </c>
      <c r="B665" s="2" t="s">
        <v>11</v>
      </c>
      <c r="C665" t="s">
        <v>12</v>
      </c>
      <c r="F665">
        <v>0</v>
      </c>
    </row>
    <row r="666" spans="1:6" x14ac:dyDescent="0.3">
      <c r="A666" t="s">
        <v>122</v>
      </c>
      <c r="B666" s="2" t="s">
        <v>13</v>
      </c>
      <c r="C666" t="s">
        <v>14</v>
      </c>
      <c r="D666">
        <v>61162.7</v>
      </c>
      <c r="F666">
        <v>100</v>
      </c>
    </row>
    <row r="667" spans="1:6" x14ac:dyDescent="0.3">
      <c r="A667" t="s">
        <v>122</v>
      </c>
      <c r="B667" s="2" t="s">
        <v>15</v>
      </c>
      <c r="C667" t="s">
        <v>16</v>
      </c>
      <c r="D667">
        <v>63461.9</v>
      </c>
      <c r="E667">
        <v>384028</v>
      </c>
      <c r="F667">
        <v>14.181800000000001</v>
      </c>
    </row>
    <row r="668" spans="1:6" x14ac:dyDescent="0.3">
      <c r="A668" t="s">
        <v>122</v>
      </c>
      <c r="B668" s="2" t="s">
        <v>17</v>
      </c>
      <c r="C668" t="s">
        <v>18</v>
      </c>
      <c r="F668">
        <v>0</v>
      </c>
    </row>
    <row r="669" spans="1:6" x14ac:dyDescent="0.3">
      <c r="A669" t="s">
        <v>122</v>
      </c>
      <c r="B669" s="2" t="s">
        <v>19</v>
      </c>
      <c r="C669" t="s">
        <v>20</v>
      </c>
      <c r="E669">
        <v>155692</v>
      </c>
      <c r="F669">
        <v>0</v>
      </c>
    </row>
    <row r="670" spans="1:6" x14ac:dyDescent="0.3">
      <c r="A670" t="s">
        <v>122</v>
      </c>
      <c r="B670" s="2" t="s">
        <v>21</v>
      </c>
      <c r="C670" t="s">
        <v>22</v>
      </c>
      <c r="D670">
        <v>175086</v>
      </c>
      <c r="E670" s="1">
        <v>1126770</v>
      </c>
      <c r="F670">
        <v>13.449</v>
      </c>
    </row>
    <row r="671" spans="1:6" x14ac:dyDescent="0.3">
      <c r="A671" t="s">
        <v>122</v>
      </c>
      <c r="B671" s="2" t="s">
        <v>23</v>
      </c>
      <c r="C671" t="s">
        <v>24</v>
      </c>
      <c r="D671">
        <v>140344</v>
      </c>
      <c r="E671">
        <v>836973</v>
      </c>
      <c r="F671">
        <v>14.360099999999999</v>
      </c>
    </row>
    <row r="672" spans="1:6" x14ac:dyDescent="0.3">
      <c r="A672" t="s">
        <v>122</v>
      </c>
      <c r="B672" s="2" t="s">
        <v>25</v>
      </c>
      <c r="C672" t="s">
        <v>26</v>
      </c>
      <c r="D672" s="1">
        <v>2002900</v>
      </c>
      <c r="E672">
        <v>6366145</v>
      </c>
      <c r="F672">
        <v>23.932200000000002</v>
      </c>
    </row>
    <row r="673" spans="1:6" x14ac:dyDescent="0.3">
      <c r="A673" t="s">
        <v>122</v>
      </c>
      <c r="B673" s="2" t="s">
        <v>27</v>
      </c>
      <c r="C673" t="s">
        <v>28</v>
      </c>
      <c r="D673">
        <v>478965</v>
      </c>
      <c r="E673">
        <v>182559</v>
      </c>
      <c r="F673">
        <v>72.403300000000002</v>
      </c>
    </row>
    <row r="674" spans="1:6" x14ac:dyDescent="0.3">
      <c r="A674" t="s">
        <v>122</v>
      </c>
      <c r="B674" s="2" t="s">
        <v>29</v>
      </c>
      <c r="C674" t="s">
        <v>30</v>
      </c>
      <c r="F674">
        <v>0</v>
      </c>
    </row>
    <row r="675" spans="1:6" x14ac:dyDescent="0.3">
      <c r="A675" t="s">
        <v>122</v>
      </c>
      <c r="B675" s="2" t="s">
        <v>31</v>
      </c>
      <c r="C675" t="s">
        <v>32</v>
      </c>
      <c r="F675">
        <v>0</v>
      </c>
    </row>
    <row r="676" spans="1:6" x14ac:dyDescent="0.3">
      <c r="A676" t="s">
        <v>122</v>
      </c>
      <c r="B676" s="2" t="s">
        <v>33</v>
      </c>
      <c r="C676" t="s">
        <v>34</v>
      </c>
      <c r="F676">
        <v>0</v>
      </c>
    </row>
    <row r="677" spans="1:6" x14ac:dyDescent="0.3">
      <c r="A677" t="s">
        <v>122</v>
      </c>
      <c r="B677" s="2" t="s">
        <v>35</v>
      </c>
      <c r="C677" t="s">
        <v>36</v>
      </c>
      <c r="F677">
        <v>0</v>
      </c>
    </row>
    <row r="678" spans="1:6" x14ac:dyDescent="0.3">
      <c r="A678" t="s">
        <v>122</v>
      </c>
      <c r="B678" s="2" t="s">
        <v>37</v>
      </c>
      <c r="C678" t="s">
        <v>38</v>
      </c>
      <c r="D678">
        <v>397103</v>
      </c>
      <c r="E678" s="1">
        <v>3485190</v>
      </c>
      <c r="F678">
        <v>10.2286</v>
      </c>
    </row>
    <row r="679" spans="1:6" x14ac:dyDescent="0.3">
      <c r="A679" t="s">
        <v>122</v>
      </c>
      <c r="B679" s="2" t="s">
        <v>39</v>
      </c>
      <c r="C679" t="s">
        <v>40</v>
      </c>
      <c r="F679">
        <v>0</v>
      </c>
    </row>
    <row r="680" spans="1:6" x14ac:dyDescent="0.3">
      <c r="A680" t="s">
        <v>122</v>
      </c>
      <c r="B680" s="2" t="s">
        <v>41</v>
      </c>
      <c r="C680" t="s">
        <v>42</v>
      </c>
      <c r="D680">
        <v>283489</v>
      </c>
      <c r="E680">
        <v>159145</v>
      </c>
      <c r="F680">
        <v>64.045900000000003</v>
      </c>
    </row>
    <row r="681" spans="1:6" x14ac:dyDescent="0.3">
      <c r="A681" t="s">
        <v>122</v>
      </c>
      <c r="B681" s="2" t="s">
        <v>43</v>
      </c>
      <c r="C681" t="s">
        <v>44</v>
      </c>
      <c r="F681">
        <v>0</v>
      </c>
    </row>
    <row r="682" spans="1:6" x14ac:dyDescent="0.3">
      <c r="A682" t="s">
        <v>122</v>
      </c>
      <c r="B682" s="2" t="s">
        <v>45</v>
      </c>
      <c r="C682" t="s">
        <v>46</v>
      </c>
      <c r="E682">
        <v>268475</v>
      </c>
      <c r="F682">
        <v>0</v>
      </c>
    </row>
    <row r="683" spans="1:6" x14ac:dyDescent="0.3">
      <c r="A683" t="s">
        <v>122</v>
      </c>
      <c r="B683" s="2" t="s">
        <v>47</v>
      </c>
      <c r="C683" t="s">
        <v>48</v>
      </c>
      <c r="F683">
        <v>0</v>
      </c>
    </row>
    <row r="684" spans="1:6" x14ac:dyDescent="0.3">
      <c r="A684" t="s">
        <v>122</v>
      </c>
      <c r="B684" s="2" t="s">
        <v>49</v>
      </c>
      <c r="C684" t="s">
        <v>50</v>
      </c>
      <c r="E684">
        <v>395087</v>
      </c>
      <c r="F684">
        <v>0</v>
      </c>
    </row>
    <row r="685" spans="1:6" x14ac:dyDescent="0.3">
      <c r="A685" t="s">
        <v>122</v>
      </c>
      <c r="B685" s="2" t="s">
        <v>51</v>
      </c>
      <c r="C685" t="s">
        <v>52</v>
      </c>
      <c r="D685">
        <v>479060</v>
      </c>
      <c r="E685" s="1">
        <v>1828020</v>
      </c>
      <c r="F685">
        <v>20.764800000000001</v>
      </c>
    </row>
    <row r="686" spans="1:6" x14ac:dyDescent="0.3">
      <c r="A686" t="s">
        <v>122</v>
      </c>
      <c r="B686" s="2" t="s">
        <v>53</v>
      </c>
      <c r="C686" t="s">
        <v>54</v>
      </c>
      <c r="D686" s="1">
        <v>413789000</v>
      </c>
      <c r="E686" s="1">
        <v>3897840</v>
      </c>
      <c r="F686">
        <v>99.066800000000001</v>
      </c>
    </row>
    <row r="687" spans="1:6" x14ac:dyDescent="0.3">
      <c r="A687" t="s">
        <v>122</v>
      </c>
      <c r="B687" s="2" t="s">
        <v>55</v>
      </c>
      <c r="C687" t="s">
        <v>56</v>
      </c>
      <c r="F687">
        <v>0</v>
      </c>
    </row>
    <row r="688" spans="1:6" x14ac:dyDescent="0.3">
      <c r="A688" t="s">
        <v>122</v>
      </c>
      <c r="B688" s="2" t="s">
        <v>57</v>
      </c>
      <c r="C688" t="s">
        <v>58</v>
      </c>
      <c r="D688" s="1">
        <v>2047910</v>
      </c>
      <c r="E688" s="1">
        <v>7813510</v>
      </c>
      <c r="F688">
        <v>20.7669</v>
      </c>
    </row>
    <row r="689" spans="1:6" x14ac:dyDescent="0.3">
      <c r="A689" t="s">
        <v>122</v>
      </c>
      <c r="B689" s="2" t="s">
        <v>59</v>
      </c>
      <c r="C689" t="s">
        <v>60</v>
      </c>
      <c r="E689">
        <v>210227</v>
      </c>
      <c r="F689">
        <v>0</v>
      </c>
    </row>
    <row r="690" spans="1:6" x14ac:dyDescent="0.3">
      <c r="A690" t="s">
        <v>122</v>
      </c>
      <c r="B690" s="2" t="s">
        <v>61</v>
      </c>
      <c r="C690" t="s">
        <v>62</v>
      </c>
      <c r="D690">
        <v>211663</v>
      </c>
      <c r="E690">
        <v>375638</v>
      </c>
      <c r="F690">
        <v>36.04</v>
      </c>
    </row>
    <row r="691" spans="1:6" x14ac:dyDescent="0.3">
      <c r="A691" t="s">
        <v>122</v>
      </c>
      <c r="B691" s="2" t="s">
        <v>63</v>
      </c>
      <c r="C691" t="s">
        <v>64</v>
      </c>
      <c r="D691">
        <v>283870</v>
      </c>
      <c r="E691" s="1">
        <v>1964010</v>
      </c>
      <c r="F691">
        <v>12.628299999999999</v>
      </c>
    </row>
    <row r="692" spans="1:6" x14ac:dyDescent="0.3">
      <c r="A692" t="s">
        <v>122</v>
      </c>
      <c r="B692" s="2" t="s">
        <v>65</v>
      </c>
      <c r="C692" t="s">
        <v>66</v>
      </c>
      <c r="E692">
        <v>7786905</v>
      </c>
      <c r="F692">
        <v>0</v>
      </c>
    </row>
    <row r="693" spans="1:6" x14ac:dyDescent="0.3">
      <c r="A693" t="s">
        <v>122</v>
      </c>
      <c r="B693" s="2" t="s">
        <v>67</v>
      </c>
      <c r="C693" t="s">
        <v>68</v>
      </c>
      <c r="D693">
        <v>391302</v>
      </c>
      <c r="E693" s="1">
        <v>1021140</v>
      </c>
      <c r="F693">
        <v>27.703900000000001</v>
      </c>
    </row>
    <row r="694" spans="1:6" x14ac:dyDescent="0.3">
      <c r="A694" t="s">
        <v>122</v>
      </c>
      <c r="B694" s="2" t="s">
        <v>69</v>
      </c>
      <c r="C694" t="s">
        <v>70</v>
      </c>
      <c r="F694">
        <v>0</v>
      </c>
    </row>
    <row r="695" spans="1:6" x14ac:dyDescent="0.3">
      <c r="A695" t="s">
        <v>122</v>
      </c>
      <c r="B695" s="2" t="s">
        <v>71</v>
      </c>
      <c r="C695" t="s">
        <v>72</v>
      </c>
      <c r="F695">
        <v>0</v>
      </c>
    </row>
    <row r="696" spans="1:6" x14ac:dyDescent="0.3">
      <c r="A696" t="s">
        <v>122</v>
      </c>
      <c r="B696" s="2" t="s">
        <v>73</v>
      </c>
      <c r="C696" t="s">
        <v>74</v>
      </c>
      <c r="D696">
        <v>60866.7</v>
      </c>
      <c r="F696">
        <v>100</v>
      </c>
    </row>
    <row r="697" spans="1:6" x14ac:dyDescent="0.3">
      <c r="A697" t="s">
        <v>122</v>
      </c>
      <c r="B697" s="2" t="s">
        <v>75</v>
      </c>
      <c r="C697" t="s">
        <v>76</v>
      </c>
      <c r="E697">
        <v>150730</v>
      </c>
      <c r="F697">
        <v>0</v>
      </c>
    </row>
    <row r="698" spans="1:6" x14ac:dyDescent="0.3">
      <c r="A698" t="s">
        <v>122</v>
      </c>
      <c r="B698" s="2" t="s">
        <v>77</v>
      </c>
      <c r="C698" t="s">
        <v>78</v>
      </c>
      <c r="E698">
        <v>125353</v>
      </c>
      <c r="F698">
        <v>0</v>
      </c>
    </row>
    <row r="699" spans="1:6" x14ac:dyDescent="0.3">
      <c r="A699" t="s">
        <v>122</v>
      </c>
      <c r="B699" s="2" t="s">
        <v>79</v>
      </c>
      <c r="C699" t="s">
        <v>80</v>
      </c>
      <c r="E699">
        <v>273180</v>
      </c>
      <c r="F699">
        <v>0</v>
      </c>
    </row>
    <row r="700" spans="1:6" x14ac:dyDescent="0.3">
      <c r="A700" t="s">
        <v>122</v>
      </c>
      <c r="B700" s="2" t="s">
        <v>81</v>
      </c>
      <c r="C700" t="s">
        <v>82</v>
      </c>
      <c r="E700">
        <v>79613.5</v>
      </c>
      <c r="F700">
        <v>0</v>
      </c>
    </row>
    <row r="701" spans="1:6" x14ac:dyDescent="0.3">
      <c r="A701" t="s">
        <v>122</v>
      </c>
      <c r="B701" s="2" t="s">
        <v>83</v>
      </c>
      <c r="C701" t="s">
        <v>84</v>
      </c>
      <c r="E701">
        <v>155692</v>
      </c>
      <c r="F701">
        <v>0</v>
      </c>
    </row>
    <row r="702" spans="1:6" x14ac:dyDescent="0.3">
      <c r="A702" t="s">
        <v>122</v>
      </c>
      <c r="B702" s="2" t="s">
        <v>85</v>
      </c>
      <c r="C702" t="s">
        <v>86</v>
      </c>
      <c r="F702">
        <v>0</v>
      </c>
    </row>
    <row r="703" spans="1:6" x14ac:dyDescent="0.3">
      <c r="A703" t="s">
        <v>122</v>
      </c>
      <c r="B703" s="2" t="s">
        <v>87</v>
      </c>
      <c r="C703" t="s">
        <v>88</v>
      </c>
      <c r="E703">
        <v>53919.1</v>
      </c>
      <c r="F703">
        <v>0</v>
      </c>
    </row>
    <row r="704" spans="1:6" x14ac:dyDescent="0.3">
      <c r="A704" t="s">
        <v>122</v>
      </c>
      <c r="B704" s="2" t="s">
        <v>89</v>
      </c>
      <c r="C704" t="s">
        <v>90</v>
      </c>
      <c r="D704">
        <v>989306</v>
      </c>
      <c r="E704" s="1">
        <v>1781260</v>
      </c>
      <c r="F704">
        <v>35.707700000000003</v>
      </c>
    </row>
    <row r="705" spans="1:6" x14ac:dyDescent="0.3">
      <c r="A705" t="s">
        <v>122</v>
      </c>
      <c r="B705" s="2" t="s">
        <v>91</v>
      </c>
      <c r="C705" t="s">
        <v>92</v>
      </c>
      <c r="D705">
        <v>652184</v>
      </c>
      <c r="F705">
        <v>100</v>
      </c>
    </row>
    <row r="706" spans="1:6" x14ac:dyDescent="0.3">
      <c r="A706" t="s">
        <v>122</v>
      </c>
      <c r="B706" s="2" t="s">
        <v>93</v>
      </c>
      <c r="C706" t="s">
        <v>94</v>
      </c>
      <c r="D706">
        <v>146172</v>
      </c>
      <c r="E706" s="1">
        <v>1504330</v>
      </c>
      <c r="F706">
        <v>8.8562100000000008</v>
      </c>
    </row>
    <row r="707" spans="1:6" x14ac:dyDescent="0.3">
      <c r="A707" t="s">
        <v>122</v>
      </c>
      <c r="B707" s="2" t="s">
        <v>95</v>
      </c>
      <c r="C707" t="s">
        <v>96</v>
      </c>
      <c r="F707">
        <v>0</v>
      </c>
    </row>
    <row r="708" spans="1:6" x14ac:dyDescent="0.3">
      <c r="A708" t="s">
        <v>122</v>
      </c>
      <c r="B708" s="2" t="s">
        <v>97</v>
      </c>
      <c r="C708" t="s">
        <v>98</v>
      </c>
      <c r="F708">
        <v>0</v>
      </c>
    </row>
    <row r="709" spans="1:6" x14ac:dyDescent="0.3">
      <c r="A709" t="s">
        <v>122</v>
      </c>
      <c r="B709" s="2" t="s">
        <v>99</v>
      </c>
      <c r="C709" t="s">
        <v>100</v>
      </c>
      <c r="F709">
        <v>0</v>
      </c>
    </row>
    <row r="710" spans="1:6" x14ac:dyDescent="0.3">
      <c r="A710" t="s">
        <v>122</v>
      </c>
      <c r="B710" s="2" t="s">
        <v>101</v>
      </c>
      <c r="C710" t="s">
        <v>102</v>
      </c>
      <c r="D710">
        <v>509286</v>
      </c>
      <c r="E710" s="1">
        <v>1945130</v>
      </c>
      <c r="F710">
        <v>20.7498</v>
      </c>
    </row>
    <row r="711" spans="1:6" x14ac:dyDescent="0.3">
      <c r="A711" t="s">
        <v>122</v>
      </c>
      <c r="B711" s="2" t="s">
        <v>103</v>
      </c>
      <c r="C711" t="s">
        <v>104</v>
      </c>
      <c r="D711" s="1">
        <v>1277420</v>
      </c>
      <c r="E711" s="1">
        <v>2138200</v>
      </c>
      <c r="F711">
        <v>37.3994</v>
      </c>
    </row>
    <row r="712" spans="1:6" x14ac:dyDescent="0.3">
      <c r="A712" t="s">
        <v>122</v>
      </c>
      <c r="B712" s="2" t="s">
        <v>105</v>
      </c>
      <c r="C712" t="s">
        <v>106</v>
      </c>
      <c r="D712">
        <v>134277</v>
      </c>
      <c r="E712" s="1">
        <v>1066800</v>
      </c>
      <c r="F712">
        <v>11.1797</v>
      </c>
    </row>
    <row r="713" spans="1:6" x14ac:dyDescent="0.3">
      <c r="A713" t="s">
        <v>122</v>
      </c>
      <c r="B713" s="2" t="s">
        <v>107</v>
      </c>
      <c r="C713" t="s">
        <v>108</v>
      </c>
      <c r="E713">
        <v>45377.2</v>
      </c>
      <c r="F713">
        <v>0</v>
      </c>
    </row>
    <row r="714" spans="1:6" x14ac:dyDescent="0.3">
      <c r="A714" t="s">
        <v>122</v>
      </c>
      <c r="B714" s="2" t="s">
        <v>109</v>
      </c>
      <c r="C714" t="s">
        <v>110</v>
      </c>
      <c r="F714">
        <v>0</v>
      </c>
    </row>
    <row r="715" spans="1:6" x14ac:dyDescent="0.3">
      <c r="A715" t="s">
        <v>122</v>
      </c>
      <c r="B715" s="2" t="s">
        <v>111</v>
      </c>
      <c r="C715" t="s">
        <v>112</v>
      </c>
      <c r="D715">
        <v>339523</v>
      </c>
      <c r="F715">
        <v>100</v>
      </c>
    </row>
    <row r="716" spans="1:6" x14ac:dyDescent="0.3">
      <c r="A716" t="s">
        <v>122</v>
      </c>
      <c r="B716" s="2" t="s">
        <v>113</v>
      </c>
      <c r="C716" t="s">
        <v>114</v>
      </c>
      <c r="D716">
        <v>97689.8</v>
      </c>
      <c r="E716">
        <v>844017</v>
      </c>
      <c r="F716">
        <v>10.373699999999999</v>
      </c>
    </row>
    <row r="717" spans="1:6" x14ac:dyDescent="0.3">
      <c r="A717" t="s">
        <v>122</v>
      </c>
      <c r="B717" s="2" t="s">
        <v>115</v>
      </c>
      <c r="C717" t="s">
        <v>116</v>
      </c>
      <c r="F717">
        <v>0</v>
      </c>
    </row>
    <row r="718" spans="1:6" x14ac:dyDescent="0.3">
      <c r="A718" t="s">
        <v>122</v>
      </c>
      <c r="B718" s="2" t="s">
        <v>117</v>
      </c>
      <c r="C718" t="s">
        <v>118</v>
      </c>
      <c r="F718">
        <v>0</v>
      </c>
    </row>
    <row r="719" spans="1:6" x14ac:dyDescent="0.3">
      <c r="A719" t="s">
        <v>122</v>
      </c>
      <c r="B719" s="2" t="s">
        <v>119</v>
      </c>
      <c r="C719" t="s">
        <v>120</v>
      </c>
      <c r="F719">
        <v>0</v>
      </c>
    </row>
    <row r="721" spans="1:6" x14ac:dyDescent="0.3">
      <c r="A721" t="s">
        <v>0</v>
      </c>
      <c r="B721" t="s">
        <v>1</v>
      </c>
      <c r="C721" t="s">
        <v>2</v>
      </c>
      <c r="D721" t="s">
        <v>3</v>
      </c>
      <c r="E721" t="s">
        <v>4</v>
      </c>
      <c r="F721" t="s">
        <v>5</v>
      </c>
    </row>
    <row r="722" spans="1:6" x14ac:dyDescent="0.3">
      <c r="A722" t="s">
        <v>123</v>
      </c>
      <c r="B722" s="2" t="s">
        <v>144</v>
      </c>
      <c r="C722" t="s">
        <v>7</v>
      </c>
      <c r="E722">
        <v>459541</v>
      </c>
      <c r="F722">
        <v>0</v>
      </c>
    </row>
    <row r="723" spans="1:6" x14ac:dyDescent="0.3">
      <c r="A723" t="s">
        <v>123</v>
      </c>
      <c r="B723" s="2" t="s">
        <v>145</v>
      </c>
      <c r="C723" t="s">
        <v>8</v>
      </c>
      <c r="F723">
        <v>0</v>
      </c>
    </row>
    <row r="724" spans="1:6" x14ac:dyDescent="0.3">
      <c r="A724" t="s">
        <v>123</v>
      </c>
      <c r="B724" s="2" t="s">
        <v>9</v>
      </c>
      <c r="C724" t="s">
        <v>10</v>
      </c>
      <c r="D724">
        <v>129558</v>
      </c>
      <c r="E724">
        <v>759300</v>
      </c>
      <c r="F724">
        <v>14.575799999999999</v>
      </c>
    </row>
    <row r="725" spans="1:6" x14ac:dyDescent="0.3">
      <c r="A725" t="s">
        <v>123</v>
      </c>
      <c r="B725" s="2" t="s">
        <v>11</v>
      </c>
      <c r="C725" t="s">
        <v>12</v>
      </c>
      <c r="D725">
        <v>323572</v>
      </c>
      <c r="F725">
        <v>100</v>
      </c>
    </row>
    <row r="726" spans="1:6" x14ac:dyDescent="0.3">
      <c r="A726" t="s">
        <v>123</v>
      </c>
      <c r="B726" s="2" t="s">
        <v>13</v>
      </c>
      <c r="C726" t="s">
        <v>14</v>
      </c>
      <c r="D726">
        <v>859713</v>
      </c>
      <c r="E726">
        <v>872087</v>
      </c>
      <c r="F726">
        <v>49.642699999999998</v>
      </c>
    </row>
    <row r="727" spans="1:6" x14ac:dyDescent="0.3">
      <c r="A727" t="s">
        <v>123</v>
      </c>
      <c r="B727" s="2" t="s">
        <v>15</v>
      </c>
      <c r="C727" t="s">
        <v>16</v>
      </c>
      <c r="D727">
        <v>523674</v>
      </c>
      <c r="E727" s="1">
        <v>1161790</v>
      </c>
      <c r="F727">
        <v>31.07</v>
      </c>
    </row>
    <row r="728" spans="1:6" x14ac:dyDescent="0.3">
      <c r="A728" t="s">
        <v>123</v>
      </c>
      <c r="B728" s="2" t="s">
        <v>17</v>
      </c>
      <c r="C728" t="s">
        <v>18</v>
      </c>
      <c r="E728">
        <v>85294.9</v>
      </c>
      <c r="F728">
        <v>0</v>
      </c>
    </row>
    <row r="729" spans="1:6" x14ac:dyDescent="0.3">
      <c r="A729" t="s">
        <v>123</v>
      </c>
      <c r="B729" s="2" t="s">
        <v>19</v>
      </c>
      <c r="C729" t="s">
        <v>20</v>
      </c>
      <c r="D729">
        <v>183716</v>
      </c>
      <c r="E729">
        <v>408138</v>
      </c>
      <c r="F729">
        <v>31.040800000000001</v>
      </c>
    </row>
    <row r="730" spans="1:6" x14ac:dyDescent="0.3">
      <c r="A730" t="s">
        <v>123</v>
      </c>
      <c r="B730" s="2" t="s">
        <v>21</v>
      </c>
      <c r="C730" t="s">
        <v>22</v>
      </c>
      <c r="D730">
        <v>472508</v>
      </c>
      <c r="E730" s="1">
        <v>2487250</v>
      </c>
      <c r="F730">
        <v>15.964399999999999</v>
      </c>
    </row>
    <row r="731" spans="1:6" x14ac:dyDescent="0.3">
      <c r="A731" t="s">
        <v>123</v>
      </c>
      <c r="B731" s="2" t="s">
        <v>23</v>
      </c>
      <c r="C731" t="s">
        <v>24</v>
      </c>
      <c r="D731">
        <v>848039</v>
      </c>
      <c r="E731" s="1">
        <v>1554490</v>
      </c>
      <c r="F731">
        <v>35.297800000000002</v>
      </c>
    </row>
    <row r="732" spans="1:6" x14ac:dyDescent="0.3">
      <c r="A732" t="s">
        <v>123</v>
      </c>
      <c r="B732" s="2" t="s">
        <v>25</v>
      </c>
      <c r="C732" t="s">
        <v>26</v>
      </c>
      <c r="D732" s="1">
        <v>20609600</v>
      </c>
      <c r="E732" s="1">
        <v>26402000</v>
      </c>
      <c r="F732">
        <v>43.839399999999998</v>
      </c>
    </row>
    <row r="733" spans="1:6" x14ac:dyDescent="0.3">
      <c r="A733" t="s">
        <v>123</v>
      </c>
      <c r="B733" s="2" t="s">
        <v>27</v>
      </c>
      <c r="C733" t="s">
        <v>28</v>
      </c>
      <c r="D733" s="1">
        <v>2439910</v>
      </c>
      <c r="E733" s="1">
        <v>4600040</v>
      </c>
      <c r="F733">
        <v>34.658099999999997</v>
      </c>
    </row>
    <row r="734" spans="1:6" x14ac:dyDescent="0.3">
      <c r="A734" t="s">
        <v>123</v>
      </c>
      <c r="B734" s="2" t="s">
        <v>29</v>
      </c>
      <c r="C734" t="s">
        <v>30</v>
      </c>
      <c r="D734">
        <v>66780.800000000003</v>
      </c>
      <c r="E734">
        <v>287933</v>
      </c>
      <c r="F734">
        <v>18.826699999999999</v>
      </c>
    </row>
    <row r="735" spans="1:6" x14ac:dyDescent="0.3">
      <c r="A735" t="s">
        <v>123</v>
      </c>
      <c r="B735" s="2" t="s">
        <v>31</v>
      </c>
      <c r="C735" t="s">
        <v>32</v>
      </c>
      <c r="D735">
        <v>34185.1</v>
      </c>
      <c r="E735">
        <v>944727</v>
      </c>
      <c r="F735">
        <v>3.4921500000000001</v>
      </c>
    </row>
    <row r="736" spans="1:6" x14ac:dyDescent="0.3">
      <c r="A736" t="s">
        <v>123</v>
      </c>
      <c r="B736" s="2" t="s">
        <v>33</v>
      </c>
      <c r="C736" t="s">
        <v>34</v>
      </c>
      <c r="D736">
        <v>37371.5</v>
      </c>
      <c r="F736">
        <v>100</v>
      </c>
    </row>
    <row r="737" spans="1:6" x14ac:dyDescent="0.3">
      <c r="A737" t="s">
        <v>123</v>
      </c>
      <c r="B737" s="2" t="s">
        <v>35</v>
      </c>
      <c r="C737" t="s">
        <v>36</v>
      </c>
      <c r="E737">
        <v>335424</v>
      </c>
      <c r="F737">
        <v>0</v>
      </c>
    </row>
    <row r="738" spans="1:6" x14ac:dyDescent="0.3">
      <c r="A738" t="s">
        <v>123</v>
      </c>
      <c r="B738" s="2" t="s">
        <v>37</v>
      </c>
      <c r="C738" t="s">
        <v>38</v>
      </c>
      <c r="D738">
        <v>764321</v>
      </c>
      <c r="E738" s="1">
        <v>6224680</v>
      </c>
      <c r="F738">
        <v>10.9361</v>
      </c>
    </row>
    <row r="739" spans="1:6" x14ac:dyDescent="0.3">
      <c r="A739" t="s">
        <v>123</v>
      </c>
      <c r="B739" s="2" t="s">
        <v>39</v>
      </c>
      <c r="C739" t="s">
        <v>40</v>
      </c>
      <c r="D739">
        <v>69063.3</v>
      </c>
      <c r="E739" s="1">
        <v>1963900</v>
      </c>
      <c r="F739">
        <v>3.39717</v>
      </c>
    </row>
    <row r="740" spans="1:6" x14ac:dyDescent="0.3">
      <c r="A740" t="s">
        <v>123</v>
      </c>
      <c r="B740" s="2" t="s">
        <v>41</v>
      </c>
      <c r="C740" t="s">
        <v>42</v>
      </c>
      <c r="D740" s="1">
        <v>3052210</v>
      </c>
      <c r="E740" s="1">
        <v>1444810</v>
      </c>
      <c r="F740">
        <v>67.871799999999993</v>
      </c>
    </row>
    <row r="741" spans="1:6" x14ac:dyDescent="0.3">
      <c r="A741" t="s">
        <v>123</v>
      </c>
      <c r="B741" s="2" t="s">
        <v>43</v>
      </c>
      <c r="C741" t="s">
        <v>44</v>
      </c>
      <c r="D741">
        <v>494845</v>
      </c>
      <c r="F741">
        <v>100</v>
      </c>
    </row>
    <row r="742" spans="1:6" x14ac:dyDescent="0.3">
      <c r="A742" t="s">
        <v>123</v>
      </c>
      <c r="B742" s="2" t="s">
        <v>45</v>
      </c>
      <c r="C742" t="s">
        <v>46</v>
      </c>
      <c r="D742">
        <v>564430</v>
      </c>
      <c r="E742" s="1">
        <v>1326800</v>
      </c>
      <c r="F742">
        <v>29.8446</v>
      </c>
    </row>
    <row r="743" spans="1:6" x14ac:dyDescent="0.3">
      <c r="A743" t="s">
        <v>123</v>
      </c>
      <c r="B743" s="2" t="s">
        <v>47</v>
      </c>
      <c r="C743" t="s">
        <v>48</v>
      </c>
      <c r="E743">
        <v>378813</v>
      </c>
      <c r="F743">
        <v>0</v>
      </c>
    </row>
    <row r="744" spans="1:6" x14ac:dyDescent="0.3">
      <c r="A744" t="s">
        <v>123</v>
      </c>
      <c r="B744" s="2" t="s">
        <v>49</v>
      </c>
      <c r="C744" t="s">
        <v>50</v>
      </c>
      <c r="D744">
        <v>424301</v>
      </c>
      <c r="E744" s="1">
        <v>3146440</v>
      </c>
      <c r="F744">
        <v>11.8827</v>
      </c>
    </row>
    <row r="745" spans="1:6" x14ac:dyDescent="0.3">
      <c r="A745" t="s">
        <v>123</v>
      </c>
      <c r="B745" s="2" t="s">
        <v>51</v>
      </c>
      <c r="C745" t="s">
        <v>52</v>
      </c>
      <c r="D745" s="1">
        <v>2804250</v>
      </c>
      <c r="E745" s="1">
        <v>8058730</v>
      </c>
      <c r="F745">
        <v>25.814699999999998</v>
      </c>
    </row>
    <row r="746" spans="1:6" x14ac:dyDescent="0.3">
      <c r="A746" t="s">
        <v>123</v>
      </c>
      <c r="B746" s="2" t="s">
        <v>53</v>
      </c>
      <c r="C746" t="s">
        <v>54</v>
      </c>
      <c r="D746" s="1">
        <v>1661310</v>
      </c>
      <c r="E746" s="1">
        <v>26488600</v>
      </c>
      <c r="F746">
        <v>5.9016500000000001</v>
      </c>
    </row>
    <row r="747" spans="1:6" x14ac:dyDescent="0.3">
      <c r="A747" t="s">
        <v>123</v>
      </c>
      <c r="B747" s="2" t="s">
        <v>55</v>
      </c>
      <c r="C747" t="s">
        <v>56</v>
      </c>
      <c r="E747" s="1">
        <v>584212000</v>
      </c>
      <c r="F747">
        <v>0</v>
      </c>
    </row>
    <row r="748" spans="1:6" x14ac:dyDescent="0.3">
      <c r="A748" t="s">
        <v>123</v>
      </c>
      <c r="B748" s="2" t="s">
        <v>57</v>
      </c>
      <c r="C748" t="s">
        <v>58</v>
      </c>
      <c r="D748" s="1">
        <v>19486700</v>
      </c>
      <c r="E748">
        <v>31266740</v>
      </c>
      <c r="F748">
        <v>38.394799999999996</v>
      </c>
    </row>
    <row r="749" spans="1:6" x14ac:dyDescent="0.3">
      <c r="A749" t="s">
        <v>123</v>
      </c>
      <c r="B749" s="2" t="s">
        <v>59</v>
      </c>
      <c r="C749" t="s">
        <v>60</v>
      </c>
      <c r="D749">
        <v>287068</v>
      </c>
      <c r="E749">
        <v>549855</v>
      </c>
      <c r="F749">
        <v>34.300400000000003</v>
      </c>
    </row>
    <row r="750" spans="1:6" x14ac:dyDescent="0.3">
      <c r="A750" t="s">
        <v>123</v>
      </c>
      <c r="B750" s="2" t="s">
        <v>61</v>
      </c>
      <c r="C750" t="s">
        <v>62</v>
      </c>
      <c r="D750" s="1">
        <v>1730420</v>
      </c>
      <c r="E750" s="1">
        <v>2051770</v>
      </c>
      <c r="F750">
        <v>45.751800000000003</v>
      </c>
    </row>
    <row r="751" spans="1:6" x14ac:dyDescent="0.3">
      <c r="A751" t="s">
        <v>123</v>
      </c>
      <c r="B751" s="2" t="s">
        <v>63</v>
      </c>
      <c r="C751" t="s">
        <v>64</v>
      </c>
      <c r="D751" s="1">
        <v>6104690</v>
      </c>
      <c r="E751" s="1">
        <v>11414100</v>
      </c>
      <c r="F751">
        <v>34.846499999999999</v>
      </c>
    </row>
    <row r="752" spans="1:6" x14ac:dyDescent="0.3">
      <c r="A752" t="s">
        <v>123</v>
      </c>
      <c r="B752" s="2" t="s">
        <v>65</v>
      </c>
      <c r="C752" t="s">
        <v>66</v>
      </c>
      <c r="D752" s="1">
        <v>2124940</v>
      </c>
      <c r="E752">
        <v>24753456</v>
      </c>
      <c r="F752">
        <v>7.9057500000000003</v>
      </c>
    </row>
    <row r="753" spans="1:6" x14ac:dyDescent="0.3">
      <c r="A753" t="s">
        <v>123</v>
      </c>
      <c r="B753" s="2" t="s">
        <v>67</v>
      </c>
      <c r="C753" t="s">
        <v>68</v>
      </c>
      <c r="D753" s="1">
        <v>1575830</v>
      </c>
      <c r="E753" s="1">
        <v>4763920</v>
      </c>
      <c r="F753">
        <v>24.856300000000001</v>
      </c>
    </row>
    <row r="754" spans="1:6" x14ac:dyDescent="0.3">
      <c r="A754" t="s">
        <v>123</v>
      </c>
      <c r="B754" s="2" t="s">
        <v>69</v>
      </c>
      <c r="C754" t="s">
        <v>70</v>
      </c>
      <c r="D754">
        <v>68384.2</v>
      </c>
      <c r="F754">
        <v>100</v>
      </c>
    </row>
    <row r="755" spans="1:6" x14ac:dyDescent="0.3">
      <c r="A755" t="s">
        <v>123</v>
      </c>
      <c r="B755" s="2" t="s">
        <v>71</v>
      </c>
      <c r="C755" t="s">
        <v>72</v>
      </c>
      <c r="E755">
        <v>877561</v>
      </c>
      <c r="F755">
        <v>0</v>
      </c>
    </row>
    <row r="756" spans="1:6" x14ac:dyDescent="0.3">
      <c r="A756" t="s">
        <v>123</v>
      </c>
      <c r="B756" s="2" t="s">
        <v>73</v>
      </c>
      <c r="C756" t="s">
        <v>74</v>
      </c>
      <c r="D756">
        <v>129032</v>
      </c>
      <c r="F756">
        <v>100</v>
      </c>
    </row>
    <row r="757" spans="1:6" x14ac:dyDescent="0.3">
      <c r="A757" t="s">
        <v>123</v>
      </c>
      <c r="B757" s="2" t="s">
        <v>75</v>
      </c>
      <c r="C757" t="s">
        <v>76</v>
      </c>
      <c r="E757">
        <v>213021</v>
      </c>
      <c r="F757">
        <v>0</v>
      </c>
    </row>
    <row r="758" spans="1:6" x14ac:dyDescent="0.3">
      <c r="A758" t="s">
        <v>123</v>
      </c>
      <c r="B758" s="2" t="s">
        <v>77</v>
      </c>
      <c r="C758" t="s">
        <v>78</v>
      </c>
      <c r="E758">
        <v>369647</v>
      </c>
      <c r="F758">
        <v>0</v>
      </c>
    </row>
    <row r="759" spans="1:6" x14ac:dyDescent="0.3">
      <c r="A759" t="s">
        <v>123</v>
      </c>
      <c r="B759" s="2" t="s">
        <v>79</v>
      </c>
      <c r="C759" t="s">
        <v>80</v>
      </c>
      <c r="D759">
        <v>229383</v>
      </c>
      <c r="E759">
        <v>612760</v>
      </c>
      <c r="F759">
        <v>27.238</v>
      </c>
    </row>
    <row r="760" spans="1:6" x14ac:dyDescent="0.3">
      <c r="A760" t="s">
        <v>123</v>
      </c>
      <c r="B760" s="2" t="s">
        <v>81</v>
      </c>
      <c r="C760" t="s">
        <v>82</v>
      </c>
      <c r="D760">
        <v>50786</v>
      </c>
      <c r="F760">
        <v>100</v>
      </c>
    </row>
    <row r="761" spans="1:6" x14ac:dyDescent="0.3">
      <c r="A761" t="s">
        <v>123</v>
      </c>
      <c r="B761" s="2" t="s">
        <v>83</v>
      </c>
      <c r="C761" t="s">
        <v>84</v>
      </c>
      <c r="E761">
        <v>694598</v>
      </c>
      <c r="F761">
        <v>0</v>
      </c>
    </row>
    <row r="762" spans="1:6" x14ac:dyDescent="0.3">
      <c r="A762" t="s">
        <v>123</v>
      </c>
      <c r="B762" s="2" t="s">
        <v>85</v>
      </c>
      <c r="C762" t="s">
        <v>86</v>
      </c>
      <c r="F762">
        <v>0</v>
      </c>
    </row>
    <row r="763" spans="1:6" x14ac:dyDescent="0.3">
      <c r="A763" t="s">
        <v>123</v>
      </c>
      <c r="B763" s="2" t="s">
        <v>87</v>
      </c>
      <c r="C763" t="s">
        <v>88</v>
      </c>
      <c r="E763">
        <v>394632</v>
      </c>
      <c r="F763">
        <v>0</v>
      </c>
    </row>
    <row r="764" spans="1:6" x14ac:dyDescent="0.3">
      <c r="A764" t="s">
        <v>123</v>
      </c>
      <c r="B764" s="2" t="s">
        <v>89</v>
      </c>
      <c r="C764" t="s">
        <v>90</v>
      </c>
      <c r="D764" s="1">
        <v>7390540</v>
      </c>
      <c r="E764" s="1">
        <v>7145610</v>
      </c>
      <c r="F764">
        <v>50.842500000000001</v>
      </c>
    </row>
    <row r="765" spans="1:6" x14ac:dyDescent="0.3">
      <c r="A765" t="s">
        <v>123</v>
      </c>
      <c r="B765" s="2" t="s">
        <v>91</v>
      </c>
      <c r="C765" t="s">
        <v>92</v>
      </c>
      <c r="D765" s="1">
        <v>3967260</v>
      </c>
      <c r="E765" s="1">
        <v>3530280</v>
      </c>
      <c r="F765">
        <v>52.914200000000001</v>
      </c>
    </row>
    <row r="766" spans="1:6" x14ac:dyDescent="0.3">
      <c r="A766" t="s">
        <v>123</v>
      </c>
      <c r="B766" s="2" t="s">
        <v>93</v>
      </c>
      <c r="C766" t="s">
        <v>94</v>
      </c>
      <c r="D766">
        <v>111277</v>
      </c>
      <c r="E766">
        <v>953143</v>
      </c>
      <c r="F766">
        <v>10.4542</v>
      </c>
    </row>
    <row r="767" spans="1:6" x14ac:dyDescent="0.3">
      <c r="A767" t="s">
        <v>123</v>
      </c>
      <c r="B767" s="2" t="s">
        <v>95</v>
      </c>
      <c r="C767" t="s">
        <v>96</v>
      </c>
      <c r="F767">
        <v>0</v>
      </c>
    </row>
    <row r="768" spans="1:6" x14ac:dyDescent="0.3">
      <c r="A768" t="s">
        <v>123</v>
      </c>
      <c r="B768" s="2" t="s">
        <v>97</v>
      </c>
      <c r="C768" t="s">
        <v>98</v>
      </c>
      <c r="D768">
        <v>296540</v>
      </c>
      <c r="F768">
        <v>100</v>
      </c>
    </row>
    <row r="769" spans="1:6" x14ac:dyDescent="0.3">
      <c r="A769" t="s">
        <v>123</v>
      </c>
      <c r="B769" s="2" t="s">
        <v>99</v>
      </c>
      <c r="C769" t="s">
        <v>100</v>
      </c>
      <c r="F769">
        <v>0</v>
      </c>
    </row>
    <row r="770" spans="1:6" x14ac:dyDescent="0.3">
      <c r="A770" t="s">
        <v>123</v>
      </c>
      <c r="B770" s="2" t="s">
        <v>101</v>
      </c>
      <c r="C770" t="s">
        <v>102</v>
      </c>
      <c r="D770" s="1">
        <v>1878100</v>
      </c>
      <c r="E770" s="1">
        <v>9306020</v>
      </c>
      <c r="F770">
        <v>16.7926</v>
      </c>
    </row>
    <row r="771" spans="1:6" x14ac:dyDescent="0.3">
      <c r="A771" t="s">
        <v>123</v>
      </c>
      <c r="B771" s="2" t="s">
        <v>103</v>
      </c>
      <c r="C771" t="s">
        <v>104</v>
      </c>
      <c r="D771" s="1">
        <v>3285880</v>
      </c>
      <c r="E771" s="1">
        <v>5525650</v>
      </c>
      <c r="F771">
        <v>37.290700000000001</v>
      </c>
    </row>
    <row r="772" spans="1:6" x14ac:dyDescent="0.3">
      <c r="A772" t="s">
        <v>123</v>
      </c>
      <c r="B772" s="2" t="s">
        <v>105</v>
      </c>
      <c r="C772" t="s">
        <v>106</v>
      </c>
      <c r="D772">
        <v>756102</v>
      </c>
      <c r="E772" s="1">
        <v>5950800</v>
      </c>
      <c r="F772">
        <v>11.2735</v>
      </c>
    </row>
    <row r="773" spans="1:6" x14ac:dyDescent="0.3">
      <c r="A773" t="s">
        <v>123</v>
      </c>
      <c r="B773" s="2" t="s">
        <v>107</v>
      </c>
      <c r="C773" t="s">
        <v>108</v>
      </c>
      <c r="E773">
        <v>187675</v>
      </c>
      <c r="F773">
        <v>0</v>
      </c>
    </row>
    <row r="774" spans="1:6" x14ac:dyDescent="0.3">
      <c r="A774" t="s">
        <v>123</v>
      </c>
      <c r="B774" s="2" t="s">
        <v>109</v>
      </c>
      <c r="C774" t="s">
        <v>110</v>
      </c>
      <c r="D774">
        <v>50936.800000000003</v>
      </c>
      <c r="E774">
        <v>189073</v>
      </c>
      <c r="F774">
        <v>21.222799999999999</v>
      </c>
    </row>
    <row r="775" spans="1:6" x14ac:dyDescent="0.3">
      <c r="A775" t="s">
        <v>123</v>
      </c>
      <c r="B775" s="2" t="s">
        <v>111</v>
      </c>
      <c r="C775" t="s">
        <v>112</v>
      </c>
      <c r="D775" s="1">
        <v>1337460</v>
      </c>
      <c r="E775" s="1">
        <v>2051700</v>
      </c>
      <c r="F775">
        <v>39.462899999999998</v>
      </c>
    </row>
    <row r="776" spans="1:6" x14ac:dyDescent="0.3">
      <c r="A776" t="s">
        <v>123</v>
      </c>
      <c r="B776" s="2" t="s">
        <v>113</v>
      </c>
      <c r="C776" t="s">
        <v>114</v>
      </c>
      <c r="D776">
        <v>834686</v>
      </c>
      <c r="E776" s="1">
        <v>2192720</v>
      </c>
      <c r="F776">
        <v>27.571000000000002</v>
      </c>
    </row>
    <row r="777" spans="1:6" x14ac:dyDescent="0.3">
      <c r="A777" t="s">
        <v>123</v>
      </c>
      <c r="B777" s="2" t="s">
        <v>115</v>
      </c>
      <c r="C777" t="s">
        <v>116</v>
      </c>
      <c r="E777">
        <v>413017</v>
      </c>
      <c r="F777">
        <v>0</v>
      </c>
    </row>
    <row r="778" spans="1:6" x14ac:dyDescent="0.3">
      <c r="A778" t="s">
        <v>123</v>
      </c>
      <c r="B778" s="2" t="s">
        <v>117</v>
      </c>
      <c r="C778" t="s">
        <v>118</v>
      </c>
      <c r="F778">
        <v>0</v>
      </c>
    </row>
    <row r="779" spans="1:6" x14ac:dyDescent="0.3">
      <c r="A779" t="s">
        <v>123</v>
      </c>
      <c r="B779" s="2" t="s">
        <v>119</v>
      </c>
      <c r="C779" t="s">
        <v>120</v>
      </c>
      <c r="F779">
        <v>0</v>
      </c>
    </row>
    <row r="781" spans="1:6" x14ac:dyDescent="0.3">
      <c r="A781" t="s">
        <v>0</v>
      </c>
      <c r="B781" t="s">
        <v>1</v>
      </c>
      <c r="C781" t="s">
        <v>2</v>
      </c>
      <c r="D781" t="s">
        <v>3</v>
      </c>
      <c r="E781" t="s">
        <v>4</v>
      </c>
      <c r="F781" t="s">
        <v>5</v>
      </c>
    </row>
    <row r="782" spans="1:6" x14ac:dyDescent="0.3">
      <c r="A782" t="s">
        <v>124</v>
      </c>
      <c r="B782" s="2" t="s">
        <v>144</v>
      </c>
      <c r="C782" t="s">
        <v>7</v>
      </c>
      <c r="D782">
        <v>367355</v>
      </c>
      <c r="E782">
        <v>804847</v>
      </c>
      <c r="F782">
        <v>31.338899999999999</v>
      </c>
    </row>
    <row r="783" spans="1:6" x14ac:dyDescent="0.3">
      <c r="A783" t="s">
        <v>124</v>
      </c>
      <c r="B783" s="2" t="s">
        <v>145</v>
      </c>
      <c r="C783" t="s">
        <v>8</v>
      </c>
      <c r="F783">
        <v>0</v>
      </c>
    </row>
    <row r="784" spans="1:6" x14ac:dyDescent="0.3">
      <c r="A784" t="s">
        <v>124</v>
      </c>
      <c r="B784" s="2" t="s">
        <v>9</v>
      </c>
      <c r="C784" t="s">
        <v>10</v>
      </c>
      <c r="E784">
        <v>962496</v>
      </c>
      <c r="F784">
        <v>0</v>
      </c>
    </row>
    <row r="785" spans="1:6" x14ac:dyDescent="0.3">
      <c r="A785" t="s">
        <v>124</v>
      </c>
      <c r="B785" s="2" t="s">
        <v>11</v>
      </c>
      <c r="C785" t="s">
        <v>12</v>
      </c>
      <c r="D785">
        <v>474413</v>
      </c>
      <c r="F785">
        <v>100</v>
      </c>
    </row>
    <row r="786" spans="1:6" x14ac:dyDescent="0.3">
      <c r="A786" t="s">
        <v>124</v>
      </c>
      <c r="B786" s="2" t="s">
        <v>13</v>
      </c>
      <c r="C786" t="s">
        <v>14</v>
      </c>
      <c r="D786" s="1">
        <v>2893060</v>
      </c>
      <c r="E786" s="1">
        <v>1206100</v>
      </c>
      <c r="F786">
        <v>70.576899999999995</v>
      </c>
    </row>
    <row r="787" spans="1:6" x14ac:dyDescent="0.3">
      <c r="A787" t="s">
        <v>124</v>
      </c>
      <c r="B787" s="2" t="s">
        <v>15</v>
      </c>
      <c r="C787" t="s">
        <v>16</v>
      </c>
      <c r="D787">
        <v>818724</v>
      </c>
      <c r="E787">
        <v>2280499</v>
      </c>
      <c r="F787">
        <v>26.417100000000001</v>
      </c>
    </row>
    <row r="788" spans="1:6" x14ac:dyDescent="0.3">
      <c r="A788" t="s">
        <v>124</v>
      </c>
      <c r="B788" s="2" t="s">
        <v>17</v>
      </c>
      <c r="C788" t="s">
        <v>18</v>
      </c>
      <c r="F788">
        <v>0</v>
      </c>
    </row>
    <row r="789" spans="1:6" x14ac:dyDescent="0.3">
      <c r="A789" t="s">
        <v>124</v>
      </c>
      <c r="B789" s="2" t="s">
        <v>19</v>
      </c>
      <c r="C789" t="s">
        <v>20</v>
      </c>
      <c r="D789">
        <v>212427</v>
      </c>
      <c r="E789" s="1">
        <v>1119770</v>
      </c>
      <c r="F789">
        <v>15.945600000000001</v>
      </c>
    </row>
    <row r="790" spans="1:6" x14ac:dyDescent="0.3">
      <c r="A790" t="s">
        <v>124</v>
      </c>
      <c r="B790" s="2" t="s">
        <v>21</v>
      </c>
      <c r="C790" t="s">
        <v>22</v>
      </c>
      <c r="D790">
        <v>980059</v>
      </c>
      <c r="E790" s="1">
        <v>2815180</v>
      </c>
      <c r="F790">
        <v>25.823399999999999</v>
      </c>
    </row>
    <row r="791" spans="1:6" x14ac:dyDescent="0.3">
      <c r="A791" t="s">
        <v>124</v>
      </c>
      <c r="B791" s="2" t="s">
        <v>23</v>
      </c>
      <c r="C791" t="s">
        <v>24</v>
      </c>
      <c r="D791" s="1">
        <v>1007840</v>
      </c>
      <c r="E791" s="1">
        <v>1931900</v>
      </c>
      <c r="F791">
        <v>34.283299999999997</v>
      </c>
    </row>
    <row r="792" spans="1:6" x14ac:dyDescent="0.3">
      <c r="A792" t="s">
        <v>124</v>
      </c>
      <c r="B792" s="2" t="s">
        <v>25</v>
      </c>
      <c r="C792" t="s">
        <v>26</v>
      </c>
      <c r="D792" s="1">
        <v>59322800</v>
      </c>
      <c r="E792" s="1">
        <v>39814400</v>
      </c>
      <c r="F792">
        <v>59.839100000000002</v>
      </c>
    </row>
    <row r="793" spans="1:6" x14ac:dyDescent="0.3">
      <c r="A793" t="s">
        <v>124</v>
      </c>
      <c r="B793" s="2" t="s">
        <v>27</v>
      </c>
      <c r="C793" t="s">
        <v>28</v>
      </c>
      <c r="D793" s="1">
        <v>4422510</v>
      </c>
      <c r="E793">
        <v>6071966</v>
      </c>
      <c r="F793">
        <v>42.141300000000001</v>
      </c>
    </row>
    <row r="794" spans="1:6" x14ac:dyDescent="0.3">
      <c r="A794" t="s">
        <v>124</v>
      </c>
      <c r="B794" s="2" t="s">
        <v>29</v>
      </c>
      <c r="C794" t="s">
        <v>30</v>
      </c>
      <c r="D794">
        <v>66142.100000000006</v>
      </c>
      <c r="E794">
        <v>408128</v>
      </c>
      <c r="F794">
        <v>13.946099999999999</v>
      </c>
    </row>
    <row r="795" spans="1:6" x14ac:dyDescent="0.3">
      <c r="A795" t="s">
        <v>124</v>
      </c>
      <c r="B795" s="2" t="s">
        <v>31</v>
      </c>
      <c r="C795" t="s">
        <v>32</v>
      </c>
      <c r="D795">
        <v>361253</v>
      </c>
      <c r="E795" s="1">
        <v>1345920</v>
      </c>
      <c r="F795">
        <v>21.160900000000002</v>
      </c>
    </row>
    <row r="796" spans="1:6" x14ac:dyDescent="0.3">
      <c r="A796" t="s">
        <v>124</v>
      </c>
      <c r="B796" s="2" t="s">
        <v>33</v>
      </c>
      <c r="C796" t="s">
        <v>34</v>
      </c>
      <c r="D796">
        <v>60772</v>
      </c>
      <c r="F796">
        <v>100</v>
      </c>
    </row>
    <row r="797" spans="1:6" x14ac:dyDescent="0.3">
      <c r="A797" t="s">
        <v>124</v>
      </c>
      <c r="B797" s="2" t="s">
        <v>35</v>
      </c>
      <c r="C797" t="s">
        <v>36</v>
      </c>
      <c r="D797">
        <v>121293</v>
      </c>
      <c r="E797">
        <v>491786</v>
      </c>
      <c r="F797">
        <v>19.784199999999998</v>
      </c>
    </row>
    <row r="798" spans="1:6" x14ac:dyDescent="0.3">
      <c r="A798" t="s">
        <v>124</v>
      </c>
      <c r="B798" s="2" t="s">
        <v>37</v>
      </c>
      <c r="C798" t="s">
        <v>38</v>
      </c>
      <c r="D798">
        <v>873138</v>
      </c>
      <c r="E798" s="1">
        <v>5921240</v>
      </c>
      <c r="F798">
        <v>12.850899999999999</v>
      </c>
    </row>
    <row r="799" spans="1:6" x14ac:dyDescent="0.3">
      <c r="A799" t="s">
        <v>124</v>
      </c>
      <c r="B799" s="2" t="s">
        <v>39</v>
      </c>
      <c r="C799" t="s">
        <v>40</v>
      </c>
      <c r="D799">
        <v>111784</v>
      </c>
      <c r="E799" s="1">
        <v>2396440</v>
      </c>
      <c r="F799">
        <v>4.4566999999999997</v>
      </c>
    </row>
    <row r="800" spans="1:6" x14ac:dyDescent="0.3">
      <c r="A800" t="s">
        <v>124</v>
      </c>
      <c r="B800" s="2" t="s">
        <v>41</v>
      </c>
      <c r="C800" t="s">
        <v>42</v>
      </c>
      <c r="D800" s="1">
        <v>4358300</v>
      </c>
      <c r="E800" s="1">
        <v>1766570</v>
      </c>
      <c r="F800">
        <v>71.157399999999996</v>
      </c>
    </row>
    <row r="801" spans="1:6" x14ac:dyDescent="0.3">
      <c r="A801" t="s">
        <v>124</v>
      </c>
      <c r="B801" s="2" t="s">
        <v>43</v>
      </c>
      <c r="C801" t="s">
        <v>44</v>
      </c>
      <c r="D801" s="1">
        <v>1146990</v>
      </c>
      <c r="E801" s="1">
        <v>1137660</v>
      </c>
      <c r="F801">
        <v>50.2042</v>
      </c>
    </row>
    <row r="802" spans="1:6" x14ac:dyDescent="0.3">
      <c r="A802" t="s">
        <v>124</v>
      </c>
      <c r="B802" s="2" t="s">
        <v>45</v>
      </c>
      <c r="C802" t="s">
        <v>46</v>
      </c>
      <c r="D802">
        <v>573290</v>
      </c>
      <c r="E802" s="1">
        <v>1980090</v>
      </c>
      <c r="F802">
        <v>22.452200000000001</v>
      </c>
    </row>
    <row r="803" spans="1:6" x14ac:dyDescent="0.3">
      <c r="A803" t="s">
        <v>124</v>
      </c>
      <c r="B803" s="2" t="s">
        <v>47</v>
      </c>
      <c r="C803" t="s">
        <v>48</v>
      </c>
      <c r="D803">
        <v>216657</v>
      </c>
      <c r="E803">
        <v>186237</v>
      </c>
      <c r="F803">
        <v>53.775199999999998</v>
      </c>
    </row>
    <row r="804" spans="1:6" x14ac:dyDescent="0.3">
      <c r="A804" t="s">
        <v>124</v>
      </c>
      <c r="B804" s="2" t="s">
        <v>49</v>
      </c>
      <c r="C804" t="s">
        <v>50</v>
      </c>
      <c r="D804">
        <v>947503</v>
      </c>
      <c r="E804" s="1">
        <v>5480890</v>
      </c>
      <c r="F804">
        <v>14.7393</v>
      </c>
    </row>
    <row r="805" spans="1:6" x14ac:dyDescent="0.3">
      <c r="A805" t="s">
        <v>124</v>
      </c>
      <c r="B805" s="2" t="s">
        <v>51</v>
      </c>
      <c r="C805" t="s">
        <v>52</v>
      </c>
      <c r="D805" s="1">
        <v>4386750</v>
      </c>
      <c r="E805" s="1">
        <v>12717500</v>
      </c>
      <c r="F805">
        <v>25.647099999999998</v>
      </c>
    </row>
    <row r="806" spans="1:6" x14ac:dyDescent="0.3">
      <c r="A806" t="s">
        <v>124</v>
      </c>
      <c r="B806" s="2" t="s">
        <v>53</v>
      </c>
      <c r="C806" t="s">
        <v>54</v>
      </c>
      <c r="D806" s="1">
        <v>2728570</v>
      </c>
      <c r="E806" s="1">
        <v>44877800</v>
      </c>
      <c r="F806">
        <v>5.7315199999999997</v>
      </c>
    </row>
    <row r="807" spans="1:6" x14ac:dyDescent="0.3">
      <c r="A807" t="s">
        <v>124</v>
      </c>
      <c r="B807" s="2" t="s">
        <v>55</v>
      </c>
      <c r="C807" t="s">
        <v>56</v>
      </c>
      <c r="E807" s="1">
        <v>718835000</v>
      </c>
      <c r="F807">
        <v>0</v>
      </c>
    </row>
    <row r="808" spans="1:6" x14ac:dyDescent="0.3">
      <c r="A808" t="s">
        <v>124</v>
      </c>
      <c r="B808" s="2" t="s">
        <v>57</v>
      </c>
      <c r="C808" t="s">
        <v>58</v>
      </c>
      <c r="D808" s="1">
        <v>27535800</v>
      </c>
      <c r="E808">
        <v>39523340</v>
      </c>
      <c r="F808">
        <v>41.061999999999998</v>
      </c>
    </row>
    <row r="809" spans="1:6" x14ac:dyDescent="0.3">
      <c r="A809" t="s">
        <v>124</v>
      </c>
      <c r="B809" s="2" t="s">
        <v>59</v>
      </c>
      <c r="C809" t="s">
        <v>60</v>
      </c>
      <c r="D809">
        <v>516669</v>
      </c>
      <c r="E809">
        <v>911488</v>
      </c>
      <c r="F809">
        <v>36.177300000000002</v>
      </c>
    </row>
    <row r="810" spans="1:6" x14ac:dyDescent="0.3">
      <c r="A810" t="s">
        <v>124</v>
      </c>
      <c r="B810" s="2" t="s">
        <v>61</v>
      </c>
      <c r="C810" t="s">
        <v>62</v>
      </c>
      <c r="D810" s="1">
        <v>2662890</v>
      </c>
      <c r="E810" s="1">
        <v>3675390</v>
      </c>
      <c r="F810">
        <v>42.012799999999999</v>
      </c>
    </row>
    <row r="811" spans="1:6" x14ac:dyDescent="0.3">
      <c r="A811" t="s">
        <v>124</v>
      </c>
      <c r="B811" s="2" t="s">
        <v>63</v>
      </c>
      <c r="C811" t="s">
        <v>64</v>
      </c>
      <c r="D811" s="1">
        <v>11488100</v>
      </c>
      <c r="E811" s="1">
        <v>18175700</v>
      </c>
      <c r="F811">
        <v>38.727699999999999</v>
      </c>
    </row>
    <row r="812" spans="1:6" x14ac:dyDescent="0.3">
      <c r="A812" t="s">
        <v>124</v>
      </c>
      <c r="B812" s="2" t="s">
        <v>65</v>
      </c>
      <c r="C812" t="s">
        <v>66</v>
      </c>
      <c r="D812">
        <v>2978134</v>
      </c>
      <c r="E812" s="1">
        <v>17868000</v>
      </c>
      <c r="F812">
        <v>14.286300000000001</v>
      </c>
    </row>
    <row r="813" spans="1:6" x14ac:dyDescent="0.3">
      <c r="A813" t="s">
        <v>124</v>
      </c>
      <c r="B813" s="2" t="s">
        <v>67</v>
      </c>
      <c r="C813" t="s">
        <v>68</v>
      </c>
      <c r="D813" s="1">
        <v>2613310</v>
      </c>
      <c r="E813" s="1">
        <v>7245480</v>
      </c>
      <c r="F813">
        <v>26.507400000000001</v>
      </c>
    </row>
    <row r="814" spans="1:6" x14ac:dyDescent="0.3">
      <c r="A814" t="s">
        <v>124</v>
      </c>
      <c r="B814" s="2" t="s">
        <v>69</v>
      </c>
      <c r="C814" t="s">
        <v>70</v>
      </c>
      <c r="E814">
        <v>256475</v>
      </c>
      <c r="F814">
        <v>0</v>
      </c>
    </row>
    <row r="815" spans="1:6" x14ac:dyDescent="0.3">
      <c r="A815" t="s">
        <v>124</v>
      </c>
      <c r="B815" s="2" t="s">
        <v>71</v>
      </c>
      <c r="C815" t="s">
        <v>72</v>
      </c>
      <c r="E815" s="1">
        <v>1583020</v>
      </c>
      <c r="F815">
        <v>0</v>
      </c>
    </row>
    <row r="816" spans="1:6" x14ac:dyDescent="0.3">
      <c r="A816" t="s">
        <v>124</v>
      </c>
      <c r="B816" s="2" t="s">
        <v>73</v>
      </c>
      <c r="C816" t="s">
        <v>74</v>
      </c>
      <c r="D816">
        <v>211520</v>
      </c>
      <c r="E816">
        <v>800142</v>
      </c>
      <c r="F816">
        <v>20.908200000000001</v>
      </c>
    </row>
    <row r="817" spans="1:6" x14ac:dyDescent="0.3">
      <c r="A817" t="s">
        <v>124</v>
      </c>
      <c r="B817" s="2" t="s">
        <v>75</v>
      </c>
      <c r="C817" t="s">
        <v>76</v>
      </c>
      <c r="E817">
        <v>159912</v>
      </c>
      <c r="F817">
        <v>0</v>
      </c>
    </row>
    <row r="818" spans="1:6" x14ac:dyDescent="0.3">
      <c r="A818" t="s">
        <v>124</v>
      </c>
      <c r="B818" s="2" t="s">
        <v>77</v>
      </c>
      <c r="C818" t="s">
        <v>78</v>
      </c>
      <c r="D818">
        <v>0</v>
      </c>
      <c r="E818">
        <v>623298</v>
      </c>
      <c r="F818">
        <v>0</v>
      </c>
    </row>
    <row r="819" spans="1:6" x14ac:dyDescent="0.3">
      <c r="A819" t="s">
        <v>124</v>
      </c>
      <c r="B819" s="2" t="s">
        <v>79</v>
      </c>
      <c r="C819" t="s">
        <v>80</v>
      </c>
      <c r="D819" s="1">
        <v>1136320</v>
      </c>
      <c r="E819">
        <v>2222102</v>
      </c>
      <c r="F819">
        <v>33.834899999999998</v>
      </c>
    </row>
    <row r="820" spans="1:6" x14ac:dyDescent="0.3">
      <c r="A820" t="s">
        <v>124</v>
      </c>
      <c r="B820" s="2" t="s">
        <v>81</v>
      </c>
      <c r="C820" t="s">
        <v>82</v>
      </c>
      <c r="D820">
        <v>177216</v>
      </c>
      <c r="E820">
        <v>815846</v>
      </c>
      <c r="F820">
        <v>17.845400000000001</v>
      </c>
    </row>
    <row r="821" spans="1:6" x14ac:dyDescent="0.3">
      <c r="A821" t="s">
        <v>124</v>
      </c>
      <c r="B821" s="2" t="s">
        <v>83</v>
      </c>
      <c r="C821" t="s">
        <v>84</v>
      </c>
      <c r="D821">
        <v>195350</v>
      </c>
      <c r="F821">
        <v>100</v>
      </c>
    </row>
    <row r="822" spans="1:6" x14ac:dyDescent="0.3">
      <c r="A822" t="s">
        <v>124</v>
      </c>
      <c r="B822" s="2" t="s">
        <v>85</v>
      </c>
      <c r="C822" t="s">
        <v>86</v>
      </c>
      <c r="F822">
        <v>0</v>
      </c>
    </row>
    <row r="823" spans="1:6" x14ac:dyDescent="0.3">
      <c r="A823" t="s">
        <v>124</v>
      </c>
      <c r="B823" s="2" t="s">
        <v>87</v>
      </c>
      <c r="C823" t="s">
        <v>88</v>
      </c>
      <c r="D823">
        <v>0</v>
      </c>
      <c r="E823">
        <v>552021</v>
      </c>
      <c r="F823">
        <v>0</v>
      </c>
    </row>
    <row r="824" spans="1:6" x14ac:dyDescent="0.3">
      <c r="A824" t="s">
        <v>124</v>
      </c>
      <c r="B824" s="2" t="s">
        <v>89</v>
      </c>
      <c r="C824" t="s">
        <v>90</v>
      </c>
      <c r="D824" s="1">
        <v>12776400</v>
      </c>
      <c r="E824">
        <v>10645709</v>
      </c>
      <c r="F824">
        <v>54.548499999999997</v>
      </c>
    </row>
    <row r="825" spans="1:6" x14ac:dyDescent="0.3">
      <c r="A825" t="s">
        <v>124</v>
      </c>
      <c r="B825" s="2" t="s">
        <v>91</v>
      </c>
      <c r="C825" t="s">
        <v>92</v>
      </c>
      <c r="D825" s="1">
        <v>5346700</v>
      </c>
      <c r="E825">
        <v>5164595</v>
      </c>
      <c r="F825">
        <v>50.866199999999999</v>
      </c>
    </row>
    <row r="826" spans="1:6" x14ac:dyDescent="0.3">
      <c r="A826" t="s">
        <v>124</v>
      </c>
      <c r="B826" s="2" t="s">
        <v>93</v>
      </c>
      <c r="C826" t="s">
        <v>94</v>
      </c>
      <c r="E826">
        <v>628859</v>
      </c>
      <c r="F826">
        <v>0</v>
      </c>
    </row>
    <row r="827" spans="1:6" x14ac:dyDescent="0.3">
      <c r="A827" t="s">
        <v>124</v>
      </c>
      <c r="B827" s="2" t="s">
        <v>95</v>
      </c>
      <c r="C827" t="s">
        <v>96</v>
      </c>
      <c r="F827">
        <v>0</v>
      </c>
    </row>
    <row r="828" spans="1:6" x14ac:dyDescent="0.3">
      <c r="A828" t="s">
        <v>124</v>
      </c>
      <c r="B828" s="2" t="s">
        <v>97</v>
      </c>
      <c r="C828" t="s">
        <v>98</v>
      </c>
      <c r="F828">
        <v>0</v>
      </c>
    </row>
    <row r="829" spans="1:6" x14ac:dyDescent="0.3">
      <c r="A829" t="s">
        <v>124</v>
      </c>
      <c r="B829" s="2" t="s">
        <v>99</v>
      </c>
      <c r="C829" t="s">
        <v>100</v>
      </c>
      <c r="E829">
        <v>782297</v>
      </c>
      <c r="F829">
        <v>0</v>
      </c>
    </row>
    <row r="830" spans="1:6" x14ac:dyDescent="0.3">
      <c r="A830" t="s">
        <v>124</v>
      </c>
      <c r="B830" s="2" t="s">
        <v>101</v>
      </c>
      <c r="C830" t="s">
        <v>102</v>
      </c>
      <c r="D830" s="1">
        <v>2861790</v>
      </c>
      <c r="E830" s="1">
        <v>16060400</v>
      </c>
      <c r="F830">
        <v>15.124000000000001</v>
      </c>
    </row>
    <row r="831" spans="1:6" x14ac:dyDescent="0.3">
      <c r="A831" t="s">
        <v>124</v>
      </c>
      <c r="B831" s="2" t="s">
        <v>103</v>
      </c>
      <c r="C831" t="s">
        <v>104</v>
      </c>
      <c r="D831" s="1">
        <v>10094300</v>
      </c>
      <c r="E831" s="1">
        <v>7925660</v>
      </c>
      <c r="F831">
        <v>56.017299999999999</v>
      </c>
    </row>
    <row r="832" spans="1:6" x14ac:dyDescent="0.3">
      <c r="A832" t="s">
        <v>124</v>
      </c>
      <c r="B832" s="2" t="s">
        <v>105</v>
      </c>
      <c r="C832" t="s">
        <v>106</v>
      </c>
      <c r="D832" s="1">
        <v>2165670</v>
      </c>
      <c r="E832" s="1">
        <v>10445400</v>
      </c>
      <c r="F832">
        <v>17.172799999999999</v>
      </c>
    </row>
    <row r="833" spans="1:6" x14ac:dyDescent="0.3">
      <c r="A833" t="s">
        <v>124</v>
      </c>
      <c r="B833" s="2" t="s">
        <v>107</v>
      </c>
      <c r="C833" t="s">
        <v>108</v>
      </c>
      <c r="F833">
        <v>0</v>
      </c>
    </row>
    <row r="834" spans="1:6" x14ac:dyDescent="0.3">
      <c r="A834" t="s">
        <v>124</v>
      </c>
      <c r="B834" s="2" t="s">
        <v>109</v>
      </c>
      <c r="C834" t="s">
        <v>110</v>
      </c>
      <c r="D834">
        <v>98846.9</v>
      </c>
      <c r="E834">
        <v>280276</v>
      </c>
      <c r="F834">
        <v>26.072500000000002</v>
      </c>
    </row>
    <row r="835" spans="1:6" x14ac:dyDescent="0.3">
      <c r="A835" t="s">
        <v>124</v>
      </c>
      <c r="B835" s="2" t="s">
        <v>111</v>
      </c>
      <c r="C835" t="s">
        <v>112</v>
      </c>
      <c r="D835" s="1">
        <v>2936740</v>
      </c>
      <c r="E835" s="1">
        <v>3344940</v>
      </c>
      <c r="F835">
        <v>46.750900000000001</v>
      </c>
    </row>
    <row r="836" spans="1:6" x14ac:dyDescent="0.3">
      <c r="A836" t="s">
        <v>124</v>
      </c>
      <c r="B836" s="2" t="s">
        <v>113</v>
      </c>
      <c r="C836" t="s">
        <v>114</v>
      </c>
      <c r="D836" s="1">
        <v>1481420</v>
      </c>
      <c r="E836" s="1">
        <v>3937960</v>
      </c>
      <c r="F836">
        <v>27.335599999999999</v>
      </c>
    </row>
    <row r="837" spans="1:6" x14ac:dyDescent="0.3">
      <c r="A837" t="s">
        <v>124</v>
      </c>
      <c r="B837" s="2" t="s">
        <v>115</v>
      </c>
      <c r="C837" t="s">
        <v>116</v>
      </c>
      <c r="E837">
        <v>733485</v>
      </c>
      <c r="F837">
        <v>0</v>
      </c>
    </row>
    <row r="838" spans="1:6" x14ac:dyDescent="0.3">
      <c r="A838" t="s">
        <v>124</v>
      </c>
      <c r="B838" s="2" t="s">
        <v>117</v>
      </c>
      <c r="C838" t="s">
        <v>118</v>
      </c>
      <c r="D838">
        <v>131675</v>
      </c>
      <c r="E838">
        <v>667121</v>
      </c>
      <c r="F838">
        <v>16.484200000000001</v>
      </c>
    </row>
    <row r="839" spans="1:6" x14ac:dyDescent="0.3">
      <c r="A839" t="s">
        <v>124</v>
      </c>
      <c r="B839" s="2" t="s">
        <v>119</v>
      </c>
      <c r="C839" t="s">
        <v>120</v>
      </c>
      <c r="D839">
        <v>255760</v>
      </c>
      <c r="E839">
        <v>4532282</v>
      </c>
      <c r="F839">
        <v>5.3416399999999999</v>
      </c>
    </row>
    <row r="841" spans="1:6" x14ac:dyDescent="0.3">
      <c r="A841" t="s">
        <v>0</v>
      </c>
      <c r="B841" t="s">
        <v>1</v>
      </c>
      <c r="C841" t="s">
        <v>2</v>
      </c>
      <c r="D841" t="s">
        <v>3</v>
      </c>
      <c r="E841" t="s">
        <v>4</v>
      </c>
      <c r="F841" t="s">
        <v>5</v>
      </c>
    </row>
    <row r="842" spans="1:6" x14ac:dyDescent="0.3">
      <c r="A842" t="s">
        <v>125</v>
      </c>
      <c r="B842" s="2" t="s">
        <v>144</v>
      </c>
      <c r="C842" t="s">
        <v>7</v>
      </c>
      <c r="E842">
        <v>389920</v>
      </c>
      <c r="F842">
        <v>0</v>
      </c>
    </row>
    <row r="843" spans="1:6" x14ac:dyDescent="0.3">
      <c r="A843" t="s">
        <v>125</v>
      </c>
      <c r="B843" s="2" t="s">
        <v>145</v>
      </c>
      <c r="C843" t="s">
        <v>8</v>
      </c>
      <c r="F843">
        <v>0</v>
      </c>
    </row>
    <row r="844" spans="1:6" x14ac:dyDescent="0.3">
      <c r="A844" t="s">
        <v>125</v>
      </c>
      <c r="B844" s="2" t="s">
        <v>9</v>
      </c>
      <c r="C844" t="s">
        <v>10</v>
      </c>
      <c r="D844">
        <v>95015</v>
      </c>
      <c r="E844">
        <v>651647</v>
      </c>
      <c r="F844">
        <v>12.725300000000001</v>
      </c>
    </row>
    <row r="845" spans="1:6" x14ac:dyDescent="0.3">
      <c r="A845" t="s">
        <v>125</v>
      </c>
      <c r="B845" s="2" t="s">
        <v>11</v>
      </c>
      <c r="C845" t="s">
        <v>12</v>
      </c>
      <c r="D845">
        <v>221844</v>
      </c>
      <c r="F845">
        <v>100</v>
      </c>
    </row>
    <row r="846" spans="1:6" x14ac:dyDescent="0.3">
      <c r="A846" t="s">
        <v>125</v>
      </c>
      <c r="B846" s="2" t="s">
        <v>13</v>
      </c>
      <c r="C846" t="s">
        <v>14</v>
      </c>
      <c r="D846" s="1">
        <v>1044300</v>
      </c>
      <c r="E846">
        <v>748017</v>
      </c>
      <c r="F846">
        <v>58.2654</v>
      </c>
    </row>
    <row r="847" spans="1:6" x14ac:dyDescent="0.3">
      <c r="A847" t="s">
        <v>125</v>
      </c>
      <c r="B847" s="2" t="s">
        <v>15</v>
      </c>
      <c r="C847" t="s">
        <v>16</v>
      </c>
      <c r="D847">
        <v>201436</v>
      </c>
      <c r="E847" s="1">
        <v>1191040</v>
      </c>
      <c r="F847">
        <v>14.465999999999999</v>
      </c>
    </row>
    <row r="848" spans="1:6" x14ac:dyDescent="0.3">
      <c r="A848" t="s">
        <v>125</v>
      </c>
      <c r="B848" s="2" t="s">
        <v>17</v>
      </c>
      <c r="C848" t="s">
        <v>18</v>
      </c>
      <c r="E848">
        <v>103810</v>
      </c>
      <c r="F848">
        <v>0</v>
      </c>
    </row>
    <row r="849" spans="1:6" x14ac:dyDescent="0.3">
      <c r="A849" t="s">
        <v>125</v>
      </c>
      <c r="B849" s="2" t="s">
        <v>19</v>
      </c>
      <c r="C849" t="s">
        <v>20</v>
      </c>
      <c r="D849">
        <v>424049</v>
      </c>
      <c r="E849" s="1">
        <v>1041850</v>
      </c>
      <c r="F849">
        <v>28.927600000000002</v>
      </c>
    </row>
    <row r="850" spans="1:6" x14ac:dyDescent="0.3">
      <c r="A850" t="s">
        <v>125</v>
      </c>
      <c r="B850" s="2" t="s">
        <v>21</v>
      </c>
      <c r="C850" t="s">
        <v>22</v>
      </c>
      <c r="D850" s="1">
        <v>1142660000</v>
      </c>
      <c r="E850" s="1">
        <v>2210330</v>
      </c>
      <c r="F850">
        <v>99.806899999999999</v>
      </c>
    </row>
    <row r="851" spans="1:6" x14ac:dyDescent="0.3">
      <c r="A851" t="s">
        <v>125</v>
      </c>
      <c r="B851" s="2" t="s">
        <v>23</v>
      </c>
      <c r="C851" t="s">
        <v>24</v>
      </c>
      <c r="E851" s="1">
        <v>1556480</v>
      </c>
      <c r="F851">
        <v>0</v>
      </c>
    </row>
    <row r="852" spans="1:6" x14ac:dyDescent="0.3">
      <c r="A852" t="s">
        <v>125</v>
      </c>
      <c r="B852" s="2" t="s">
        <v>25</v>
      </c>
      <c r="C852" t="s">
        <v>26</v>
      </c>
      <c r="D852">
        <v>18454520</v>
      </c>
      <c r="E852" s="1">
        <v>21516800</v>
      </c>
      <c r="F852">
        <v>46.169400000000003</v>
      </c>
    </row>
    <row r="853" spans="1:6" x14ac:dyDescent="0.3">
      <c r="A853" t="s">
        <v>125</v>
      </c>
      <c r="B853" s="2" t="s">
        <v>27</v>
      </c>
      <c r="C853" t="s">
        <v>28</v>
      </c>
      <c r="D853" s="1">
        <v>2425710</v>
      </c>
      <c r="E853" s="1">
        <v>3866700</v>
      </c>
      <c r="F853">
        <v>38.549799999999998</v>
      </c>
    </row>
    <row r="854" spans="1:6" x14ac:dyDescent="0.3">
      <c r="A854" t="s">
        <v>125</v>
      </c>
      <c r="B854" s="2" t="s">
        <v>29</v>
      </c>
      <c r="C854" t="s">
        <v>30</v>
      </c>
      <c r="E854">
        <v>271315</v>
      </c>
      <c r="F854">
        <v>0</v>
      </c>
    </row>
    <row r="855" spans="1:6" x14ac:dyDescent="0.3">
      <c r="A855" t="s">
        <v>125</v>
      </c>
      <c r="B855" s="2" t="s">
        <v>31</v>
      </c>
      <c r="C855" t="s">
        <v>32</v>
      </c>
      <c r="D855">
        <v>25168</v>
      </c>
      <c r="F855">
        <v>100</v>
      </c>
    </row>
    <row r="856" spans="1:6" x14ac:dyDescent="0.3">
      <c r="A856" t="s">
        <v>125</v>
      </c>
      <c r="B856" s="2" t="s">
        <v>33</v>
      </c>
      <c r="C856" t="s">
        <v>34</v>
      </c>
      <c r="F856">
        <v>0</v>
      </c>
    </row>
    <row r="857" spans="1:6" x14ac:dyDescent="0.3">
      <c r="A857" t="s">
        <v>125</v>
      </c>
      <c r="B857" s="2" t="s">
        <v>35</v>
      </c>
      <c r="C857" t="s">
        <v>36</v>
      </c>
      <c r="D857">
        <v>158321</v>
      </c>
      <c r="E857">
        <v>495459</v>
      </c>
      <c r="F857">
        <v>24.2163</v>
      </c>
    </row>
    <row r="858" spans="1:6" x14ac:dyDescent="0.3">
      <c r="A858" t="s">
        <v>125</v>
      </c>
      <c r="B858" s="2" t="s">
        <v>37</v>
      </c>
      <c r="C858" t="s">
        <v>38</v>
      </c>
      <c r="D858" s="1">
        <v>1647960</v>
      </c>
      <c r="E858" s="1">
        <v>4843160</v>
      </c>
      <c r="F858">
        <v>25.387899999999998</v>
      </c>
    </row>
    <row r="859" spans="1:6" x14ac:dyDescent="0.3">
      <c r="A859" t="s">
        <v>125</v>
      </c>
      <c r="B859" s="2" t="s">
        <v>39</v>
      </c>
      <c r="C859" t="s">
        <v>40</v>
      </c>
      <c r="D859">
        <v>78974.399999999994</v>
      </c>
      <c r="E859">
        <v>1319078</v>
      </c>
      <c r="F859">
        <v>5.6488899999999997</v>
      </c>
    </row>
    <row r="860" spans="1:6" x14ac:dyDescent="0.3">
      <c r="A860" t="s">
        <v>125</v>
      </c>
      <c r="B860" s="2" t="s">
        <v>41</v>
      </c>
      <c r="C860" t="s">
        <v>42</v>
      </c>
      <c r="D860" s="1">
        <v>2936470</v>
      </c>
      <c r="E860" s="1">
        <v>1288620</v>
      </c>
      <c r="F860">
        <v>69.500799999999998</v>
      </c>
    </row>
    <row r="861" spans="1:6" x14ac:dyDescent="0.3">
      <c r="A861" t="s">
        <v>125</v>
      </c>
      <c r="B861" s="2" t="s">
        <v>43</v>
      </c>
      <c r="C861" t="s">
        <v>44</v>
      </c>
      <c r="F861">
        <v>0</v>
      </c>
    </row>
    <row r="862" spans="1:6" x14ac:dyDescent="0.3">
      <c r="A862" t="s">
        <v>125</v>
      </c>
      <c r="B862" s="2" t="s">
        <v>45</v>
      </c>
      <c r="C862" t="s">
        <v>46</v>
      </c>
      <c r="D862">
        <v>586832</v>
      </c>
      <c r="E862" s="1">
        <v>1558690</v>
      </c>
      <c r="F862">
        <v>27.351500000000001</v>
      </c>
    </row>
    <row r="863" spans="1:6" x14ac:dyDescent="0.3">
      <c r="A863" t="s">
        <v>125</v>
      </c>
      <c r="B863" s="2" t="s">
        <v>47</v>
      </c>
      <c r="C863" t="s">
        <v>48</v>
      </c>
      <c r="D863">
        <v>108421</v>
      </c>
      <c r="F863">
        <v>100</v>
      </c>
    </row>
    <row r="864" spans="1:6" x14ac:dyDescent="0.3">
      <c r="A864" t="s">
        <v>125</v>
      </c>
      <c r="B864" s="2" t="s">
        <v>49</v>
      </c>
      <c r="C864" t="s">
        <v>50</v>
      </c>
      <c r="D864" s="1">
        <v>1116920</v>
      </c>
      <c r="E864" s="1">
        <v>3902320</v>
      </c>
      <c r="F864">
        <v>22.252800000000001</v>
      </c>
    </row>
    <row r="865" spans="1:6" x14ac:dyDescent="0.3">
      <c r="A865" t="s">
        <v>125</v>
      </c>
      <c r="B865" s="2" t="s">
        <v>51</v>
      </c>
      <c r="C865" t="s">
        <v>52</v>
      </c>
      <c r="D865" s="1">
        <v>2939700</v>
      </c>
      <c r="E865" s="1">
        <v>8505720</v>
      </c>
      <c r="F865">
        <v>25.6845</v>
      </c>
    </row>
    <row r="866" spans="1:6" x14ac:dyDescent="0.3">
      <c r="A866" t="s">
        <v>125</v>
      </c>
      <c r="B866" s="2" t="s">
        <v>53</v>
      </c>
      <c r="C866" t="s">
        <v>54</v>
      </c>
      <c r="D866" s="1">
        <v>1887930</v>
      </c>
      <c r="E866">
        <v>28086398</v>
      </c>
      <c r="F866">
        <v>6.2984900000000001</v>
      </c>
    </row>
    <row r="867" spans="1:6" x14ac:dyDescent="0.3">
      <c r="A867" t="s">
        <v>125</v>
      </c>
      <c r="B867" s="2" t="s">
        <v>55</v>
      </c>
      <c r="C867" t="s">
        <v>56</v>
      </c>
      <c r="E867">
        <v>146621</v>
      </c>
      <c r="F867">
        <v>0</v>
      </c>
    </row>
    <row r="868" spans="1:6" x14ac:dyDescent="0.3">
      <c r="A868" t="s">
        <v>125</v>
      </c>
      <c r="B868" s="2" t="s">
        <v>57</v>
      </c>
      <c r="C868" t="s">
        <v>58</v>
      </c>
      <c r="D868" s="1">
        <v>13003400</v>
      </c>
      <c r="E868">
        <v>27243312</v>
      </c>
      <c r="F868">
        <v>32.309199999999997</v>
      </c>
    </row>
    <row r="869" spans="1:6" x14ac:dyDescent="0.3">
      <c r="A869" t="s">
        <v>125</v>
      </c>
      <c r="B869" s="2" t="s">
        <v>59</v>
      </c>
      <c r="C869" t="s">
        <v>60</v>
      </c>
      <c r="D869">
        <v>291719</v>
      </c>
      <c r="E869">
        <v>600829</v>
      </c>
      <c r="F869">
        <v>32.683799999999998</v>
      </c>
    </row>
    <row r="870" spans="1:6" x14ac:dyDescent="0.3">
      <c r="A870" t="s">
        <v>125</v>
      </c>
      <c r="B870" s="2" t="s">
        <v>61</v>
      </c>
      <c r="C870" t="s">
        <v>62</v>
      </c>
      <c r="D870" s="1">
        <v>2209570</v>
      </c>
      <c r="E870" s="1">
        <v>2837360</v>
      </c>
      <c r="F870">
        <v>43.780500000000004</v>
      </c>
    </row>
    <row r="871" spans="1:6" x14ac:dyDescent="0.3">
      <c r="A871" t="s">
        <v>125</v>
      </c>
      <c r="B871" s="2" t="s">
        <v>63</v>
      </c>
      <c r="C871" t="s">
        <v>64</v>
      </c>
      <c r="D871" s="1">
        <v>7059920</v>
      </c>
      <c r="E871" s="1">
        <v>11940500</v>
      </c>
      <c r="F871">
        <v>37.156700000000001</v>
      </c>
    </row>
    <row r="872" spans="1:6" x14ac:dyDescent="0.3">
      <c r="A872" t="s">
        <v>125</v>
      </c>
      <c r="B872" s="2" t="s">
        <v>65</v>
      </c>
      <c r="C872" t="s">
        <v>66</v>
      </c>
      <c r="D872">
        <v>422581</v>
      </c>
      <c r="E872">
        <v>17569010</v>
      </c>
      <c r="F872">
        <v>2.34877</v>
      </c>
    </row>
    <row r="873" spans="1:6" x14ac:dyDescent="0.3">
      <c r="A873" t="s">
        <v>125</v>
      </c>
      <c r="B873" s="2" t="s">
        <v>67</v>
      </c>
      <c r="C873" t="s">
        <v>68</v>
      </c>
      <c r="D873" s="1">
        <v>1263930</v>
      </c>
      <c r="E873" s="1">
        <v>4470490</v>
      </c>
      <c r="F873">
        <v>22.0411</v>
      </c>
    </row>
    <row r="874" spans="1:6" x14ac:dyDescent="0.3">
      <c r="A874" t="s">
        <v>125</v>
      </c>
      <c r="B874" s="2" t="s">
        <v>69</v>
      </c>
      <c r="C874" t="s">
        <v>70</v>
      </c>
      <c r="F874">
        <v>0</v>
      </c>
    </row>
    <row r="875" spans="1:6" x14ac:dyDescent="0.3">
      <c r="A875" t="s">
        <v>125</v>
      </c>
      <c r="B875" s="2" t="s">
        <v>71</v>
      </c>
      <c r="C875" t="s">
        <v>72</v>
      </c>
      <c r="D875">
        <v>31689.599999999999</v>
      </c>
      <c r="E875">
        <v>723501</v>
      </c>
      <c r="F875">
        <v>4.1962400000000004</v>
      </c>
    </row>
    <row r="876" spans="1:6" x14ac:dyDescent="0.3">
      <c r="A876" t="s">
        <v>125</v>
      </c>
      <c r="B876" s="2" t="s">
        <v>73</v>
      </c>
      <c r="C876" t="s">
        <v>74</v>
      </c>
      <c r="D876">
        <v>193210</v>
      </c>
      <c r="E876">
        <v>495545</v>
      </c>
      <c r="F876">
        <v>28.052099999999999</v>
      </c>
    </row>
    <row r="877" spans="1:6" x14ac:dyDescent="0.3">
      <c r="A877" t="s">
        <v>125</v>
      </c>
      <c r="B877" s="2" t="s">
        <v>75</v>
      </c>
      <c r="C877" t="s">
        <v>76</v>
      </c>
      <c r="D877">
        <v>71684.899999999994</v>
      </c>
      <c r="E877">
        <v>193319</v>
      </c>
      <c r="F877">
        <v>27.0505</v>
      </c>
    </row>
    <row r="878" spans="1:6" x14ac:dyDescent="0.3">
      <c r="A878" t="s">
        <v>125</v>
      </c>
      <c r="B878" s="2" t="s">
        <v>77</v>
      </c>
      <c r="C878" t="s">
        <v>78</v>
      </c>
      <c r="E878">
        <v>301990</v>
      </c>
      <c r="F878">
        <v>0</v>
      </c>
    </row>
    <row r="879" spans="1:6" x14ac:dyDescent="0.3">
      <c r="A879" t="s">
        <v>125</v>
      </c>
      <c r="B879" s="2" t="s">
        <v>79</v>
      </c>
      <c r="C879" t="s">
        <v>80</v>
      </c>
      <c r="D879">
        <v>280703</v>
      </c>
      <c r="E879" s="1">
        <v>1787950</v>
      </c>
      <c r="F879">
        <v>13.5694</v>
      </c>
    </row>
    <row r="880" spans="1:6" x14ac:dyDescent="0.3">
      <c r="A880" t="s">
        <v>125</v>
      </c>
      <c r="B880" s="2" t="s">
        <v>81</v>
      </c>
      <c r="C880" t="s">
        <v>82</v>
      </c>
      <c r="E880">
        <v>474567</v>
      </c>
      <c r="F880">
        <v>0</v>
      </c>
    </row>
    <row r="881" spans="1:6" x14ac:dyDescent="0.3">
      <c r="A881" t="s">
        <v>125</v>
      </c>
      <c r="B881" s="2" t="s">
        <v>83</v>
      </c>
      <c r="C881" t="s">
        <v>84</v>
      </c>
      <c r="E881">
        <v>616032</v>
      </c>
      <c r="F881">
        <v>0</v>
      </c>
    </row>
    <row r="882" spans="1:6" x14ac:dyDescent="0.3">
      <c r="A882" t="s">
        <v>125</v>
      </c>
      <c r="B882" s="2" t="s">
        <v>85</v>
      </c>
      <c r="C882" t="s">
        <v>86</v>
      </c>
      <c r="F882">
        <v>0</v>
      </c>
    </row>
    <row r="883" spans="1:6" x14ac:dyDescent="0.3">
      <c r="A883" t="s">
        <v>125</v>
      </c>
      <c r="B883" s="2" t="s">
        <v>87</v>
      </c>
      <c r="C883" t="s">
        <v>88</v>
      </c>
      <c r="D883">
        <v>65697.3</v>
      </c>
      <c r="E883">
        <v>300705</v>
      </c>
      <c r="F883">
        <v>17.930399999999999</v>
      </c>
    </row>
    <row r="884" spans="1:6" x14ac:dyDescent="0.3">
      <c r="A884" t="s">
        <v>125</v>
      </c>
      <c r="B884" s="2" t="s">
        <v>89</v>
      </c>
      <c r="C884" t="s">
        <v>90</v>
      </c>
      <c r="D884" s="1">
        <v>7790870</v>
      </c>
      <c r="E884">
        <v>6772231</v>
      </c>
      <c r="F884">
        <v>53.497300000000003</v>
      </c>
    </row>
    <row r="885" spans="1:6" x14ac:dyDescent="0.3">
      <c r="A885" t="s">
        <v>125</v>
      </c>
      <c r="B885" s="2" t="s">
        <v>91</v>
      </c>
      <c r="C885" t="s">
        <v>92</v>
      </c>
      <c r="D885" s="1">
        <v>2645280</v>
      </c>
      <c r="E885" s="1">
        <v>2783520</v>
      </c>
      <c r="F885">
        <v>48.726799999999997</v>
      </c>
    </row>
    <row r="886" spans="1:6" x14ac:dyDescent="0.3">
      <c r="A886" t="s">
        <v>125</v>
      </c>
      <c r="B886" s="2" t="s">
        <v>93</v>
      </c>
      <c r="C886" t="s">
        <v>94</v>
      </c>
      <c r="D886">
        <v>0</v>
      </c>
      <c r="E886">
        <v>529314</v>
      </c>
      <c r="F886">
        <v>0</v>
      </c>
    </row>
    <row r="887" spans="1:6" x14ac:dyDescent="0.3">
      <c r="A887" t="s">
        <v>125</v>
      </c>
      <c r="B887" s="2" t="s">
        <v>95</v>
      </c>
      <c r="C887" t="s">
        <v>96</v>
      </c>
      <c r="F887">
        <v>0</v>
      </c>
    </row>
    <row r="888" spans="1:6" x14ac:dyDescent="0.3">
      <c r="A888" t="s">
        <v>125</v>
      </c>
      <c r="B888" s="2" t="s">
        <v>97</v>
      </c>
      <c r="C888" t="s">
        <v>98</v>
      </c>
      <c r="E888" s="1">
        <v>2015580</v>
      </c>
      <c r="F888">
        <v>0</v>
      </c>
    </row>
    <row r="889" spans="1:6" x14ac:dyDescent="0.3">
      <c r="A889" t="s">
        <v>125</v>
      </c>
      <c r="B889" s="2" t="s">
        <v>99</v>
      </c>
      <c r="C889" t="s">
        <v>100</v>
      </c>
      <c r="D889">
        <v>60846.1</v>
      </c>
      <c r="F889">
        <v>100</v>
      </c>
    </row>
    <row r="890" spans="1:6" x14ac:dyDescent="0.3">
      <c r="A890" t="s">
        <v>125</v>
      </c>
      <c r="B890" s="2" t="s">
        <v>101</v>
      </c>
      <c r="C890" t="s">
        <v>102</v>
      </c>
      <c r="D890" s="1">
        <v>1934280</v>
      </c>
      <c r="E890" s="1">
        <v>8698980</v>
      </c>
      <c r="F890">
        <v>18.190799999999999</v>
      </c>
    </row>
    <row r="891" spans="1:6" x14ac:dyDescent="0.3">
      <c r="A891" t="s">
        <v>125</v>
      </c>
      <c r="B891" s="2" t="s">
        <v>103</v>
      </c>
      <c r="C891" t="s">
        <v>104</v>
      </c>
      <c r="D891" s="1">
        <v>3953130</v>
      </c>
      <c r="E891" s="1">
        <v>5324070</v>
      </c>
      <c r="F891">
        <v>42.611199999999997</v>
      </c>
    </row>
    <row r="892" spans="1:6" x14ac:dyDescent="0.3">
      <c r="A892" t="s">
        <v>125</v>
      </c>
      <c r="B892" s="2" t="s">
        <v>105</v>
      </c>
      <c r="C892" t="s">
        <v>106</v>
      </c>
      <c r="D892">
        <v>1378403</v>
      </c>
      <c r="E892" s="1">
        <v>5817810</v>
      </c>
      <c r="F892">
        <v>19.154599999999999</v>
      </c>
    </row>
    <row r="893" spans="1:6" x14ac:dyDescent="0.3">
      <c r="A893" t="s">
        <v>125</v>
      </c>
      <c r="B893" s="2" t="s">
        <v>107</v>
      </c>
      <c r="C893" t="s">
        <v>108</v>
      </c>
      <c r="E893">
        <v>199936</v>
      </c>
      <c r="F893">
        <v>0</v>
      </c>
    </row>
    <row r="894" spans="1:6" x14ac:dyDescent="0.3">
      <c r="A894" t="s">
        <v>125</v>
      </c>
      <c r="B894" s="2" t="s">
        <v>109</v>
      </c>
      <c r="C894" t="s">
        <v>110</v>
      </c>
      <c r="E894">
        <v>204865</v>
      </c>
      <c r="F894">
        <v>0</v>
      </c>
    </row>
    <row r="895" spans="1:6" x14ac:dyDescent="0.3">
      <c r="A895" t="s">
        <v>125</v>
      </c>
      <c r="B895" s="2" t="s">
        <v>111</v>
      </c>
      <c r="C895" t="s">
        <v>112</v>
      </c>
      <c r="D895" s="1">
        <v>1496020</v>
      </c>
      <c r="E895" s="1">
        <v>2068270</v>
      </c>
      <c r="F895">
        <v>41.972499999999997</v>
      </c>
    </row>
    <row r="896" spans="1:6" x14ac:dyDescent="0.3">
      <c r="A896" t="s">
        <v>125</v>
      </c>
      <c r="B896" s="2" t="s">
        <v>113</v>
      </c>
      <c r="C896" t="s">
        <v>114</v>
      </c>
      <c r="D896">
        <v>698545</v>
      </c>
      <c r="E896" s="1">
        <v>2268020</v>
      </c>
      <c r="F896">
        <v>23.5473</v>
      </c>
    </row>
    <row r="897" spans="1:6" x14ac:dyDescent="0.3">
      <c r="A897" t="s">
        <v>125</v>
      </c>
      <c r="B897" s="2" t="s">
        <v>115</v>
      </c>
      <c r="C897" t="s">
        <v>116</v>
      </c>
      <c r="E897">
        <v>471864</v>
      </c>
      <c r="F897">
        <v>0</v>
      </c>
    </row>
    <row r="898" spans="1:6" x14ac:dyDescent="0.3">
      <c r="A898" t="s">
        <v>125</v>
      </c>
      <c r="B898" s="2" t="s">
        <v>117</v>
      </c>
      <c r="C898" t="s">
        <v>118</v>
      </c>
      <c r="F898">
        <v>0</v>
      </c>
    </row>
    <row r="899" spans="1:6" x14ac:dyDescent="0.3">
      <c r="A899" t="s">
        <v>125</v>
      </c>
      <c r="B899" s="2" t="s">
        <v>119</v>
      </c>
      <c r="C899" t="s">
        <v>120</v>
      </c>
      <c r="E899" s="1">
        <v>2544710</v>
      </c>
      <c r="F899">
        <v>0</v>
      </c>
    </row>
    <row r="901" spans="1:6" x14ac:dyDescent="0.3">
      <c r="A901" t="s">
        <v>0</v>
      </c>
      <c r="B901" t="s">
        <v>1</v>
      </c>
      <c r="C901" t="s">
        <v>2</v>
      </c>
      <c r="D901" t="s">
        <v>3</v>
      </c>
      <c r="E901" t="s">
        <v>4</v>
      </c>
      <c r="F901" t="s">
        <v>5</v>
      </c>
    </row>
    <row r="902" spans="1:6" x14ac:dyDescent="0.3">
      <c r="A902" t="s">
        <v>126</v>
      </c>
      <c r="B902" s="2" t="s">
        <v>144</v>
      </c>
      <c r="C902" t="s">
        <v>7</v>
      </c>
      <c r="E902">
        <v>388877</v>
      </c>
      <c r="F902">
        <v>0</v>
      </c>
    </row>
    <row r="903" spans="1:6" x14ac:dyDescent="0.3">
      <c r="A903" t="s">
        <v>126</v>
      </c>
      <c r="B903" s="2" t="s">
        <v>145</v>
      </c>
      <c r="C903" t="s">
        <v>8</v>
      </c>
      <c r="F903">
        <v>0</v>
      </c>
    </row>
    <row r="904" spans="1:6" x14ac:dyDescent="0.3">
      <c r="A904" t="s">
        <v>126</v>
      </c>
      <c r="B904" s="2" t="s">
        <v>9</v>
      </c>
      <c r="C904" t="s">
        <v>10</v>
      </c>
      <c r="D904">
        <v>121079</v>
      </c>
      <c r="F904">
        <v>100</v>
      </c>
    </row>
    <row r="905" spans="1:6" x14ac:dyDescent="0.3">
      <c r="A905" t="s">
        <v>126</v>
      </c>
      <c r="B905" s="2" t="s">
        <v>11</v>
      </c>
      <c r="C905" t="s">
        <v>12</v>
      </c>
      <c r="F905">
        <v>0</v>
      </c>
    </row>
    <row r="906" spans="1:6" x14ac:dyDescent="0.3">
      <c r="A906" t="s">
        <v>126</v>
      </c>
      <c r="B906" s="2" t="s">
        <v>13</v>
      </c>
      <c r="C906" t="s">
        <v>14</v>
      </c>
      <c r="D906" s="1">
        <v>1452320</v>
      </c>
      <c r="E906">
        <v>430185</v>
      </c>
      <c r="F906">
        <v>77.148300000000006</v>
      </c>
    </row>
    <row r="907" spans="1:6" x14ac:dyDescent="0.3">
      <c r="A907" t="s">
        <v>126</v>
      </c>
      <c r="B907" s="2" t="s">
        <v>15</v>
      </c>
      <c r="C907" t="s">
        <v>16</v>
      </c>
      <c r="D907">
        <v>459034</v>
      </c>
      <c r="E907">
        <v>317012</v>
      </c>
      <c r="F907">
        <v>59.150399999999998</v>
      </c>
    </row>
    <row r="908" spans="1:6" x14ac:dyDescent="0.3">
      <c r="A908" t="s">
        <v>126</v>
      </c>
      <c r="B908" s="2" t="s">
        <v>17</v>
      </c>
      <c r="C908" t="s">
        <v>18</v>
      </c>
      <c r="E908">
        <v>91841.5</v>
      </c>
      <c r="F908">
        <v>0</v>
      </c>
    </row>
    <row r="909" spans="1:6" x14ac:dyDescent="0.3">
      <c r="A909" t="s">
        <v>126</v>
      </c>
      <c r="B909" s="2" t="s">
        <v>19</v>
      </c>
      <c r="C909" t="s">
        <v>20</v>
      </c>
      <c r="D909">
        <v>588659</v>
      </c>
      <c r="E909">
        <v>434588</v>
      </c>
      <c r="F909">
        <v>57.528500000000001</v>
      </c>
    </row>
    <row r="910" spans="1:6" x14ac:dyDescent="0.3">
      <c r="A910" t="s">
        <v>126</v>
      </c>
      <c r="B910" s="2" t="s">
        <v>21</v>
      </c>
      <c r="C910" t="s">
        <v>22</v>
      </c>
      <c r="D910">
        <v>308181</v>
      </c>
      <c r="E910">
        <v>0</v>
      </c>
      <c r="F910">
        <v>100</v>
      </c>
    </row>
    <row r="911" spans="1:6" x14ac:dyDescent="0.3">
      <c r="A911" t="s">
        <v>126</v>
      </c>
      <c r="B911" s="2" t="s">
        <v>23</v>
      </c>
      <c r="C911" t="s">
        <v>24</v>
      </c>
      <c r="D911">
        <v>255805</v>
      </c>
      <c r="E911" s="1">
        <v>1549710</v>
      </c>
      <c r="F911">
        <v>14.167999999999999</v>
      </c>
    </row>
    <row r="912" spans="1:6" x14ac:dyDescent="0.3">
      <c r="A912" t="s">
        <v>126</v>
      </c>
      <c r="B912" s="2" t="s">
        <v>25</v>
      </c>
      <c r="C912" t="s">
        <v>26</v>
      </c>
      <c r="D912" s="1">
        <v>27436700</v>
      </c>
      <c r="E912" s="1">
        <v>21537500</v>
      </c>
      <c r="F912">
        <v>56.022799999999997</v>
      </c>
    </row>
    <row r="913" spans="1:6" x14ac:dyDescent="0.3">
      <c r="A913" t="s">
        <v>126</v>
      </c>
      <c r="B913" s="2" t="s">
        <v>27</v>
      </c>
      <c r="C913" t="s">
        <v>28</v>
      </c>
      <c r="D913" s="1">
        <v>3222630</v>
      </c>
      <c r="E913" s="1">
        <v>3616880</v>
      </c>
      <c r="F913">
        <v>47.117800000000003</v>
      </c>
    </row>
    <row r="914" spans="1:6" x14ac:dyDescent="0.3">
      <c r="A914" t="s">
        <v>126</v>
      </c>
      <c r="B914" s="2" t="s">
        <v>29</v>
      </c>
      <c r="C914" t="s">
        <v>30</v>
      </c>
      <c r="E914">
        <v>246605</v>
      </c>
      <c r="F914">
        <v>0</v>
      </c>
    </row>
    <row r="915" spans="1:6" x14ac:dyDescent="0.3">
      <c r="A915" t="s">
        <v>126</v>
      </c>
      <c r="B915" s="2" t="s">
        <v>31</v>
      </c>
      <c r="C915" t="s">
        <v>32</v>
      </c>
      <c r="E915">
        <v>769158</v>
      </c>
      <c r="F915">
        <v>0</v>
      </c>
    </row>
    <row r="916" spans="1:6" x14ac:dyDescent="0.3">
      <c r="A916" t="s">
        <v>126</v>
      </c>
      <c r="B916" s="2" t="s">
        <v>33</v>
      </c>
      <c r="C916" t="s">
        <v>34</v>
      </c>
      <c r="D916">
        <v>43292.3</v>
      </c>
      <c r="F916">
        <v>100</v>
      </c>
    </row>
    <row r="917" spans="1:6" x14ac:dyDescent="0.3">
      <c r="A917" t="s">
        <v>126</v>
      </c>
      <c r="B917" s="2" t="s">
        <v>35</v>
      </c>
      <c r="C917" t="s">
        <v>36</v>
      </c>
      <c r="D917">
        <v>92143.7</v>
      </c>
      <c r="E917">
        <v>398927</v>
      </c>
      <c r="F917">
        <v>18.7638</v>
      </c>
    </row>
    <row r="918" spans="1:6" x14ac:dyDescent="0.3">
      <c r="A918" t="s">
        <v>126</v>
      </c>
      <c r="B918" s="2" t="s">
        <v>37</v>
      </c>
      <c r="C918" t="s">
        <v>38</v>
      </c>
      <c r="D918">
        <v>605607</v>
      </c>
      <c r="E918">
        <v>4895178</v>
      </c>
      <c r="F918">
        <v>11.009499999999999</v>
      </c>
    </row>
    <row r="919" spans="1:6" x14ac:dyDescent="0.3">
      <c r="A919" t="s">
        <v>126</v>
      </c>
      <c r="B919" s="2" t="s">
        <v>39</v>
      </c>
      <c r="C919" t="s">
        <v>40</v>
      </c>
      <c r="F919">
        <v>0</v>
      </c>
    </row>
    <row r="920" spans="1:6" x14ac:dyDescent="0.3">
      <c r="A920" t="s">
        <v>126</v>
      </c>
      <c r="B920" s="2" t="s">
        <v>41</v>
      </c>
      <c r="C920" t="s">
        <v>42</v>
      </c>
      <c r="D920" s="1">
        <v>2505950</v>
      </c>
      <c r="E920" s="1">
        <v>1393520</v>
      </c>
      <c r="F920">
        <v>64.263900000000007</v>
      </c>
    </row>
    <row r="921" spans="1:6" x14ac:dyDescent="0.3">
      <c r="A921" t="s">
        <v>126</v>
      </c>
      <c r="B921" s="2" t="s">
        <v>43</v>
      </c>
      <c r="C921" t="s">
        <v>44</v>
      </c>
      <c r="D921">
        <v>828789</v>
      </c>
      <c r="E921" s="1">
        <v>1009660</v>
      </c>
      <c r="F921">
        <v>45.0809</v>
      </c>
    </row>
    <row r="922" spans="1:6" x14ac:dyDescent="0.3">
      <c r="A922" t="s">
        <v>126</v>
      </c>
      <c r="B922" s="2" t="s">
        <v>45</v>
      </c>
      <c r="C922" t="s">
        <v>46</v>
      </c>
      <c r="D922">
        <v>255880</v>
      </c>
      <c r="E922" s="1">
        <v>1475640</v>
      </c>
      <c r="F922">
        <v>14.777799999999999</v>
      </c>
    </row>
    <row r="923" spans="1:6" x14ac:dyDescent="0.3">
      <c r="A923" t="s">
        <v>126</v>
      </c>
      <c r="B923" s="2" t="s">
        <v>47</v>
      </c>
      <c r="C923" t="s">
        <v>48</v>
      </c>
      <c r="E923">
        <v>235248</v>
      </c>
      <c r="F923">
        <v>0</v>
      </c>
    </row>
    <row r="924" spans="1:6" x14ac:dyDescent="0.3">
      <c r="A924" t="s">
        <v>126</v>
      </c>
      <c r="B924" s="2" t="s">
        <v>49</v>
      </c>
      <c r="C924" t="s">
        <v>50</v>
      </c>
      <c r="D924">
        <v>867056</v>
      </c>
      <c r="E924" s="1">
        <v>3069560</v>
      </c>
      <c r="F924">
        <v>22.025400000000001</v>
      </c>
    </row>
    <row r="925" spans="1:6" x14ac:dyDescent="0.3">
      <c r="A925" t="s">
        <v>126</v>
      </c>
      <c r="B925" s="2" t="s">
        <v>51</v>
      </c>
      <c r="C925" t="s">
        <v>52</v>
      </c>
      <c r="D925" s="1">
        <v>3868650</v>
      </c>
      <c r="E925" s="1">
        <v>8062220</v>
      </c>
      <c r="F925">
        <v>32.4255</v>
      </c>
    </row>
    <row r="926" spans="1:6" x14ac:dyDescent="0.3">
      <c r="A926" t="s">
        <v>126</v>
      </c>
      <c r="B926" s="2" t="s">
        <v>53</v>
      </c>
      <c r="C926" t="s">
        <v>54</v>
      </c>
      <c r="D926" s="1">
        <v>1969250</v>
      </c>
      <c r="E926" s="1">
        <v>30213100</v>
      </c>
      <c r="F926">
        <v>6.11904</v>
      </c>
    </row>
    <row r="927" spans="1:6" x14ac:dyDescent="0.3">
      <c r="A927" t="s">
        <v>126</v>
      </c>
      <c r="B927" s="2" t="s">
        <v>55</v>
      </c>
      <c r="C927" t="s">
        <v>56</v>
      </c>
      <c r="E927" s="1">
        <v>244725000</v>
      </c>
      <c r="F927">
        <v>0</v>
      </c>
    </row>
    <row r="928" spans="1:6" x14ac:dyDescent="0.3">
      <c r="A928" t="s">
        <v>126</v>
      </c>
      <c r="B928" s="2" t="s">
        <v>57</v>
      </c>
      <c r="C928" t="s">
        <v>58</v>
      </c>
      <c r="D928" s="1">
        <v>16276100</v>
      </c>
      <c r="E928">
        <v>27603344</v>
      </c>
      <c r="F928">
        <v>37.092799999999997</v>
      </c>
    </row>
    <row r="929" spans="1:6" x14ac:dyDescent="0.3">
      <c r="A929" t="s">
        <v>126</v>
      </c>
      <c r="B929" s="2" t="s">
        <v>59</v>
      </c>
      <c r="C929" t="s">
        <v>60</v>
      </c>
      <c r="D929">
        <v>275374</v>
      </c>
      <c r="E929">
        <v>486866</v>
      </c>
      <c r="F929">
        <v>36.126899999999999</v>
      </c>
    </row>
    <row r="930" spans="1:6" x14ac:dyDescent="0.3">
      <c r="A930" t="s">
        <v>126</v>
      </c>
      <c r="B930" s="2" t="s">
        <v>61</v>
      </c>
      <c r="C930" t="s">
        <v>62</v>
      </c>
      <c r="D930" s="1">
        <v>2909620</v>
      </c>
      <c r="E930" s="1">
        <v>2280120</v>
      </c>
      <c r="F930">
        <v>56.064900000000002</v>
      </c>
    </row>
    <row r="931" spans="1:6" x14ac:dyDescent="0.3">
      <c r="A931" t="s">
        <v>126</v>
      </c>
      <c r="B931" s="2" t="s">
        <v>63</v>
      </c>
      <c r="C931" t="s">
        <v>64</v>
      </c>
      <c r="D931" s="1">
        <v>4866030</v>
      </c>
      <c r="E931" s="1">
        <v>11151500</v>
      </c>
      <c r="F931">
        <v>30.3794</v>
      </c>
    </row>
    <row r="932" spans="1:6" x14ac:dyDescent="0.3">
      <c r="A932" t="s">
        <v>126</v>
      </c>
      <c r="B932" s="2" t="s">
        <v>65</v>
      </c>
      <c r="C932" t="s">
        <v>66</v>
      </c>
      <c r="D932" s="1">
        <v>2180740</v>
      </c>
      <c r="E932">
        <v>12313830</v>
      </c>
      <c r="F932">
        <v>15.045199999999999</v>
      </c>
    </row>
    <row r="933" spans="1:6" x14ac:dyDescent="0.3">
      <c r="A933" t="s">
        <v>126</v>
      </c>
      <c r="B933" s="2" t="s">
        <v>67</v>
      </c>
      <c r="C933" t="s">
        <v>68</v>
      </c>
      <c r="D933" s="1">
        <v>1794810</v>
      </c>
      <c r="E933" s="1">
        <v>4099910</v>
      </c>
      <c r="F933">
        <v>30.447800000000001</v>
      </c>
    </row>
    <row r="934" spans="1:6" x14ac:dyDescent="0.3">
      <c r="A934" t="s">
        <v>126</v>
      </c>
      <c r="B934" s="2" t="s">
        <v>69</v>
      </c>
      <c r="C934" t="s">
        <v>70</v>
      </c>
      <c r="D934">
        <v>62942</v>
      </c>
      <c r="E934">
        <v>468912</v>
      </c>
      <c r="F934">
        <v>11.8345</v>
      </c>
    </row>
    <row r="935" spans="1:6" x14ac:dyDescent="0.3">
      <c r="A935" t="s">
        <v>126</v>
      </c>
      <c r="B935" s="2" t="s">
        <v>71</v>
      </c>
      <c r="C935" t="s">
        <v>72</v>
      </c>
      <c r="E935">
        <v>736051</v>
      </c>
      <c r="F935">
        <v>0</v>
      </c>
    </row>
    <row r="936" spans="1:6" x14ac:dyDescent="0.3">
      <c r="A936" t="s">
        <v>126</v>
      </c>
      <c r="B936" s="2" t="s">
        <v>73</v>
      </c>
      <c r="C936" t="s">
        <v>74</v>
      </c>
      <c r="D936">
        <v>310832</v>
      </c>
      <c r="F936">
        <v>100</v>
      </c>
    </row>
    <row r="937" spans="1:6" x14ac:dyDescent="0.3">
      <c r="A937" t="s">
        <v>126</v>
      </c>
      <c r="B937" s="2" t="s">
        <v>75</v>
      </c>
      <c r="C937" t="s">
        <v>76</v>
      </c>
      <c r="D937">
        <v>0</v>
      </c>
      <c r="E937">
        <v>171579</v>
      </c>
      <c r="F937">
        <v>0</v>
      </c>
    </row>
    <row r="938" spans="1:6" x14ac:dyDescent="0.3">
      <c r="A938" t="s">
        <v>126</v>
      </c>
      <c r="B938" s="2" t="s">
        <v>77</v>
      </c>
      <c r="C938" t="s">
        <v>78</v>
      </c>
      <c r="E938">
        <v>327021</v>
      </c>
      <c r="F938">
        <v>0</v>
      </c>
    </row>
    <row r="939" spans="1:6" x14ac:dyDescent="0.3">
      <c r="A939" t="s">
        <v>126</v>
      </c>
      <c r="B939" s="2" t="s">
        <v>79</v>
      </c>
      <c r="C939" t="s">
        <v>80</v>
      </c>
      <c r="D939">
        <v>694135</v>
      </c>
      <c r="E939" s="1">
        <v>1308930</v>
      </c>
      <c r="F939">
        <v>34.653599999999997</v>
      </c>
    </row>
    <row r="940" spans="1:6" x14ac:dyDescent="0.3">
      <c r="A940" t="s">
        <v>126</v>
      </c>
      <c r="B940" s="2" t="s">
        <v>81</v>
      </c>
      <c r="C940" t="s">
        <v>82</v>
      </c>
      <c r="E940">
        <v>375136</v>
      </c>
      <c r="F940">
        <v>0</v>
      </c>
    </row>
    <row r="941" spans="1:6" x14ac:dyDescent="0.3">
      <c r="A941" t="s">
        <v>126</v>
      </c>
      <c r="B941" s="2" t="s">
        <v>83</v>
      </c>
      <c r="C941" t="s">
        <v>84</v>
      </c>
      <c r="D941">
        <v>108524</v>
      </c>
      <c r="E941">
        <v>236796</v>
      </c>
      <c r="F941">
        <v>31.427099999999999</v>
      </c>
    </row>
    <row r="942" spans="1:6" x14ac:dyDescent="0.3">
      <c r="A942" t="s">
        <v>126</v>
      </c>
      <c r="B942" s="2" t="s">
        <v>85</v>
      </c>
      <c r="C942" t="s">
        <v>86</v>
      </c>
      <c r="F942">
        <v>0</v>
      </c>
    </row>
    <row r="943" spans="1:6" x14ac:dyDescent="0.3">
      <c r="A943" t="s">
        <v>126</v>
      </c>
      <c r="B943" s="2" t="s">
        <v>87</v>
      </c>
      <c r="C943" t="s">
        <v>88</v>
      </c>
      <c r="E943">
        <v>304717</v>
      </c>
      <c r="F943">
        <v>0</v>
      </c>
    </row>
    <row r="944" spans="1:6" x14ac:dyDescent="0.3">
      <c r="A944" t="s">
        <v>126</v>
      </c>
      <c r="B944" s="2" t="s">
        <v>89</v>
      </c>
      <c r="C944" t="s">
        <v>90</v>
      </c>
      <c r="D944" s="1">
        <v>6244840</v>
      </c>
      <c r="E944" s="1">
        <v>5918790</v>
      </c>
      <c r="F944">
        <v>51.340299999999999</v>
      </c>
    </row>
    <row r="945" spans="1:6" x14ac:dyDescent="0.3">
      <c r="A945" t="s">
        <v>126</v>
      </c>
      <c r="B945" s="2" t="s">
        <v>91</v>
      </c>
      <c r="C945" t="s">
        <v>92</v>
      </c>
      <c r="D945" s="1">
        <v>5917160</v>
      </c>
      <c r="E945" s="1">
        <v>2891170</v>
      </c>
      <c r="F945">
        <v>67.176900000000003</v>
      </c>
    </row>
    <row r="946" spans="1:6" x14ac:dyDescent="0.3">
      <c r="A946" t="s">
        <v>126</v>
      </c>
      <c r="B946" s="2" t="s">
        <v>93</v>
      </c>
      <c r="C946" t="s">
        <v>94</v>
      </c>
      <c r="E946">
        <v>0</v>
      </c>
      <c r="F946">
        <v>0</v>
      </c>
    </row>
    <row r="947" spans="1:6" x14ac:dyDescent="0.3">
      <c r="A947" t="s">
        <v>126</v>
      </c>
      <c r="B947" s="2" t="s">
        <v>95</v>
      </c>
      <c r="C947" t="s">
        <v>96</v>
      </c>
      <c r="F947">
        <v>0</v>
      </c>
    </row>
    <row r="948" spans="1:6" x14ac:dyDescent="0.3">
      <c r="A948" t="s">
        <v>126</v>
      </c>
      <c r="B948" s="2" t="s">
        <v>97</v>
      </c>
      <c r="C948" t="s">
        <v>98</v>
      </c>
      <c r="F948">
        <v>0</v>
      </c>
    </row>
    <row r="949" spans="1:6" x14ac:dyDescent="0.3">
      <c r="A949" t="s">
        <v>126</v>
      </c>
      <c r="B949" s="2" t="s">
        <v>99</v>
      </c>
      <c r="C949" t="s">
        <v>100</v>
      </c>
      <c r="F949">
        <v>0</v>
      </c>
    </row>
    <row r="950" spans="1:6" x14ac:dyDescent="0.3">
      <c r="A950" t="s">
        <v>126</v>
      </c>
      <c r="B950" s="2" t="s">
        <v>101</v>
      </c>
      <c r="C950" t="s">
        <v>102</v>
      </c>
      <c r="D950" s="1">
        <v>1830890</v>
      </c>
      <c r="E950">
        <v>8894479</v>
      </c>
      <c r="F950">
        <v>17.070599999999999</v>
      </c>
    </row>
    <row r="951" spans="1:6" x14ac:dyDescent="0.3">
      <c r="A951" t="s">
        <v>126</v>
      </c>
      <c r="B951" s="2" t="s">
        <v>103</v>
      </c>
      <c r="C951" t="s">
        <v>104</v>
      </c>
      <c r="D951" s="1">
        <v>4182670</v>
      </c>
      <c r="E951" s="1">
        <v>4698750</v>
      </c>
      <c r="F951">
        <v>47.0946</v>
      </c>
    </row>
    <row r="952" spans="1:6" x14ac:dyDescent="0.3">
      <c r="A952" t="s">
        <v>126</v>
      </c>
      <c r="B952" s="2" t="s">
        <v>105</v>
      </c>
      <c r="C952" t="s">
        <v>106</v>
      </c>
      <c r="D952">
        <v>820180</v>
      </c>
      <c r="E952" s="1">
        <v>5655080</v>
      </c>
      <c r="F952">
        <v>12.666399999999999</v>
      </c>
    </row>
    <row r="953" spans="1:6" x14ac:dyDescent="0.3">
      <c r="A953" t="s">
        <v>126</v>
      </c>
      <c r="B953" s="2" t="s">
        <v>107</v>
      </c>
      <c r="C953" t="s">
        <v>108</v>
      </c>
      <c r="E953">
        <v>191436</v>
      </c>
      <c r="F953">
        <v>0</v>
      </c>
    </row>
    <row r="954" spans="1:6" x14ac:dyDescent="0.3">
      <c r="A954" t="s">
        <v>126</v>
      </c>
      <c r="B954" s="2" t="s">
        <v>109</v>
      </c>
      <c r="C954" t="s">
        <v>110</v>
      </c>
      <c r="E954">
        <v>173744</v>
      </c>
      <c r="F954">
        <v>0</v>
      </c>
    </row>
    <row r="955" spans="1:6" x14ac:dyDescent="0.3">
      <c r="A955" t="s">
        <v>126</v>
      </c>
      <c r="B955" s="2" t="s">
        <v>111</v>
      </c>
      <c r="C955" t="s">
        <v>112</v>
      </c>
      <c r="D955" s="1">
        <v>1720600</v>
      </c>
      <c r="E955" s="1">
        <v>1778810</v>
      </c>
      <c r="F955">
        <v>49.168300000000002</v>
      </c>
    </row>
    <row r="956" spans="1:6" x14ac:dyDescent="0.3">
      <c r="A956" t="s">
        <v>126</v>
      </c>
      <c r="B956" s="2" t="s">
        <v>113</v>
      </c>
      <c r="C956" t="s">
        <v>114</v>
      </c>
      <c r="D956">
        <v>745515</v>
      </c>
      <c r="E956" s="1">
        <v>2068480</v>
      </c>
      <c r="F956">
        <v>26.493099999999998</v>
      </c>
    </row>
    <row r="957" spans="1:6" x14ac:dyDescent="0.3">
      <c r="A957" t="s">
        <v>126</v>
      </c>
      <c r="B957" s="2" t="s">
        <v>115</v>
      </c>
      <c r="C957" t="s">
        <v>116</v>
      </c>
      <c r="D957">
        <v>64550.9</v>
      </c>
      <c r="E957">
        <v>396357</v>
      </c>
      <c r="F957">
        <v>14.0052</v>
      </c>
    </row>
    <row r="958" spans="1:6" x14ac:dyDescent="0.3">
      <c r="A958" t="s">
        <v>126</v>
      </c>
      <c r="B958" s="2" t="s">
        <v>117</v>
      </c>
      <c r="C958" t="s">
        <v>118</v>
      </c>
      <c r="F958">
        <v>0</v>
      </c>
    </row>
    <row r="959" spans="1:6" x14ac:dyDescent="0.3">
      <c r="A959" t="s">
        <v>126</v>
      </c>
      <c r="B959" s="2" t="s">
        <v>119</v>
      </c>
      <c r="C959" t="s">
        <v>120</v>
      </c>
      <c r="D959">
        <v>301421</v>
      </c>
      <c r="E959" s="1">
        <v>2673320</v>
      </c>
      <c r="F959">
        <v>10.1327</v>
      </c>
    </row>
    <row r="961" spans="1:6" x14ac:dyDescent="0.3">
      <c r="A961" t="s">
        <v>0</v>
      </c>
      <c r="B961" t="s">
        <v>1</v>
      </c>
      <c r="C961" t="s">
        <v>2</v>
      </c>
      <c r="D961" t="s">
        <v>3</v>
      </c>
      <c r="E961" t="s">
        <v>4</v>
      </c>
      <c r="F961" t="s">
        <v>5</v>
      </c>
    </row>
    <row r="962" spans="1:6" x14ac:dyDescent="0.3">
      <c r="A962" t="s">
        <v>127</v>
      </c>
      <c r="B962" s="2" t="s">
        <v>144</v>
      </c>
      <c r="C962" t="s">
        <v>7</v>
      </c>
      <c r="E962">
        <v>430477</v>
      </c>
      <c r="F962">
        <v>0</v>
      </c>
    </row>
    <row r="963" spans="1:6" x14ac:dyDescent="0.3">
      <c r="A963" t="s">
        <v>127</v>
      </c>
      <c r="B963" s="2" t="s">
        <v>145</v>
      </c>
      <c r="C963" t="s">
        <v>8</v>
      </c>
      <c r="F963">
        <v>0</v>
      </c>
    </row>
    <row r="964" spans="1:6" x14ac:dyDescent="0.3">
      <c r="A964" t="s">
        <v>127</v>
      </c>
      <c r="B964" s="2" t="s">
        <v>9</v>
      </c>
      <c r="C964" t="s">
        <v>10</v>
      </c>
      <c r="F964">
        <v>0</v>
      </c>
    </row>
    <row r="965" spans="1:6" x14ac:dyDescent="0.3">
      <c r="A965" t="s">
        <v>127</v>
      </c>
      <c r="B965" s="2" t="s">
        <v>11</v>
      </c>
      <c r="C965" t="s">
        <v>12</v>
      </c>
      <c r="D965">
        <v>235025</v>
      </c>
      <c r="F965">
        <v>100</v>
      </c>
    </row>
    <row r="966" spans="1:6" x14ac:dyDescent="0.3">
      <c r="A966" t="s">
        <v>127</v>
      </c>
      <c r="B966" s="2" t="s">
        <v>13</v>
      </c>
      <c r="C966" t="s">
        <v>14</v>
      </c>
      <c r="D966" s="1">
        <v>2397000</v>
      </c>
      <c r="F966">
        <v>100</v>
      </c>
    </row>
    <row r="967" spans="1:6" x14ac:dyDescent="0.3">
      <c r="A967" t="s">
        <v>127</v>
      </c>
      <c r="B967" s="2" t="s">
        <v>15</v>
      </c>
      <c r="C967" t="s">
        <v>16</v>
      </c>
      <c r="E967">
        <v>941136</v>
      </c>
      <c r="F967">
        <v>0</v>
      </c>
    </row>
    <row r="968" spans="1:6" x14ac:dyDescent="0.3">
      <c r="A968" t="s">
        <v>127</v>
      </c>
      <c r="B968" s="2" t="s">
        <v>17</v>
      </c>
      <c r="C968" t="s">
        <v>18</v>
      </c>
      <c r="E968">
        <v>84033</v>
      </c>
      <c r="F968">
        <v>0</v>
      </c>
    </row>
    <row r="969" spans="1:6" x14ac:dyDescent="0.3">
      <c r="A969" t="s">
        <v>127</v>
      </c>
      <c r="B969" s="2" t="s">
        <v>19</v>
      </c>
      <c r="C969" t="s">
        <v>20</v>
      </c>
      <c r="D969">
        <v>294705</v>
      </c>
      <c r="E969">
        <v>363887</v>
      </c>
      <c r="F969">
        <v>44.747700000000002</v>
      </c>
    </row>
    <row r="970" spans="1:6" x14ac:dyDescent="0.3">
      <c r="A970" t="s">
        <v>127</v>
      </c>
      <c r="B970" s="2" t="s">
        <v>21</v>
      </c>
      <c r="C970" t="s">
        <v>22</v>
      </c>
      <c r="D970">
        <v>514448</v>
      </c>
      <c r="E970" s="1">
        <v>1833210</v>
      </c>
      <c r="F970">
        <v>21.9132</v>
      </c>
    </row>
    <row r="971" spans="1:6" x14ac:dyDescent="0.3">
      <c r="A971" t="s">
        <v>127</v>
      </c>
      <c r="B971" s="2" t="s">
        <v>23</v>
      </c>
      <c r="C971" t="s">
        <v>24</v>
      </c>
      <c r="D971">
        <v>757005</v>
      </c>
      <c r="E971" s="1">
        <v>1226380</v>
      </c>
      <c r="F971">
        <v>38.167299999999997</v>
      </c>
    </row>
    <row r="972" spans="1:6" x14ac:dyDescent="0.3">
      <c r="A972" t="s">
        <v>127</v>
      </c>
      <c r="B972" s="2" t="s">
        <v>25</v>
      </c>
      <c r="C972" t="s">
        <v>26</v>
      </c>
      <c r="D972" s="1">
        <v>37493200</v>
      </c>
      <c r="E972" s="1">
        <v>17806700</v>
      </c>
      <c r="F972">
        <v>67.799800000000005</v>
      </c>
    </row>
    <row r="973" spans="1:6" x14ac:dyDescent="0.3">
      <c r="A973" t="s">
        <v>127</v>
      </c>
      <c r="B973" s="2" t="s">
        <v>27</v>
      </c>
      <c r="C973" t="s">
        <v>28</v>
      </c>
      <c r="D973" s="1">
        <v>4046860</v>
      </c>
      <c r="E973" s="1">
        <v>3750350</v>
      </c>
      <c r="F973">
        <v>51.901400000000002</v>
      </c>
    </row>
    <row r="974" spans="1:6" x14ac:dyDescent="0.3">
      <c r="A974" t="s">
        <v>127</v>
      </c>
      <c r="B974" s="2" t="s">
        <v>29</v>
      </c>
      <c r="C974" t="s">
        <v>30</v>
      </c>
      <c r="D974">
        <v>51235.5</v>
      </c>
      <c r="E974">
        <v>187028</v>
      </c>
      <c r="F974">
        <v>21.503699999999998</v>
      </c>
    </row>
    <row r="975" spans="1:6" x14ac:dyDescent="0.3">
      <c r="A975" t="s">
        <v>127</v>
      </c>
      <c r="B975" s="2" t="s">
        <v>31</v>
      </c>
      <c r="C975" t="s">
        <v>32</v>
      </c>
      <c r="D975">
        <v>40427.800000000003</v>
      </c>
      <c r="E975">
        <v>713031</v>
      </c>
      <c r="F975">
        <v>5.3656300000000003</v>
      </c>
    </row>
    <row r="976" spans="1:6" x14ac:dyDescent="0.3">
      <c r="A976" t="s">
        <v>127</v>
      </c>
      <c r="B976" s="2" t="s">
        <v>33</v>
      </c>
      <c r="C976" t="s">
        <v>34</v>
      </c>
      <c r="E976">
        <v>182867</v>
      </c>
      <c r="F976">
        <v>0</v>
      </c>
    </row>
    <row r="977" spans="1:6" x14ac:dyDescent="0.3">
      <c r="A977" t="s">
        <v>127</v>
      </c>
      <c r="B977" s="2" t="s">
        <v>35</v>
      </c>
      <c r="C977" t="s">
        <v>36</v>
      </c>
      <c r="E977">
        <v>415502</v>
      </c>
      <c r="F977">
        <v>0</v>
      </c>
    </row>
    <row r="978" spans="1:6" x14ac:dyDescent="0.3">
      <c r="A978" t="s">
        <v>127</v>
      </c>
      <c r="B978" s="2" t="s">
        <v>37</v>
      </c>
      <c r="C978" t="s">
        <v>38</v>
      </c>
      <c r="D978">
        <v>894795</v>
      </c>
      <c r="E978" s="1">
        <v>5139990</v>
      </c>
      <c r="F978">
        <v>14.827299999999999</v>
      </c>
    </row>
    <row r="979" spans="1:6" x14ac:dyDescent="0.3">
      <c r="A979" t="s">
        <v>127</v>
      </c>
      <c r="B979" s="2" t="s">
        <v>39</v>
      </c>
      <c r="C979" t="s">
        <v>40</v>
      </c>
      <c r="E979" s="1">
        <v>1689120</v>
      </c>
      <c r="F979">
        <v>0</v>
      </c>
    </row>
    <row r="980" spans="1:6" x14ac:dyDescent="0.3">
      <c r="A980" t="s">
        <v>127</v>
      </c>
      <c r="B980" s="2" t="s">
        <v>41</v>
      </c>
      <c r="C980" t="s">
        <v>42</v>
      </c>
      <c r="D980" s="1">
        <v>4897450</v>
      </c>
      <c r="E980" s="1">
        <v>1220810</v>
      </c>
      <c r="F980">
        <v>80.046499999999995</v>
      </c>
    </row>
    <row r="981" spans="1:6" x14ac:dyDescent="0.3">
      <c r="A981" t="s">
        <v>127</v>
      </c>
      <c r="B981" s="2" t="s">
        <v>43</v>
      </c>
      <c r="C981" t="s">
        <v>44</v>
      </c>
      <c r="D981">
        <v>837526</v>
      </c>
      <c r="F981">
        <v>100</v>
      </c>
    </row>
    <row r="982" spans="1:6" x14ac:dyDescent="0.3">
      <c r="A982" t="s">
        <v>127</v>
      </c>
      <c r="B982" s="2" t="s">
        <v>45</v>
      </c>
      <c r="C982" t="s">
        <v>46</v>
      </c>
      <c r="D982">
        <v>539640</v>
      </c>
      <c r="E982" s="1">
        <v>1383470</v>
      </c>
      <c r="F982">
        <v>28.0608</v>
      </c>
    </row>
    <row r="983" spans="1:6" x14ac:dyDescent="0.3">
      <c r="A983" t="s">
        <v>127</v>
      </c>
      <c r="B983" s="2" t="s">
        <v>47</v>
      </c>
      <c r="C983" t="s">
        <v>48</v>
      </c>
      <c r="E983">
        <v>46217.4</v>
      </c>
      <c r="F983">
        <v>0</v>
      </c>
    </row>
    <row r="984" spans="1:6" x14ac:dyDescent="0.3">
      <c r="A984" t="s">
        <v>127</v>
      </c>
      <c r="B984" s="2" t="s">
        <v>49</v>
      </c>
      <c r="C984" t="s">
        <v>50</v>
      </c>
      <c r="D984">
        <v>989981</v>
      </c>
      <c r="E984" s="1">
        <v>2992390</v>
      </c>
      <c r="F984">
        <v>24.859100000000002</v>
      </c>
    </row>
    <row r="985" spans="1:6" x14ac:dyDescent="0.3">
      <c r="A985" t="s">
        <v>127</v>
      </c>
      <c r="B985" s="2" t="s">
        <v>51</v>
      </c>
      <c r="C985" t="s">
        <v>52</v>
      </c>
      <c r="D985" s="1">
        <v>5113980</v>
      </c>
      <c r="E985">
        <v>7256860</v>
      </c>
      <c r="F985">
        <v>41.338999999999999</v>
      </c>
    </row>
    <row r="986" spans="1:6" x14ac:dyDescent="0.3">
      <c r="A986" t="s">
        <v>127</v>
      </c>
      <c r="B986" s="2" t="s">
        <v>53</v>
      </c>
      <c r="C986" t="s">
        <v>54</v>
      </c>
      <c r="D986" s="1">
        <v>2424920</v>
      </c>
      <c r="E986" s="1">
        <v>27279800</v>
      </c>
      <c r="F986">
        <v>8.1634200000000003</v>
      </c>
    </row>
    <row r="987" spans="1:6" x14ac:dyDescent="0.3">
      <c r="A987" t="s">
        <v>127</v>
      </c>
      <c r="B987" s="2" t="s">
        <v>55</v>
      </c>
      <c r="C987" t="s">
        <v>56</v>
      </c>
      <c r="E987" s="1">
        <v>319358000</v>
      </c>
      <c r="F987">
        <v>0</v>
      </c>
    </row>
    <row r="988" spans="1:6" x14ac:dyDescent="0.3">
      <c r="A988" t="s">
        <v>127</v>
      </c>
      <c r="B988" s="2" t="s">
        <v>57</v>
      </c>
      <c r="C988" t="s">
        <v>58</v>
      </c>
      <c r="D988" s="1">
        <v>24339700</v>
      </c>
      <c r="E988">
        <v>23423392</v>
      </c>
      <c r="F988">
        <v>50.959200000000003</v>
      </c>
    </row>
    <row r="989" spans="1:6" x14ac:dyDescent="0.3">
      <c r="A989" t="s">
        <v>127</v>
      </c>
      <c r="B989" s="2" t="s">
        <v>59</v>
      </c>
      <c r="C989" t="s">
        <v>60</v>
      </c>
      <c r="D989">
        <v>398588</v>
      </c>
      <c r="E989">
        <v>486910</v>
      </c>
      <c r="F989">
        <v>45.012900000000002</v>
      </c>
    </row>
    <row r="990" spans="1:6" x14ac:dyDescent="0.3">
      <c r="A990" t="s">
        <v>127</v>
      </c>
      <c r="B990" s="2" t="s">
        <v>61</v>
      </c>
      <c r="C990" t="s">
        <v>62</v>
      </c>
      <c r="D990" s="1">
        <v>2447160</v>
      </c>
      <c r="E990" s="1">
        <v>2283860</v>
      </c>
      <c r="F990">
        <v>51.7258</v>
      </c>
    </row>
    <row r="991" spans="1:6" x14ac:dyDescent="0.3">
      <c r="A991" t="s">
        <v>127</v>
      </c>
      <c r="B991" s="2" t="s">
        <v>63</v>
      </c>
      <c r="C991" t="s">
        <v>64</v>
      </c>
      <c r="D991" s="1">
        <v>6823780</v>
      </c>
      <c r="E991" s="1">
        <v>8745290</v>
      </c>
      <c r="F991">
        <v>43.829099999999997</v>
      </c>
    </row>
    <row r="992" spans="1:6" x14ac:dyDescent="0.3">
      <c r="A992" t="s">
        <v>127</v>
      </c>
      <c r="B992" s="2" t="s">
        <v>65</v>
      </c>
      <c r="C992" t="s">
        <v>66</v>
      </c>
      <c r="D992" s="1">
        <v>5219890</v>
      </c>
      <c r="E992">
        <v>22428062</v>
      </c>
      <c r="F992">
        <v>18.879799999999999</v>
      </c>
    </row>
    <row r="993" spans="1:6" x14ac:dyDescent="0.3">
      <c r="A993" t="s">
        <v>127</v>
      </c>
      <c r="B993" s="2" t="s">
        <v>67</v>
      </c>
      <c r="C993" t="s">
        <v>68</v>
      </c>
      <c r="D993" s="1">
        <v>1712210</v>
      </c>
      <c r="E993" s="1">
        <v>3465250</v>
      </c>
      <c r="F993">
        <v>33.070500000000003</v>
      </c>
    </row>
    <row r="994" spans="1:6" x14ac:dyDescent="0.3">
      <c r="A994" t="s">
        <v>127</v>
      </c>
      <c r="B994" s="2" t="s">
        <v>69</v>
      </c>
      <c r="C994" t="s">
        <v>70</v>
      </c>
      <c r="E994">
        <v>453886</v>
      </c>
      <c r="F994">
        <v>0</v>
      </c>
    </row>
    <row r="995" spans="1:6" x14ac:dyDescent="0.3">
      <c r="A995" t="s">
        <v>127</v>
      </c>
      <c r="B995" s="2" t="s">
        <v>71</v>
      </c>
      <c r="C995" t="s">
        <v>72</v>
      </c>
      <c r="E995">
        <v>931090</v>
      </c>
      <c r="F995">
        <v>0</v>
      </c>
    </row>
    <row r="996" spans="1:6" x14ac:dyDescent="0.3">
      <c r="A996" t="s">
        <v>127</v>
      </c>
      <c r="B996" s="2" t="s">
        <v>73</v>
      </c>
      <c r="C996" t="s">
        <v>74</v>
      </c>
      <c r="D996">
        <v>322898</v>
      </c>
      <c r="F996">
        <v>100</v>
      </c>
    </row>
    <row r="997" spans="1:6" x14ac:dyDescent="0.3">
      <c r="A997" t="s">
        <v>127</v>
      </c>
      <c r="B997" s="2" t="s">
        <v>75</v>
      </c>
      <c r="C997" t="s">
        <v>76</v>
      </c>
      <c r="E997">
        <v>127418</v>
      </c>
      <c r="F997">
        <v>0</v>
      </c>
    </row>
    <row r="998" spans="1:6" x14ac:dyDescent="0.3">
      <c r="A998" t="s">
        <v>127</v>
      </c>
      <c r="B998" s="2" t="s">
        <v>77</v>
      </c>
      <c r="C998" t="s">
        <v>78</v>
      </c>
      <c r="E998">
        <v>310179</v>
      </c>
      <c r="F998">
        <v>0</v>
      </c>
    </row>
    <row r="999" spans="1:6" x14ac:dyDescent="0.3">
      <c r="A999" t="s">
        <v>127</v>
      </c>
      <c r="B999" s="2" t="s">
        <v>79</v>
      </c>
      <c r="C999" t="s">
        <v>80</v>
      </c>
      <c r="D999">
        <v>741507</v>
      </c>
      <c r="E999" s="1">
        <v>1528640</v>
      </c>
      <c r="F999">
        <v>32.663400000000003</v>
      </c>
    </row>
    <row r="1000" spans="1:6" x14ac:dyDescent="0.3">
      <c r="A1000" t="s">
        <v>127</v>
      </c>
      <c r="B1000" s="2" t="s">
        <v>81</v>
      </c>
      <c r="C1000" t="s">
        <v>82</v>
      </c>
      <c r="E1000">
        <v>391415</v>
      </c>
      <c r="F1000">
        <v>0</v>
      </c>
    </row>
    <row r="1001" spans="1:6" x14ac:dyDescent="0.3">
      <c r="A1001" t="s">
        <v>127</v>
      </c>
      <c r="B1001" s="2" t="s">
        <v>83</v>
      </c>
      <c r="C1001" t="s">
        <v>84</v>
      </c>
      <c r="D1001">
        <v>38005.599999999999</v>
      </c>
      <c r="E1001">
        <v>547793</v>
      </c>
      <c r="F1001">
        <v>6.4878299999999998</v>
      </c>
    </row>
    <row r="1002" spans="1:6" x14ac:dyDescent="0.3">
      <c r="A1002" t="s">
        <v>127</v>
      </c>
      <c r="B1002" s="2" t="s">
        <v>85</v>
      </c>
      <c r="C1002" t="s">
        <v>86</v>
      </c>
      <c r="F1002">
        <v>0</v>
      </c>
    </row>
    <row r="1003" spans="1:6" x14ac:dyDescent="0.3">
      <c r="A1003" t="s">
        <v>127</v>
      </c>
      <c r="B1003" s="2" t="s">
        <v>87</v>
      </c>
      <c r="C1003" t="s">
        <v>88</v>
      </c>
      <c r="D1003">
        <v>80372.7</v>
      </c>
      <c r="E1003">
        <v>144631</v>
      </c>
      <c r="F1003">
        <v>35.720599999999997</v>
      </c>
    </row>
    <row r="1004" spans="1:6" x14ac:dyDescent="0.3">
      <c r="A1004" t="s">
        <v>127</v>
      </c>
      <c r="B1004" s="2" t="s">
        <v>89</v>
      </c>
      <c r="C1004" t="s">
        <v>90</v>
      </c>
      <c r="D1004" s="1">
        <v>10173900</v>
      </c>
      <c r="E1004" s="1">
        <v>5028780</v>
      </c>
      <c r="F1004">
        <v>66.921800000000005</v>
      </c>
    </row>
    <row r="1005" spans="1:6" x14ac:dyDescent="0.3">
      <c r="A1005" t="s">
        <v>127</v>
      </c>
      <c r="B1005" s="2" t="s">
        <v>91</v>
      </c>
      <c r="C1005" t="s">
        <v>92</v>
      </c>
      <c r="D1005" s="1">
        <v>4923440</v>
      </c>
      <c r="E1005" s="1">
        <v>2500590</v>
      </c>
      <c r="F1005">
        <v>66.317599999999999</v>
      </c>
    </row>
    <row r="1006" spans="1:6" x14ac:dyDescent="0.3">
      <c r="A1006" t="s">
        <v>127</v>
      </c>
      <c r="B1006" s="2" t="s">
        <v>93</v>
      </c>
      <c r="C1006" t="s">
        <v>94</v>
      </c>
      <c r="D1006">
        <v>166670</v>
      </c>
      <c r="E1006" s="1">
        <v>1445940</v>
      </c>
      <c r="F1006">
        <v>10.3354</v>
      </c>
    </row>
    <row r="1007" spans="1:6" x14ac:dyDescent="0.3">
      <c r="A1007" t="s">
        <v>127</v>
      </c>
      <c r="B1007" s="2" t="s">
        <v>95</v>
      </c>
      <c r="C1007" t="s">
        <v>96</v>
      </c>
      <c r="F1007">
        <v>0</v>
      </c>
    </row>
    <row r="1008" spans="1:6" x14ac:dyDescent="0.3">
      <c r="A1008" t="s">
        <v>127</v>
      </c>
      <c r="B1008" s="2" t="s">
        <v>97</v>
      </c>
      <c r="C1008" t="s">
        <v>98</v>
      </c>
      <c r="F1008">
        <v>0</v>
      </c>
    </row>
    <row r="1009" spans="1:6" x14ac:dyDescent="0.3">
      <c r="A1009" t="s">
        <v>127</v>
      </c>
      <c r="B1009" s="2" t="s">
        <v>99</v>
      </c>
      <c r="C1009" t="s">
        <v>100</v>
      </c>
      <c r="D1009">
        <v>88291.3</v>
      </c>
      <c r="F1009">
        <v>100</v>
      </c>
    </row>
    <row r="1010" spans="1:6" x14ac:dyDescent="0.3">
      <c r="A1010" t="s">
        <v>127</v>
      </c>
      <c r="B1010" s="2" t="s">
        <v>101</v>
      </c>
      <c r="C1010" t="s">
        <v>102</v>
      </c>
      <c r="D1010" s="1">
        <v>2721740</v>
      </c>
      <c r="E1010" s="1">
        <v>9312540</v>
      </c>
      <c r="F1010">
        <v>22.616599999999998</v>
      </c>
    </row>
    <row r="1011" spans="1:6" x14ac:dyDescent="0.3">
      <c r="A1011" t="s">
        <v>127</v>
      </c>
      <c r="B1011" s="2" t="s">
        <v>103</v>
      </c>
      <c r="C1011" t="s">
        <v>104</v>
      </c>
      <c r="D1011" s="1">
        <v>5402870</v>
      </c>
      <c r="E1011">
        <v>3782739</v>
      </c>
      <c r="F1011">
        <v>58.818899999999999</v>
      </c>
    </row>
    <row r="1012" spans="1:6" x14ac:dyDescent="0.3">
      <c r="A1012" t="s">
        <v>127</v>
      </c>
      <c r="B1012" s="2" t="s">
        <v>105</v>
      </c>
      <c r="C1012" t="s">
        <v>106</v>
      </c>
      <c r="D1012" s="1">
        <v>1686940</v>
      </c>
      <c r="E1012" s="1">
        <v>5667880</v>
      </c>
      <c r="F1012">
        <v>22.936499999999999</v>
      </c>
    </row>
    <row r="1013" spans="1:6" x14ac:dyDescent="0.3">
      <c r="A1013" t="s">
        <v>127</v>
      </c>
      <c r="B1013" s="2" t="s">
        <v>107</v>
      </c>
      <c r="C1013" t="s">
        <v>108</v>
      </c>
      <c r="F1013">
        <v>0</v>
      </c>
    </row>
    <row r="1014" spans="1:6" x14ac:dyDescent="0.3">
      <c r="A1014" t="s">
        <v>127</v>
      </c>
      <c r="B1014" s="2" t="s">
        <v>109</v>
      </c>
      <c r="C1014" t="s">
        <v>110</v>
      </c>
      <c r="E1014">
        <v>166885</v>
      </c>
      <c r="F1014">
        <v>0</v>
      </c>
    </row>
    <row r="1015" spans="1:6" x14ac:dyDescent="0.3">
      <c r="A1015" t="s">
        <v>127</v>
      </c>
      <c r="B1015" s="2" t="s">
        <v>111</v>
      </c>
      <c r="C1015" t="s">
        <v>112</v>
      </c>
      <c r="D1015" s="1">
        <v>2271170</v>
      </c>
      <c r="E1015" s="1">
        <v>1468490</v>
      </c>
      <c r="F1015">
        <v>60.731999999999999</v>
      </c>
    </row>
    <row r="1016" spans="1:6" x14ac:dyDescent="0.3">
      <c r="A1016" t="s">
        <v>127</v>
      </c>
      <c r="B1016" s="2" t="s">
        <v>113</v>
      </c>
      <c r="C1016" t="s">
        <v>114</v>
      </c>
      <c r="D1016">
        <v>468868</v>
      </c>
      <c r="E1016">
        <v>773824</v>
      </c>
      <c r="F1016">
        <v>37.729999999999997</v>
      </c>
    </row>
    <row r="1017" spans="1:6" x14ac:dyDescent="0.3">
      <c r="A1017" t="s">
        <v>127</v>
      </c>
      <c r="B1017" s="2" t="s">
        <v>115</v>
      </c>
      <c r="C1017" t="s">
        <v>116</v>
      </c>
      <c r="E1017">
        <v>436995</v>
      </c>
      <c r="F1017">
        <v>0</v>
      </c>
    </row>
    <row r="1018" spans="1:6" x14ac:dyDescent="0.3">
      <c r="A1018" t="s">
        <v>127</v>
      </c>
      <c r="B1018" s="2" t="s">
        <v>117</v>
      </c>
      <c r="C1018" t="s">
        <v>118</v>
      </c>
      <c r="E1018">
        <v>323477</v>
      </c>
      <c r="F1018">
        <v>0</v>
      </c>
    </row>
    <row r="1019" spans="1:6" x14ac:dyDescent="0.3">
      <c r="A1019" t="s">
        <v>127</v>
      </c>
      <c r="B1019" s="2" t="s">
        <v>119</v>
      </c>
      <c r="C1019" t="s">
        <v>120</v>
      </c>
      <c r="F1019">
        <v>0</v>
      </c>
    </row>
    <row r="1021" spans="1:6" x14ac:dyDescent="0.3">
      <c r="A1021" t="s">
        <v>0</v>
      </c>
      <c r="B1021" t="s">
        <v>1</v>
      </c>
      <c r="C1021" t="s">
        <v>2</v>
      </c>
      <c r="D1021" t="s">
        <v>3</v>
      </c>
      <c r="E1021" t="s">
        <v>4</v>
      </c>
      <c r="F1021" t="s">
        <v>5</v>
      </c>
    </row>
    <row r="1022" spans="1:6" x14ac:dyDescent="0.3">
      <c r="A1022" t="s">
        <v>128</v>
      </c>
      <c r="B1022" s="2" t="s">
        <v>144</v>
      </c>
      <c r="C1022" t="s">
        <v>7</v>
      </c>
      <c r="E1022">
        <v>544284</v>
      </c>
      <c r="F1022">
        <v>0</v>
      </c>
    </row>
    <row r="1023" spans="1:6" x14ac:dyDescent="0.3">
      <c r="A1023" t="s">
        <v>128</v>
      </c>
      <c r="B1023" s="2" t="s">
        <v>145</v>
      </c>
      <c r="C1023" t="s">
        <v>8</v>
      </c>
      <c r="F1023">
        <v>0</v>
      </c>
    </row>
    <row r="1024" spans="1:6" x14ac:dyDescent="0.3">
      <c r="A1024" t="s">
        <v>128</v>
      </c>
      <c r="B1024" s="2" t="s">
        <v>9</v>
      </c>
      <c r="C1024" t="s">
        <v>10</v>
      </c>
      <c r="E1024">
        <v>599349</v>
      </c>
      <c r="F1024">
        <v>0</v>
      </c>
    </row>
    <row r="1025" spans="1:6" x14ac:dyDescent="0.3">
      <c r="A1025" t="s">
        <v>128</v>
      </c>
      <c r="B1025" s="2" t="s">
        <v>11</v>
      </c>
      <c r="C1025" t="s">
        <v>12</v>
      </c>
      <c r="D1025">
        <v>461463</v>
      </c>
      <c r="F1025">
        <v>100</v>
      </c>
    </row>
    <row r="1026" spans="1:6" x14ac:dyDescent="0.3">
      <c r="A1026" t="s">
        <v>128</v>
      </c>
      <c r="B1026" s="2" t="s">
        <v>13</v>
      </c>
      <c r="C1026" t="s">
        <v>14</v>
      </c>
      <c r="D1026" s="1">
        <v>3308720</v>
      </c>
      <c r="E1026">
        <v>287173</v>
      </c>
      <c r="F1026">
        <v>92.013900000000007</v>
      </c>
    </row>
    <row r="1027" spans="1:6" x14ac:dyDescent="0.3">
      <c r="A1027" t="s">
        <v>128</v>
      </c>
      <c r="B1027" s="2" t="s">
        <v>15</v>
      </c>
      <c r="C1027" t="s">
        <v>16</v>
      </c>
      <c r="D1027">
        <v>827463</v>
      </c>
      <c r="E1027" s="1">
        <v>1119090</v>
      </c>
      <c r="F1027">
        <v>42.509099999999997</v>
      </c>
    </row>
    <row r="1028" spans="1:6" x14ac:dyDescent="0.3">
      <c r="A1028" t="s">
        <v>128</v>
      </c>
      <c r="B1028" s="2" t="s">
        <v>17</v>
      </c>
      <c r="C1028" t="s">
        <v>18</v>
      </c>
      <c r="F1028">
        <v>0</v>
      </c>
    </row>
    <row r="1029" spans="1:6" x14ac:dyDescent="0.3">
      <c r="A1029" t="s">
        <v>128</v>
      </c>
      <c r="B1029" s="2" t="s">
        <v>19</v>
      </c>
      <c r="C1029" t="s">
        <v>20</v>
      </c>
      <c r="D1029">
        <v>254977</v>
      </c>
      <c r="E1029">
        <v>880775</v>
      </c>
      <c r="F1029">
        <v>22.450099999999999</v>
      </c>
    </row>
    <row r="1030" spans="1:6" x14ac:dyDescent="0.3">
      <c r="A1030" t="s">
        <v>128</v>
      </c>
      <c r="B1030" s="2" t="s">
        <v>21</v>
      </c>
      <c r="C1030" t="s">
        <v>22</v>
      </c>
      <c r="D1030">
        <v>520976</v>
      </c>
      <c r="E1030">
        <v>511078</v>
      </c>
      <c r="F1030">
        <v>50.479500000000002</v>
      </c>
    </row>
    <row r="1031" spans="1:6" x14ac:dyDescent="0.3">
      <c r="A1031" t="s">
        <v>128</v>
      </c>
      <c r="B1031" s="2" t="s">
        <v>23</v>
      </c>
      <c r="C1031" t="s">
        <v>24</v>
      </c>
      <c r="D1031">
        <v>793158</v>
      </c>
      <c r="E1031" s="1">
        <v>1311710</v>
      </c>
      <c r="F1031">
        <v>37.682099999999998</v>
      </c>
    </row>
    <row r="1032" spans="1:6" x14ac:dyDescent="0.3">
      <c r="A1032" t="s">
        <v>128</v>
      </c>
      <c r="B1032" s="2" t="s">
        <v>25</v>
      </c>
      <c r="C1032" t="s">
        <v>26</v>
      </c>
      <c r="D1032" s="1">
        <v>39026000</v>
      </c>
      <c r="E1032" s="1">
        <v>25541300</v>
      </c>
      <c r="F1032">
        <v>60.442399999999999</v>
      </c>
    </row>
    <row r="1033" spans="1:6" x14ac:dyDescent="0.3">
      <c r="A1033" t="s">
        <v>128</v>
      </c>
      <c r="B1033" s="2" t="s">
        <v>27</v>
      </c>
      <c r="C1033" t="s">
        <v>28</v>
      </c>
      <c r="D1033" s="1">
        <v>2908380</v>
      </c>
      <c r="E1033" s="1">
        <v>4457820</v>
      </c>
      <c r="F1033">
        <v>39.482799999999997</v>
      </c>
    </row>
    <row r="1034" spans="1:6" x14ac:dyDescent="0.3">
      <c r="A1034" t="s">
        <v>128</v>
      </c>
      <c r="B1034" s="2" t="s">
        <v>29</v>
      </c>
      <c r="C1034" t="s">
        <v>30</v>
      </c>
      <c r="D1034">
        <v>0</v>
      </c>
      <c r="E1034">
        <v>227696</v>
      </c>
      <c r="F1034">
        <v>0</v>
      </c>
    </row>
    <row r="1035" spans="1:6" x14ac:dyDescent="0.3">
      <c r="A1035" t="s">
        <v>128</v>
      </c>
      <c r="B1035" s="2" t="s">
        <v>31</v>
      </c>
      <c r="C1035" t="s">
        <v>32</v>
      </c>
      <c r="D1035">
        <v>364260</v>
      </c>
      <c r="E1035">
        <v>952235</v>
      </c>
      <c r="F1035">
        <v>27.668900000000001</v>
      </c>
    </row>
    <row r="1036" spans="1:6" x14ac:dyDescent="0.3">
      <c r="A1036" t="s">
        <v>128</v>
      </c>
      <c r="B1036" s="2" t="s">
        <v>33</v>
      </c>
      <c r="C1036" t="s">
        <v>34</v>
      </c>
      <c r="F1036">
        <v>0</v>
      </c>
    </row>
    <row r="1037" spans="1:6" x14ac:dyDescent="0.3">
      <c r="A1037" t="s">
        <v>128</v>
      </c>
      <c r="B1037" s="2" t="s">
        <v>35</v>
      </c>
      <c r="C1037" t="s">
        <v>36</v>
      </c>
      <c r="E1037">
        <v>241501</v>
      </c>
      <c r="F1037">
        <v>0</v>
      </c>
    </row>
    <row r="1038" spans="1:6" x14ac:dyDescent="0.3">
      <c r="A1038" t="s">
        <v>128</v>
      </c>
      <c r="B1038" s="2" t="s">
        <v>37</v>
      </c>
      <c r="C1038" t="s">
        <v>38</v>
      </c>
      <c r="D1038">
        <v>977437</v>
      </c>
      <c r="E1038" s="1">
        <v>4175170</v>
      </c>
      <c r="F1038">
        <v>18.969799999999999</v>
      </c>
    </row>
    <row r="1039" spans="1:6" x14ac:dyDescent="0.3">
      <c r="A1039" t="s">
        <v>128</v>
      </c>
      <c r="B1039" s="2" t="s">
        <v>39</v>
      </c>
      <c r="C1039" t="s">
        <v>40</v>
      </c>
      <c r="D1039">
        <v>121949</v>
      </c>
      <c r="E1039" s="1">
        <v>2366700</v>
      </c>
      <c r="F1039">
        <v>4.9002100000000004</v>
      </c>
    </row>
    <row r="1040" spans="1:6" x14ac:dyDescent="0.3">
      <c r="A1040" t="s">
        <v>128</v>
      </c>
      <c r="B1040" s="2" t="s">
        <v>41</v>
      </c>
      <c r="C1040" t="s">
        <v>42</v>
      </c>
      <c r="D1040" s="1">
        <v>5171310</v>
      </c>
      <c r="E1040" s="1">
        <v>1368570</v>
      </c>
      <c r="F1040">
        <v>79.073499999999996</v>
      </c>
    </row>
    <row r="1041" spans="1:6" x14ac:dyDescent="0.3">
      <c r="A1041" t="s">
        <v>128</v>
      </c>
      <c r="B1041" s="2" t="s">
        <v>43</v>
      </c>
      <c r="C1041" t="s">
        <v>44</v>
      </c>
      <c r="D1041">
        <v>313292</v>
      </c>
      <c r="F1041">
        <v>100</v>
      </c>
    </row>
    <row r="1042" spans="1:6" x14ac:dyDescent="0.3">
      <c r="A1042" t="s">
        <v>128</v>
      </c>
      <c r="B1042" s="2" t="s">
        <v>45</v>
      </c>
      <c r="C1042" t="s">
        <v>46</v>
      </c>
      <c r="D1042">
        <v>506156</v>
      </c>
      <c r="E1042" s="1">
        <v>1635060</v>
      </c>
      <c r="F1042">
        <v>23.6387</v>
      </c>
    </row>
    <row r="1043" spans="1:6" x14ac:dyDescent="0.3">
      <c r="A1043" t="s">
        <v>128</v>
      </c>
      <c r="B1043" s="2" t="s">
        <v>47</v>
      </c>
      <c r="C1043" t="s">
        <v>48</v>
      </c>
      <c r="D1043">
        <v>91297.1</v>
      </c>
      <c r="E1043">
        <v>277198</v>
      </c>
      <c r="F1043">
        <v>24.775700000000001</v>
      </c>
    </row>
    <row r="1044" spans="1:6" x14ac:dyDescent="0.3">
      <c r="A1044" t="s">
        <v>128</v>
      </c>
      <c r="B1044" s="2" t="s">
        <v>49</v>
      </c>
      <c r="C1044" t="s">
        <v>50</v>
      </c>
      <c r="D1044" s="1">
        <v>1193550</v>
      </c>
      <c r="E1044" s="1">
        <v>3740280</v>
      </c>
      <c r="F1044">
        <v>24.191099999999999</v>
      </c>
    </row>
    <row r="1045" spans="1:6" x14ac:dyDescent="0.3">
      <c r="A1045" t="s">
        <v>128</v>
      </c>
      <c r="B1045" s="2" t="s">
        <v>51</v>
      </c>
      <c r="C1045" t="s">
        <v>52</v>
      </c>
      <c r="D1045" s="1">
        <v>4631710</v>
      </c>
      <c r="E1045" s="1">
        <v>10887100</v>
      </c>
      <c r="F1045">
        <v>29.845800000000001</v>
      </c>
    </row>
    <row r="1046" spans="1:6" x14ac:dyDescent="0.3">
      <c r="A1046" t="s">
        <v>128</v>
      </c>
      <c r="B1046" s="2" t="s">
        <v>53</v>
      </c>
      <c r="C1046" t="s">
        <v>54</v>
      </c>
      <c r="D1046" s="1">
        <v>3555940</v>
      </c>
      <c r="E1046" s="1">
        <v>34307600</v>
      </c>
      <c r="F1046">
        <v>9.3914600000000004</v>
      </c>
    </row>
    <row r="1047" spans="1:6" x14ac:dyDescent="0.3">
      <c r="A1047" t="s">
        <v>128</v>
      </c>
      <c r="B1047" s="2" t="s">
        <v>55</v>
      </c>
      <c r="C1047" t="s">
        <v>56</v>
      </c>
      <c r="D1047" s="1">
        <v>77684000</v>
      </c>
      <c r="E1047">
        <v>178553</v>
      </c>
      <c r="F1047">
        <v>99.770700000000005</v>
      </c>
    </row>
    <row r="1048" spans="1:6" x14ac:dyDescent="0.3">
      <c r="A1048" t="s">
        <v>128</v>
      </c>
      <c r="B1048" s="2" t="s">
        <v>57</v>
      </c>
      <c r="C1048" t="s">
        <v>58</v>
      </c>
      <c r="D1048" s="1">
        <v>27763000</v>
      </c>
      <c r="E1048">
        <v>28956192</v>
      </c>
      <c r="F1048">
        <v>48.9482</v>
      </c>
    </row>
    <row r="1049" spans="1:6" x14ac:dyDescent="0.3">
      <c r="A1049" t="s">
        <v>128</v>
      </c>
      <c r="B1049" s="2" t="s">
        <v>59</v>
      </c>
      <c r="C1049" t="s">
        <v>60</v>
      </c>
      <c r="D1049">
        <v>473461</v>
      </c>
      <c r="E1049">
        <v>612797</v>
      </c>
      <c r="F1049">
        <v>43.586399999999998</v>
      </c>
    </row>
    <row r="1050" spans="1:6" x14ac:dyDescent="0.3">
      <c r="A1050" t="s">
        <v>128</v>
      </c>
      <c r="B1050" s="2" t="s">
        <v>61</v>
      </c>
      <c r="C1050" t="s">
        <v>62</v>
      </c>
      <c r="D1050" s="1">
        <v>3972580</v>
      </c>
      <c r="E1050" s="1">
        <v>2725320</v>
      </c>
      <c r="F1050">
        <v>59.3108</v>
      </c>
    </row>
    <row r="1051" spans="1:6" x14ac:dyDescent="0.3">
      <c r="A1051" t="s">
        <v>128</v>
      </c>
      <c r="B1051" s="2" t="s">
        <v>63</v>
      </c>
      <c r="C1051" t="s">
        <v>64</v>
      </c>
      <c r="D1051" s="1">
        <v>13798900</v>
      </c>
      <c r="E1051" s="1">
        <v>12850100</v>
      </c>
      <c r="F1051">
        <v>51.780200000000001</v>
      </c>
    </row>
    <row r="1052" spans="1:6" x14ac:dyDescent="0.3">
      <c r="A1052" t="s">
        <v>128</v>
      </c>
      <c r="B1052" s="2" t="s">
        <v>65</v>
      </c>
      <c r="C1052" t="s">
        <v>66</v>
      </c>
      <c r="D1052">
        <v>2369859</v>
      </c>
      <c r="E1052">
        <v>21434658</v>
      </c>
      <c r="F1052">
        <v>9.9555000000000007</v>
      </c>
    </row>
    <row r="1053" spans="1:6" x14ac:dyDescent="0.3">
      <c r="A1053" t="s">
        <v>128</v>
      </c>
      <c r="B1053" s="2" t="s">
        <v>67</v>
      </c>
      <c r="C1053" t="s">
        <v>68</v>
      </c>
      <c r="D1053" s="1">
        <v>2249030</v>
      </c>
      <c r="E1053" s="1">
        <v>5646320</v>
      </c>
      <c r="F1053">
        <v>28.485499999999998</v>
      </c>
    </row>
    <row r="1054" spans="1:6" x14ac:dyDescent="0.3">
      <c r="A1054" t="s">
        <v>128</v>
      </c>
      <c r="B1054" s="2" t="s">
        <v>69</v>
      </c>
      <c r="C1054" t="s">
        <v>70</v>
      </c>
      <c r="D1054">
        <v>115561</v>
      </c>
      <c r="F1054">
        <v>100</v>
      </c>
    </row>
    <row r="1055" spans="1:6" x14ac:dyDescent="0.3">
      <c r="A1055" t="s">
        <v>128</v>
      </c>
      <c r="B1055" s="2" t="s">
        <v>71</v>
      </c>
      <c r="C1055" t="s">
        <v>72</v>
      </c>
      <c r="D1055">
        <v>73997.5</v>
      </c>
      <c r="E1055" s="1">
        <v>1189030</v>
      </c>
      <c r="F1055">
        <v>5.8587400000000001</v>
      </c>
    </row>
    <row r="1056" spans="1:6" x14ac:dyDescent="0.3">
      <c r="A1056" t="s">
        <v>128</v>
      </c>
      <c r="B1056" s="2" t="s">
        <v>73</v>
      </c>
      <c r="C1056" t="s">
        <v>74</v>
      </c>
      <c r="D1056">
        <v>349270</v>
      </c>
      <c r="F1056">
        <v>100</v>
      </c>
    </row>
    <row r="1057" spans="1:6" x14ac:dyDescent="0.3">
      <c r="A1057" t="s">
        <v>128</v>
      </c>
      <c r="B1057" s="2" t="s">
        <v>75</v>
      </c>
      <c r="C1057" t="s">
        <v>76</v>
      </c>
      <c r="F1057">
        <v>0</v>
      </c>
    </row>
    <row r="1058" spans="1:6" x14ac:dyDescent="0.3">
      <c r="A1058" t="s">
        <v>128</v>
      </c>
      <c r="B1058" s="2" t="s">
        <v>77</v>
      </c>
      <c r="C1058" t="s">
        <v>78</v>
      </c>
      <c r="E1058">
        <v>469984</v>
      </c>
      <c r="F1058">
        <v>0</v>
      </c>
    </row>
    <row r="1059" spans="1:6" x14ac:dyDescent="0.3">
      <c r="A1059" t="s">
        <v>128</v>
      </c>
      <c r="B1059" s="2" t="s">
        <v>79</v>
      </c>
      <c r="C1059" t="s">
        <v>80</v>
      </c>
      <c r="D1059">
        <v>370492</v>
      </c>
      <c r="E1059" s="1">
        <v>2220210</v>
      </c>
      <c r="F1059">
        <v>14.300800000000001</v>
      </c>
    </row>
    <row r="1060" spans="1:6" x14ac:dyDescent="0.3">
      <c r="A1060" t="s">
        <v>128</v>
      </c>
      <c r="B1060" s="2" t="s">
        <v>81</v>
      </c>
      <c r="C1060" t="s">
        <v>82</v>
      </c>
      <c r="D1060">
        <v>170471</v>
      </c>
      <c r="F1060">
        <v>100</v>
      </c>
    </row>
    <row r="1061" spans="1:6" x14ac:dyDescent="0.3">
      <c r="A1061" t="s">
        <v>128</v>
      </c>
      <c r="B1061" s="2" t="s">
        <v>83</v>
      </c>
      <c r="C1061" t="s">
        <v>84</v>
      </c>
      <c r="D1061">
        <v>278814</v>
      </c>
      <c r="E1061">
        <v>790097</v>
      </c>
      <c r="F1061">
        <v>26.0839</v>
      </c>
    </row>
    <row r="1062" spans="1:6" x14ac:dyDescent="0.3">
      <c r="A1062" t="s">
        <v>128</v>
      </c>
      <c r="B1062" s="2" t="s">
        <v>85</v>
      </c>
      <c r="C1062" t="s">
        <v>86</v>
      </c>
      <c r="F1062">
        <v>0</v>
      </c>
    </row>
    <row r="1063" spans="1:6" x14ac:dyDescent="0.3">
      <c r="A1063" t="s">
        <v>128</v>
      </c>
      <c r="B1063" s="2" t="s">
        <v>87</v>
      </c>
      <c r="C1063" t="s">
        <v>88</v>
      </c>
      <c r="D1063">
        <v>106672</v>
      </c>
      <c r="E1063">
        <v>494066</v>
      </c>
      <c r="F1063">
        <v>17.756799999999998</v>
      </c>
    </row>
    <row r="1064" spans="1:6" x14ac:dyDescent="0.3">
      <c r="A1064" t="s">
        <v>128</v>
      </c>
      <c r="B1064" s="2" t="s">
        <v>89</v>
      </c>
      <c r="C1064" t="s">
        <v>90</v>
      </c>
      <c r="D1064" s="1">
        <v>13895400</v>
      </c>
      <c r="E1064">
        <v>6447620</v>
      </c>
      <c r="F1064">
        <v>68.305499999999995</v>
      </c>
    </row>
    <row r="1065" spans="1:6" x14ac:dyDescent="0.3">
      <c r="A1065" t="s">
        <v>128</v>
      </c>
      <c r="B1065" s="2" t="s">
        <v>91</v>
      </c>
      <c r="C1065" t="s">
        <v>92</v>
      </c>
      <c r="D1065" s="1">
        <v>5620180</v>
      </c>
      <c r="E1065" s="1">
        <v>3223910</v>
      </c>
      <c r="F1065">
        <v>63.5473</v>
      </c>
    </row>
    <row r="1066" spans="1:6" x14ac:dyDescent="0.3">
      <c r="A1066" t="s">
        <v>128</v>
      </c>
      <c r="B1066" s="2" t="s">
        <v>93</v>
      </c>
      <c r="C1066" t="s">
        <v>94</v>
      </c>
      <c r="D1066">
        <v>254576</v>
      </c>
      <c r="F1066">
        <v>100</v>
      </c>
    </row>
    <row r="1067" spans="1:6" x14ac:dyDescent="0.3">
      <c r="A1067" t="s">
        <v>128</v>
      </c>
      <c r="B1067" s="2" t="s">
        <v>95</v>
      </c>
      <c r="C1067" t="s">
        <v>96</v>
      </c>
      <c r="F1067">
        <v>0</v>
      </c>
    </row>
    <row r="1068" spans="1:6" x14ac:dyDescent="0.3">
      <c r="A1068" t="s">
        <v>128</v>
      </c>
      <c r="B1068" s="2" t="s">
        <v>97</v>
      </c>
      <c r="C1068" t="s">
        <v>98</v>
      </c>
      <c r="D1068">
        <v>327917</v>
      </c>
      <c r="E1068" s="1">
        <v>2009720</v>
      </c>
      <c r="F1068">
        <v>14.027699999999999</v>
      </c>
    </row>
    <row r="1069" spans="1:6" x14ac:dyDescent="0.3">
      <c r="A1069" t="s">
        <v>128</v>
      </c>
      <c r="B1069" s="2" t="s">
        <v>99</v>
      </c>
      <c r="C1069" t="s">
        <v>100</v>
      </c>
      <c r="F1069">
        <v>0</v>
      </c>
    </row>
    <row r="1070" spans="1:6" x14ac:dyDescent="0.3">
      <c r="A1070" t="s">
        <v>128</v>
      </c>
      <c r="B1070" s="2" t="s">
        <v>101</v>
      </c>
      <c r="C1070" t="s">
        <v>102</v>
      </c>
      <c r="D1070" s="1">
        <v>3284370</v>
      </c>
      <c r="E1070">
        <v>12298823</v>
      </c>
      <c r="F1070">
        <v>21.0764</v>
      </c>
    </row>
    <row r="1071" spans="1:6" x14ac:dyDescent="0.3">
      <c r="A1071" t="s">
        <v>128</v>
      </c>
      <c r="B1071" s="2" t="s">
        <v>103</v>
      </c>
      <c r="C1071" t="s">
        <v>104</v>
      </c>
      <c r="D1071">
        <v>4425060</v>
      </c>
      <c r="E1071" s="1">
        <v>5046340</v>
      </c>
      <c r="F1071">
        <v>46.720199999999998</v>
      </c>
    </row>
    <row r="1072" spans="1:6" x14ac:dyDescent="0.3">
      <c r="A1072" t="s">
        <v>128</v>
      </c>
      <c r="B1072" s="2" t="s">
        <v>105</v>
      </c>
      <c r="C1072" t="s">
        <v>106</v>
      </c>
      <c r="D1072" s="1">
        <v>1457870</v>
      </c>
      <c r="E1072" s="1">
        <v>7386390</v>
      </c>
      <c r="F1072">
        <v>16.483799999999999</v>
      </c>
    </row>
    <row r="1073" spans="1:6" x14ac:dyDescent="0.3">
      <c r="A1073" t="s">
        <v>128</v>
      </c>
      <c r="B1073" s="2" t="s">
        <v>107</v>
      </c>
      <c r="C1073" t="s">
        <v>108</v>
      </c>
      <c r="F1073">
        <v>0</v>
      </c>
    </row>
    <row r="1074" spans="1:6" x14ac:dyDescent="0.3">
      <c r="A1074" t="s">
        <v>128</v>
      </c>
      <c r="B1074" s="2" t="s">
        <v>109</v>
      </c>
      <c r="C1074" t="s">
        <v>110</v>
      </c>
      <c r="D1074">
        <v>74514.3</v>
      </c>
      <c r="E1074">
        <v>224884</v>
      </c>
      <c r="F1074">
        <v>24.888000000000002</v>
      </c>
    </row>
    <row r="1075" spans="1:6" x14ac:dyDescent="0.3">
      <c r="A1075" t="s">
        <v>128</v>
      </c>
      <c r="B1075" s="2" t="s">
        <v>111</v>
      </c>
      <c r="C1075" t="s">
        <v>112</v>
      </c>
      <c r="D1075" s="1">
        <v>2711600</v>
      </c>
      <c r="E1075" s="1">
        <v>1968810</v>
      </c>
      <c r="F1075">
        <v>57.935099999999998</v>
      </c>
    </row>
    <row r="1076" spans="1:6" x14ac:dyDescent="0.3">
      <c r="A1076" t="s">
        <v>128</v>
      </c>
      <c r="B1076" s="2" t="s">
        <v>113</v>
      </c>
      <c r="C1076" t="s">
        <v>114</v>
      </c>
      <c r="D1076" s="1">
        <v>1028900</v>
      </c>
      <c r="E1076" s="1">
        <v>2494060</v>
      </c>
      <c r="F1076">
        <v>29.2056</v>
      </c>
    </row>
    <row r="1077" spans="1:6" x14ac:dyDescent="0.3">
      <c r="A1077" t="s">
        <v>128</v>
      </c>
      <c r="B1077" s="2" t="s">
        <v>115</v>
      </c>
      <c r="C1077" t="s">
        <v>116</v>
      </c>
      <c r="E1077">
        <v>541022</v>
      </c>
      <c r="F1077">
        <v>0</v>
      </c>
    </row>
    <row r="1078" spans="1:6" x14ac:dyDescent="0.3">
      <c r="A1078" t="s">
        <v>128</v>
      </c>
      <c r="B1078" s="2" t="s">
        <v>117</v>
      </c>
      <c r="C1078" t="s">
        <v>118</v>
      </c>
      <c r="E1078">
        <v>612156</v>
      </c>
      <c r="F1078">
        <v>0</v>
      </c>
    </row>
    <row r="1079" spans="1:6" x14ac:dyDescent="0.3">
      <c r="A1079" t="s">
        <v>128</v>
      </c>
      <c r="B1079" s="2" t="s">
        <v>119</v>
      </c>
      <c r="C1079" t="s">
        <v>120</v>
      </c>
      <c r="D1079">
        <v>364257</v>
      </c>
      <c r="F1079">
        <v>100</v>
      </c>
    </row>
    <row r="1081" spans="1:6" x14ac:dyDescent="0.3">
      <c r="A1081" t="s">
        <v>0</v>
      </c>
      <c r="B1081" t="s">
        <v>1</v>
      </c>
      <c r="C1081" t="s">
        <v>2</v>
      </c>
      <c r="D1081" t="s">
        <v>3</v>
      </c>
      <c r="E1081" t="s">
        <v>4</v>
      </c>
      <c r="F1081" t="s">
        <v>5</v>
      </c>
    </row>
    <row r="1082" spans="1:6" x14ac:dyDescent="0.3">
      <c r="A1082" t="s">
        <v>129</v>
      </c>
      <c r="B1082" s="2" t="s">
        <v>144</v>
      </c>
      <c r="C1082" t="s">
        <v>7</v>
      </c>
      <c r="E1082">
        <v>509989</v>
      </c>
      <c r="F1082">
        <v>0</v>
      </c>
    </row>
    <row r="1083" spans="1:6" x14ac:dyDescent="0.3">
      <c r="A1083" t="s">
        <v>129</v>
      </c>
      <c r="B1083" s="2" t="s">
        <v>145</v>
      </c>
      <c r="C1083" t="s">
        <v>8</v>
      </c>
      <c r="F1083">
        <v>0</v>
      </c>
    </row>
    <row r="1084" spans="1:6" x14ac:dyDescent="0.3">
      <c r="A1084" t="s">
        <v>129</v>
      </c>
      <c r="B1084" s="2" t="s">
        <v>9</v>
      </c>
      <c r="C1084" t="s">
        <v>10</v>
      </c>
      <c r="D1084">
        <v>243653</v>
      </c>
      <c r="F1084">
        <v>100</v>
      </c>
    </row>
    <row r="1085" spans="1:6" x14ac:dyDescent="0.3">
      <c r="A1085" t="s">
        <v>129</v>
      </c>
      <c r="B1085" s="2" t="s">
        <v>11</v>
      </c>
      <c r="C1085" t="s">
        <v>12</v>
      </c>
      <c r="D1085">
        <v>463716</v>
      </c>
      <c r="F1085">
        <v>100</v>
      </c>
    </row>
    <row r="1086" spans="1:6" x14ac:dyDescent="0.3">
      <c r="A1086" t="s">
        <v>129</v>
      </c>
      <c r="B1086" s="2" t="s">
        <v>13</v>
      </c>
      <c r="C1086" t="s">
        <v>14</v>
      </c>
      <c r="D1086" s="1">
        <v>1998450</v>
      </c>
      <c r="E1086">
        <v>746367</v>
      </c>
      <c r="F1086">
        <v>72.808099999999996</v>
      </c>
    </row>
    <row r="1087" spans="1:6" x14ac:dyDescent="0.3">
      <c r="A1087" t="s">
        <v>129</v>
      </c>
      <c r="B1087" s="2" t="s">
        <v>15</v>
      </c>
      <c r="C1087" t="s">
        <v>16</v>
      </c>
      <c r="D1087">
        <v>666784</v>
      </c>
      <c r="E1087" s="1">
        <v>1661220</v>
      </c>
      <c r="F1087">
        <v>28.6419</v>
      </c>
    </row>
    <row r="1088" spans="1:6" x14ac:dyDescent="0.3">
      <c r="A1088" t="s">
        <v>129</v>
      </c>
      <c r="B1088" s="2" t="s">
        <v>17</v>
      </c>
      <c r="C1088" t="s">
        <v>18</v>
      </c>
      <c r="D1088">
        <v>63461</v>
      </c>
      <c r="F1088">
        <v>100</v>
      </c>
    </row>
    <row r="1089" spans="1:6" x14ac:dyDescent="0.3">
      <c r="A1089" t="s">
        <v>129</v>
      </c>
      <c r="B1089" s="2" t="s">
        <v>19</v>
      </c>
      <c r="C1089" t="s">
        <v>20</v>
      </c>
      <c r="D1089">
        <v>170337</v>
      </c>
      <c r="E1089">
        <v>459646</v>
      </c>
      <c r="F1089">
        <v>27.0383</v>
      </c>
    </row>
    <row r="1090" spans="1:6" x14ac:dyDescent="0.3">
      <c r="A1090" t="s">
        <v>129</v>
      </c>
      <c r="B1090" s="2" t="s">
        <v>21</v>
      </c>
      <c r="C1090" t="s">
        <v>22</v>
      </c>
      <c r="D1090">
        <v>720739</v>
      </c>
      <c r="E1090">
        <v>393999</v>
      </c>
      <c r="F1090">
        <v>64.655500000000004</v>
      </c>
    </row>
    <row r="1091" spans="1:6" x14ac:dyDescent="0.3">
      <c r="A1091" t="s">
        <v>129</v>
      </c>
      <c r="B1091" s="2" t="s">
        <v>23</v>
      </c>
      <c r="C1091" t="s">
        <v>24</v>
      </c>
      <c r="D1091">
        <v>660472</v>
      </c>
      <c r="E1091" s="1">
        <v>1389930</v>
      </c>
      <c r="F1091">
        <v>32.211799999999997</v>
      </c>
    </row>
    <row r="1092" spans="1:6" x14ac:dyDescent="0.3">
      <c r="A1092" t="s">
        <v>129</v>
      </c>
      <c r="B1092" s="2" t="s">
        <v>25</v>
      </c>
      <c r="C1092" t="s">
        <v>26</v>
      </c>
      <c r="D1092" s="1">
        <v>37918200</v>
      </c>
      <c r="E1092" s="1">
        <v>26342600</v>
      </c>
      <c r="F1092">
        <v>59.006700000000002</v>
      </c>
    </row>
    <row r="1093" spans="1:6" x14ac:dyDescent="0.3">
      <c r="A1093" t="s">
        <v>129</v>
      </c>
      <c r="B1093" s="2" t="s">
        <v>27</v>
      </c>
      <c r="C1093" t="s">
        <v>28</v>
      </c>
      <c r="D1093" s="1">
        <v>7321260</v>
      </c>
      <c r="E1093" s="1">
        <v>4673960</v>
      </c>
      <c r="F1093">
        <v>61.034799999999997</v>
      </c>
    </row>
    <row r="1094" spans="1:6" x14ac:dyDescent="0.3">
      <c r="A1094" t="s">
        <v>129</v>
      </c>
      <c r="B1094" s="2" t="s">
        <v>29</v>
      </c>
      <c r="C1094" t="s">
        <v>30</v>
      </c>
      <c r="E1094">
        <v>254891</v>
      </c>
      <c r="F1094">
        <v>0</v>
      </c>
    </row>
    <row r="1095" spans="1:6" x14ac:dyDescent="0.3">
      <c r="A1095" t="s">
        <v>129</v>
      </c>
      <c r="B1095" s="2" t="s">
        <v>31</v>
      </c>
      <c r="C1095" t="s">
        <v>32</v>
      </c>
      <c r="D1095">
        <v>407391</v>
      </c>
      <c r="E1095">
        <v>949386</v>
      </c>
      <c r="F1095">
        <v>30.026399999999999</v>
      </c>
    </row>
    <row r="1096" spans="1:6" x14ac:dyDescent="0.3">
      <c r="A1096" t="s">
        <v>129</v>
      </c>
      <c r="B1096" s="2" t="s">
        <v>33</v>
      </c>
      <c r="C1096" t="s">
        <v>34</v>
      </c>
      <c r="D1096">
        <v>67901.899999999994</v>
      </c>
      <c r="F1096">
        <v>100</v>
      </c>
    </row>
    <row r="1097" spans="1:6" x14ac:dyDescent="0.3">
      <c r="A1097" t="s">
        <v>129</v>
      </c>
      <c r="B1097" s="2" t="s">
        <v>35</v>
      </c>
      <c r="C1097" t="s">
        <v>36</v>
      </c>
      <c r="D1097">
        <v>0</v>
      </c>
      <c r="E1097">
        <v>310928</v>
      </c>
      <c r="F1097">
        <v>0</v>
      </c>
    </row>
    <row r="1098" spans="1:6" x14ac:dyDescent="0.3">
      <c r="A1098" t="s">
        <v>129</v>
      </c>
      <c r="B1098" s="2" t="s">
        <v>37</v>
      </c>
      <c r="C1098" t="s">
        <v>38</v>
      </c>
      <c r="D1098">
        <v>883692</v>
      </c>
      <c r="E1098" s="1">
        <v>4175080</v>
      </c>
      <c r="F1098">
        <v>17.468499999999999</v>
      </c>
    </row>
    <row r="1099" spans="1:6" x14ac:dyDescent="0.3">
      <c r="A1099" t="s">
        <v>129</v>
      </c>
      <c r="B1099" s="2" t="s">
        <v>39</v>
      </c>
      <c r="C1099" t="s">
        <v>40</v>
      </c>
      <c r="D1099">
        <v>145505</v>
      </c>
      <c r="E1099" s="1">
        <v>3123610</v>
      </c>
      <c r="F1099">
        <v>4.4508999999999999</v>
      </c>
    </row>
    <row r="1100" spans="1:6" x14ac:dyDescent="0.3">
      <c r="A1100" t="s">
        <v>129</v>
      </c>
      <c r="B1100" s="2" t="s">
        <v>41</v>
      </c>
      <c r="C1100" t="s">
        <v>42</v>
      </c>
      <c r="D1100" s="1">
        <v>4032250</v>
      </c>
      <c r="E1100" s="1">
        <v>1523380</v>
      </c>
      <c r="F1100">
        <v>72.579499999999996</v>
      </c>
    </row>
    <row r="1101" spans="1:6" x14ac:dyDescent="0.3">
      <c r="A1101" t="s">
        <v>129</v>
      </c>
      <c r="B1101" s="2" t="s">
        <v>43</v>
      </c>
      <c r="C1101" t="s">
        <v>44</v>
      </c>
      <c r="D1101">
        <v>331311</v>
      </c>
      <c r="F1101">
        <v>100</v>
      </c>
    </row>
    <row r="1102" spans="1:6" x14ac:dyDescent="0.3">
      <c r="A1102" t="s">
        <v>129</v>
      </c>
      <c r="B1102" s="2" t="s">
        <v>45</v>
      </c>
      <c r="C1102" t="s">
        <v>46</v>
      </c>
      <c r="D1102">
        <v>679794</v>
      </c>
      <c r="E1102" s="1">
        <v>1573150</v>
      </c>
      <c r="F1102">
        <v>30.1736</v>
      </c>
    </row>
    <row r="1103" spans="1:6" x14ac:dyDescent="0.3">
      <c r="A1103" t="s">
        <v>129</v>
      </c>
      <c r="B1103" s="2" t="s">
        <v>47</v>
      </c>
      <c r="C1103" t="s">
        <v>48</v>
      </c>
      <c r="D1103">
        <v>155527</v>
      </c>
      <c r="F1103">
        <v>100</v>
      </c>
    </row>
    <row r="1104" spans="1:6" x14ac:dyDescent="0.3">
      <c r="A1104" t="s">
        <v>129</v>
      </c>
      <c r="B1104" s="2" t="s">
        <v>49</v>
      </c>
      <c r="C1104" t="s">
        <v>50</v>
      </c>
      <c r="D1104" s="1">
        <v>2039530</v>
      </c>
      <c r="E1104" s="1">
        <v>4304310</v>
      </c>
      <c r="F1104">
        <v>32.149799999999999</v>
      </c>
    </row>
    <row r="1105" spans="1:6" x14ac:dyDescent="0.3">
      <c r="A1105" t="s">
        <v>129</v>
      </c>
      <c r="B1105" s="2" t="s">
        <v>51</v>
      </c>
      <c r="C1105" t="s">
        <v>52</v>
      </c>
      <c r="D1105" s="1">
        <v>6863260</v>
      </c>
      <c r="E1105" s="1">
        <v>10979000</v>
      </c>
      <c r="F1105">
        <v>38.466299999999997</v>
      </c>
    </row>
    <row r="1106" spans="1:6" x14ac:dyDescent="0.3">
      <c r="A1106" t="s">
        <v>129</v>
      </c>
      <c r="B1106" s="2" t="s">
        <v>53</v>
      </c>
      <c r="C1106" t="s">
        <v>54</v>
      </c>
      <c r="D1106" s="1">
        <v>3613320</v>
      </c>
      <c r="E1106" s="1">
        <v>36701800</v>
      </c>
      <c r="F1106">
        <v>8.9626900000000003</v>
      </c>
    </row>
    <row r="1107" spans="1:6" x14ac:dyDescent="0.3">
      <c r="A1107" t="s">
        <v>129</v>
      </c>
      <c r="B1107" s="2" t="s">
        <v>55</v>
      </c>
      <c r="C1107" t="s">
        <v>56</v>
      </c>
      <c r="E1107" s="1">
        <v>324632000</v>
      </c>
      <c r="F1107">
        <v>0</v>
      </c>
    </row>
    <row r="1108" spans="1:6" x14ac:dyDescent="0.3">
      <c r="A1108" t="s">
        <v>129</v>
      </c>
      <c r="B1108" s="2" t="s">
        <v>57</v>
      </c>
      <c r="C1108" t="s">
        <v>58</v>
      </c>
      <c r="D1108" s="1">
        <v>29291800</v>
      </c>
      <c r="E1108">
        <v>27846574</v>
      </c>
      <c r="F1108">
        <v>51.264699999999998</v>
      </c>
    </row>
    <row r="1109" spans="1:6" x14ac:dyDescent="0.3">
      <c r="A1109" t="s">
        <v>129</v>
      </c>
      <c r="B1109" s="2" t="s">
        <v>59</v>
      </c>
      <c r="C1109" t="s">
        <v>60</v>
      </c>
      <c r="D1109">
        <v>932683</v>
      </c>
      <c r="E1109">
        <v>692596</v>
      </c>
      <c r="F1109">
        <v>57.386000000000003</v>
      </c>
    </row>
    <row r="1110" spans="1:6" x14ac:dyDescent="0.3">
      <c r="A1110" t="s">
        <v>129</v>
      </c>
      <c r="B1110" s="2" t="s">
        <v>61</v>
      </c>
      <c r="C1110" t="s">
        <v>62</v>
      </c>
      <c r="D1110" s="1">
        <v>3643920</v>
      </c>
      <c r="E1110" s="1">
        <v>3434870</v>
      </c>
      <c r="F1110">
        <v>51.476599999999998</v>
      </c>
    </row>
    <row r="1111" spans="1:6" x14ac:dyDescent="0.3">
      <c r="A1111" t="s">
        <v>129</v>
      </c>
      <c r="B1111" s="2" t="s">
        <v>63</v>
      </c>
      <c r="C1111" t="s">
        <v>64</v>
      </c>
      <c r="D1111" s="1">
        <v>14852600</v>
      </c>
      <c r="E1111" s="1">
        <v>13511800</v>
      </c>
      <c r="F1111">
        <v>52.363500000000002</v>
      </c>
    </row>
    <row r="1112" spans="1:6" x14ac:dyDescent="0.3">
      <c r="A1112" t="s">
        <v>129</v>
      </c>
      <c r="B1112" s="2" t="s">
        <v>65</v>
      </c>
      <c r="C1112" t="s">
        <v>66</v>
      </c>
      <c r="D1112" s="1">
        <v>3182810</v>
      </c>
      <c r="E1112">
        <v>15619973</v>
      </c>
      <c r="F1112">
        <v>16.927299999999999</v>
      </c>
    </row>
    <row r="1113" spans="1:6" x14ac:dyDescent="0.3">
      <c r="A1113" t="s">
        <v>129</v>
      </c>
      <c r="B1113" s="2" t="s">
        <v>67</v>
      </c>
      <c r="C1113" t="s">
        <v>68</v>
      </c>
      <c r="D1113" s="1">
        <v>2122240</v>
      </c>
      <c r="E1113" s="1">
        <v>5475520</v>
      </c>
      <c r="F1113">
        <v>27.932400000000001</v>
      </c>
    </row>
    <row r="1114" spans="1:6" x14ac:dyDescent="0.3">
      <c r="A1114" t="s">
        <v>129</v>
      </c>
      <c r="B1114" s="2" t="s">
        <v>69</v>
      </c>
      <c r="C1114" t="s">
        <v>70</v>
      </c>
      <c r="E1114">
        <v>221731</v>
      </c>
      <c r="F1114">
        <v>0</v>
      </c>
    </row>
    <row r="1115" spans="1:6" x14ac:dyDescent="0.3">
      <c r="A1115" t="s">
        <v>129</v>
      </c>
      <c r="B1115" s="2" t="s">
        <v>71</v>
      </c>
      <c r="C1115" t="s">
        <v>72</v>
      </c>
      <c r="E1115" s="1">
        <v>1157310</v>
      </c>
      <c r="F1115">
        <v>0</v>
      </c>
    </row>
    <row r="1116" spans="1:6" x14ac:dyDescent="0.3">
      <c r="A1116" t="s">
        <v>129</v>
      </c>
      <c r="B1116" s="2" t="s">
        <v>73</v>
      </c>
      <c r="C1116" t="s">
        <v>74</v>
      </c>
      <c r="D1116">
        <v>152866</v>
      </c>
      <c r="F1116">
        <v>100</v>
      </c>
    </row>
    <row r="1117" spans="1:6" x14ac:dyDescent="0.3">
      <c r="A1117" t="s">
        <v>129</v>
      </c>
      <c r="B1117" s="2" t="s">
        <v>75</v>
      </c>
      <c r="C1117" t="s">
        <v>76</v>
      </c>
      <c r="F1117">
        <v>0</v>
      </c>
    </row>
    <row r="1118" spans="1:6" x14ac:dyDescent="0.3">
      <c r="A1118" t="s">
        <v>129</v>
      </c>
      <c r="B1118" s="2" t="s">
        <v>77</v>
      </c>
      <c r="C1118" t="s">
        <v>78</v>
      </c>
      <c r="D1118">
        <v>0</v>
      </c>
      <c r="E1118">
        <v>447189</v>
      </c>
      <c r="F1118">
        <v>0</v>
      </c>
    </row>
    <row r="1119" spans="1:6" x14ac:dyDescent="0.3">
      <c r="A1119" t="s">
        <v>129</v>
      </c>
      <c r="B1119" s="2" t="s">
        <v>79</v>
      </c>
      <c r="C1119" t="s">
        <v>80</v>
      </c>
      <c r="D1119">
        <v>800215</v>
      </c>
      <c r="E1119" s="1">
        <v>2335180</v>
      </c>
      <c r="F1119">
        <v>25.521999999999998</v>
      </c>
    </row>
    <row r="1120" spans="1:6" x14ac:dyDescent="0.3">
      <c r="A1120" t="s">
        <v>129</v>
      </c>
      <c r="B1120" s="2" t="s">
        <v>81</v>
      </c>
      <c r="C1120" t="s">
        <v>82</v>
      </c>
      <c r="D1120">
        <v>129922</v>
      </c>
      <c r="E1120">
        <v>646614</v>
      </c>
      <c r="F1120">
        <v>16.731000000000002</v>
      </c>
    </row>
    <row r="1121" spans="1:6" x14ac:dyDescent="0.3">
      <c r="A1121" t="s">
        <v>129</v>
      </c>
      <c r="B1121" s="2" t="s">
        <v>83</v>
      </c>
      <c r="C1121" t="s">
        <v>84</v>
      </c>
      <c r="D1121">
        <v>368805</v>
      </c>
      <c r="E1121" s="1">
        <v>1079250</v>
      </c>
      <c r="F1121">
        <v>25.469000000000001</v>
      </c>
    </row>
    <row r="1122" spans="1:6" x14ac:dyDescent="0.3">
      <c r="A1122" t="s">
        <v>129</v>
      </c>
      <c r="B1122" s="2" t="s">
        <v>85</v>
      </c>
      <c r="C1122" t="s">
        <v>86</v>
      </c>
      <c r="E1122">
        <v>15030</v>
      </c>
      <c r="F1122">
        <v>0</v>
      </c>
    </row>
    <row r="1123" spans="1:6" x14ac:dyDescent="0.3">
      <c r="A1123" t="s">
        <v>129</v>
      </c>
      <c r="B1123" s="2" t="s">
        <v>87</v>
      </c>
      <c r="C1123" t="s">
        <v>88</v>
      </c>
      <c r="D1123">
        <v>118524</v>
      </c>
      <c r="E1123">
        <v>371833</v>
      </c>
      <c r="F1123">
        <v>24.170999999999999</v>
      </c>
    </row>
    <row r="1124" spans="1:6" x14ac:dyDescent="0.3">
      <c r="A1124" t="s">
        <v>129</v>
      </c>
      <c r="B1124" s="2" t="s">
        <v>89</v>
      </c>
      <c r="C1124" t="s">
        <v>90</v>
      </c>
      <c r="D1124" s="1">
        <v>14872400</v>
      </c>
      <c r="E1124" s="1">
        <v>7008210</v>
      </c>
      <c r="F1124">
        <v>67.970699999999994</v>
      </c>
    </row>
    <row r="1125" spans="1:6" x14ac:dyDescent="0.3">
      <c r="A1125" t="s">
        <v>129</v>
      </c>
      <c r="B1125" s="2" t="s">
        <v>91</v>
      </c>
      <c r="C1125" t="s">
        <v>92</v>
      </c>
      <c r="D1125" s="1">
        <v>5784370</v>
      </c>
      <c r="E1125" s="1">
        <v>3327260</v>
      </c>
      <c r="F1125">
        <v>63.483400000000003</v>
      </c>
    </row>
    <row r="1126" spans="1:6" x14ac:dyDescent="0.3">
      <c r="A1126" t="s">
        <v>129</v>
      </c>
      <c r="B1126" s="2" t="s">
        <v>93</v>
      </c>
      <c r="C1126" t="s">
        <v>94</v>
      </c>
      <c r="F1126">
        <v>0</v>
      </c>
    </row>
    <row r="1127" spans="1:6" x14ac:dyDescent="0.3">
      <c r="A1127" t="s">
        <v>129</v>
      </c>
      <c r="B1127" s="2" t="s">
        <v>95</v>
      </c>
      <c r="C1127" t="s">
        <v>96</v>
      </c>
      <c r="F1127">
        <v>0</v>
      </c>
    </row>
    <row r="1128" spans="1:6" x14ac:dyDescent="0.3">
      <c r="A1128" t="s">
        <v>129</v>
      </c>
      <c r="B1128" s="2" t="s">
        <v>97</v>
      </c>
      <c r="C1128" t="s">
        <v>98</v>
      </c>
      <c r="D1128">
        <v>401561</v>
      </c>
      <c r="F1128">
        <v>100</v>
      </c>
    </row>
    <row r="1129" spans="1:6" x14ac:dyDescent="0.3">
      <c r="A1129" t="s">
        <v>129</v>
      </c>
      <c r="B1129" s="2" t="s">
        <v>99</v>
      </c>
      <c r="C1129" t="s">
        <v>100</v>
      </c>
      <c r="F1129">
        <v>0</v>
      </c>
    </row>
    <row r="1130" spans="1:6" x14ac:dyDescent="0.3">
      <c r="A1130" t="s">
        <v>129</v>
      </c>
      <c r="B1130" s="2" t="s">
        <v>101</v>
      </c>
      <c r="C1130" t="s">
        <v>102</v>
      </c>
      <c r="D1130" s="1">
        <v>3346300</v>
      </c>
      <c r="E1130" s="1">
        <v>12879100</v>
      </c>
      <c r="F1130">
        <v>20.623799999999999</v>
      </c>
    </row>
    <row r="1131" spans="1:6" x14ac:dyDescent="0.3">
      <c r="A1131" t="s">
        <v>129</v>
      </c>
      <c r="B1131" s="2" t="s">
        <v>103</v>
      </c>
      <c r="C1131" t="s">
        <v>104</v>
      </c>
      <c r="D1131" s="1">
        <v>6218450</v>
      </c>
      <c r="E1131" s="1">
        <v>5238300</v>
      </c>
      <c r="F1131">
        <v>54.2776</v>
      </c>
    </row>
    <row r="1132" spans="1:6" x14ac:dyDescent="0.3">
      <c r="A1132" t="s">
        <v>129</v>
      </c>
      <c r="B1132" s="2" t="s">
        <v>105</v>
      </c>
      <c r="C1132" t="s">
        <v>106</v>
      </c>
      <c r="D1132" s="1">
        <v>2396180</v>
      </c>
      <c r="E1132" s="1">
        <v>7917220</v>
      </c>
      <c r="F1132">
        <v>23.233699999999999</v>
      </c>
    </row>
    <row r="1133" spans="1:6" x14ac:dyDescent="0.3">
      <c r="A1133" t="s">
        <v>129</v>
      </c>
      <c r="B1133" s="2" t="s">
        <v>107</v>
      </c>
      <c r="C1133" t="s">
        <v>108</v>
      </c>
      <c r="E1133">
        <v>235168</v>
      </c>
      <c r="F1133">
        <v>0</v>
      </c>
    </row>
    <row r="1134" spans="1:6" x14ac:dyDescent="0.3">
      <c r="A1134" t="s">
        <v>129</v>
      </c>
      <c r="B1134" s="2" t="s">
        <v>109</v>
      </c>
      <c r="C1134" t="s">
        <v>110</v>
      </c>
      <c r="D1134">
        <v>79714.100000000006</v>
      </c>
      <c r="E1134">
        <v>234001</v>
      </c>
      <c r="F1134">
        <v>25.409700000000001</v>
      </c>
    </row>
    <row r="1135" spans="1:6" x14ac:dyDescent="0.3">
      <c r="A1135" t="s">
        <v>129</v>
      </c>
      <c r="B1135" s="2" t="s">
        <v>111</v>
      </c>
      <c r="C1135" t="s">
        <v>112</v>
      </c>
      <c r="D1135" s="1">
        <v>2931350</v>
      </c>
      <c r="E1135" s="1">
        <v>2109930</v>
      </c>
      <c r="F1135">
        <v>58.146900000000002</v>
      </c>
    </row>
    <row r="1136" spans="1:6" x14ac:dyDescent="0.3">
      <c r="A1136" t="s">
        <v>129</v>
      </c>
      <c r="B1136" s="2" t="s">
        <v>113</v>
      </c>
      <c r="C1136" t="s">
        <v>114</v>
      </c>
      <c r="D1136">
        <v>985147</v>
      </c>
      <c r="E1136" s="1">
        <v>2583290</v>
      </c>
      <c r="F1136">
        <v>27.607199999999999</v>
      </c>
    </row>
    <row r="1137" spans="1:6" x14ac:dyDescent="0.3">
      <c r="A1137" t="s">
        <v>129</v>
      </c>
      <c r="B1137" s="2" t="s">
        <v>115</v>
      </c>
      <c r="C1137" t="s">
        <v>116</v>
      </c>
      <c r="E1137">
        <v>593764</v>
      </c>
      <c r="F1137">
        <v>0</v>
      </c>
    </row>
    <row r="1138" spans="1:6" x14ac:dyDescent="0.3">
      <c r="A1138" t="s">
        <v>129</v>
      </c>
      <c r="B1138" s="2" t="s">
        <v>117</v>
      </c>
      <c r="C1138" t="s">
        <v>118</v>
      </c>
      <c r="F1138">
        <v>0</v>
      </c>
    </row>
    <row r="1139" spans="1:6" x14ac:dyDescent="0.3">
      <c r="A1139" t="s">
        <v>129</v>
      </c>
      <c r="B1139" s="2" t="s">
        <v>119</v>
      </c>
      <c r="C1139" t="s">
        <v>120</v>
      </c>
      <c r="D1139">
        <v>325341</v>
      </c>
      <c r="F1139">
        <v>100</v>
      </c>
    </row>
    <row r="1141" spans="1:6" x14ac:dyDescent="0.3">
      <c r="A1141" t="s">
        <v>0</v>
      </c>
      <c r="B1141" t="s">
        <v>1</v>
      </c>
      <c r="C1141" t="s">
        <v>2</v>
      </c>
      <c r="D1141" t="s">
        <v>3</v>
      </c>
      <c r="E1141" t="s">
        <v>4</v>
      </c>
      <c r="F1141" t="s">
        <v>5</v>
      </c>
    </row>
    <row r="1142" spans="1:6" x14ac:dyDescent="0.3">
      <c r="A1142" t="s">
        <v>131</v>
      </c>
      <c r="B1142" s="2" t="s">
        <v>144</v>
      </c>
      <c r="C1142" t="s">
        <v>7</v>
      </c>
      <c r="D1142">
        <v>149536</v>
      </c>
      <c r="E1142">
        <v>639620</v>
      </c>
      <c r="F1142">
        <v>18.948899999999998</v>
      </c>
    </row>
    <row r="1143" spans="1:6" x14ac:dyDescent="0.3">
      <c r="A1143" t="s">
        <v>131</v>
      </c>
      <c r="B1143" s="2" t="s">
        <v>145</v>
      </c>
      <c r="C1143" t="s">
        <v>8</v>
      </c>
      <c r="F1143">
        <v>0</v>
      </c>
    </row>
    <row r="1144" spans="1:6" x14ac:dyDescent="0.3">
      <c r="A1144" t="s">
        <v>131</v>
      </c>
      <c r="B1144" s="2" t="s">
        <v>9</v>
      </c>
      <c r="C1144" t="s">
        <v>10</v>
      </c>
      <c r="D1144">
        <v>196208</v>
      </c>
      <c r="E1144">
        <v>731640</v>
      </c>
      <c r="F1144">
        <v>21.146599999999999</v>
      </c>
    </row>
    <row r="1145" spans="1:6" x14ac:dyDescent="0.3">
      <c r="A1145" t="s">
        <v>131</v>
      </c>
      <c r="B1145" s="2" t="s">
        <v>11</v>
      </c>
      <c r="C1145" t="s">
        <v>12</v>
      </c>
      <c r="D1145">
        <v>275188</v>
      </c>
      <c r="F1145">
        <v>100</v>
      </c>
    </row>
    <row r="1146" spans="1:6" x14ac:dyDescent="0.3">
      <c r="A1146" t="s">
        <v>131</v>
      </c>
      <c r="B1146" s="2" t="s">
        <v>13</v>
      </c>
      <c r="C1146" t="s">
        <v>14</v>
      </c>
      <c r="D1146" s="1">
        <v>1713780</v>
      </c>
      <c r="E1146">
        <v>438565</v>
      </c>
      <c r="F1146">
        <v>79.623900000000006</v>
      </c>
    </row>
    <row r="1147" spans="1:6" x14ac:dyDescent="0.3">
      <c r="A1147" t="s">
        <v>131</v>
      </c>
      <c r="B1147" s="2" t="s">
        <v>15</v>
      </c>
      <c r="C1147" t="s">
        <v>16</v>
      </c>
      <c r="D1147">
        <v>527051</v>
      </c>
      <c r="E1147" s="1">
        <v>1151850</v>
      </c>
      <c r="F1147">
        <v>31.392600000000002</v>
      </c>
    </row>
    <row r="1148" spans="1:6" x14ac:dyDescent="0.3">
      <c r="A1148" t="s">
        <v>131</v>
      </c>
      <c r="B1148" s="2" t="s">
        <v>17</v>
      </c>
      <c r="C1148" t="s">
        <v>18</v>
      </c>
      <c r="D1148">
        <v>46505.3</v>
      </c>
      <c r="F1148">
        <v>100</v>
      </c>
    </row>
    <row r="1149" spans="1:6" x14ac:dyDescent="0.3">
      <c r="A1149" t="s">
        <v>131</v>
      </c>
      <c r="B1149" s="2" t="s">
        <v>19</v>
      </c>
      <c r="C1149" t="s">
        <v>20</v>
      </c>
      <c r="D1149">
        <v>621693</v>
      </c>
      <c r="E1149" s="1">
        <v>1053660</v>
      </c>
      <c r="F1149">
        <v>37.108199999999997</v>
      </c>
    </row>
    <row r="1150" spans="1:6" x14ac:dyDescent="0.3">
      <c r="A1150" t="s">
        <v>131</v>
      </c>
      <c r="B1150" s="2" t="s">
        <v>21</v>
      </c>
      <c r="C1150" t="s">
        <v>22</v>
      </c>
      <c r="D1150">
        <v>942833</v>
      </c>
      <c r="E1150">
        <v>567587</v>
      </c>
      <c r="F1150">
        <v>62.421900000000001</v>
      </c>
    </row>
    <row r="1151" spans="1:6" x14ac:dyDescent="0.3">
      <c r="A1151" t="s">
        <v>131</v>
      </c>
      <c r="B1151" s="2" t="s">
        <v>23</v>
      </c>
      <c r="C1151" t="s">
        <v>24</v>
      </c>
      <c r="D1151" s="1">
        <v>1212960</v>
      </c>
      <c r="E1151" s="1">
        <v>1947780</v>
      </c>
      <c r="F1151">
        <v>38.375799999999998</v>
      </c>
    </row>
    <row r="1152" spans="1:6" x14ac:dyDescent="0.3">
      <c r="A1152" t="s">
        <v>131</v>
      </c>
      <c r="B1152" s="2" t="s">
        <v>25</v>
      </c>
      <c r="C1152" t="s">
        <v>26</v>
      </c>
      <c r="D1152" s="1">
        <v>59534500</v>
      </c>
      <c r="E1152" s="1">
        <v>22889400</v>
      </c>
      <c r="F1152">
        <v>72.229699999999994</v>
      </c>
    </row>
    <row r="1153" spans="1:6" x14ac:dyDescent="0.3">
      <c r="A1153" t="s">
        <v>131</v>
      </c>
      <c r="B1153" s="2" t="s">
        <v>27</v>
      </c>
      <c r="C1153" t="s">
        <v>28</v>
      </c>
      <c r="D1153" s="1">
        <v>5478310</v>
      </c>
      <c r="E1153">
        <v>4383182</v>
      </c>
      <c r="F1153">
        <v>55.552500000000002</v>
      </c>
    </row>
    <row r="1154" spans="1:6" x14ac:dyDescent="0.3">
      <c r="A1154" t="s">
        <v>131</v>
      </c>
      <c r="B1154" s="2" t="s">
        <v>29</v>
      </c>
      <c r="C1154" t="s">
        <v>30</v>
      </c>
      <c r="D1154">
        <v>58049.3</v>
      </c>
      <c r="E1154">
        <v>307660</v>
      </c>
      <c r="F1154">
        <v>15.873100000000001</v>
      </c>
    </row>
    <row r="1155" spans="1:6" x14ac:dyDescent="0.3">
      <c r="A1155" t="s">
        <v>131</v>
      </c>
      <c r="B1155" s="2" t="s">
        <v>31</v>
      </c>
      <c r="C1155" t="s">
        <v>32</v>
      </c>
      <c r="F1155">
        <v>0</v>
      </c>
    </row>
    <row r="1156" spans="1:6" x14ac:dyDescent="0.3">
      <c r="A1156" t="s">
        <v>131</v>
      </c>
      <c r="B1156" s="2" t="s">
        <v>33</v>
      </c>
      <c r="C1156" t="s">
        <v>34</v>
      </c>
      <c r="F1156">
        <v>0</v>
      </c>
    </row>
    <row r="1157" spans="1:6" x14ac:dyDescent="0.3">
      <c r="A1157" t="s">
        <v>131</v>
      </c>
      <c r="B1157" s="2" t="s">
        <v>35</v>
      </c>
      <c r="C1157" t="s">
        <v>36</v>
      </c>
      <c r="D1157">
        <v>0</v>
      </c>
      <c r="E1157">
        <v>52649.3</v>
      </c>
      <c r="F1157">
        <v>0</v>
      </c>
    </row>
    <row r="1158" spans="1:6" x14ac:dyDescent="0.3">
      <c r="A1158" t="s">
        <v>131</v>
      </c>
      <c r="B1158" s="2" t="s">
        <v>37</v>
      </c>
      <c r="C1158" t="s">
        <v>38</v>
      </c>
      <c r="D1158" s="1">
        <v>2229480</v>
      </c>
      <c r="E1158" s="1">
        <v>5911560</v>
      </c>
      <c r="F1158">
        <v>27.3857</v>
      </c>
    </row>
    <row r="1159" spans="1:6" x14ac:dyDescent="0.3">
      <c r="A1159" t="s">
        <v>131</v>
      </c>
      <c r="B1159" s="2" t="s">
        <v>39</v>
      </c>
      <c r="C1159" t="s">
        <v>40</v>
      </c>
      <c r="D1159">
        <v>127778</v>
      </c>
      <c r="E1159" s="1">
        <v>1985310</v>
      </c>
      <c r="F1159">
        <v>6.0469799999999996</v>
      </c>
    </row>
    <row r="1160" spans="1:6" x14ac:dyDescent="0.3">
      <c r="A1160" t="s">
        <v>131</v>
      </c>
      <c r="B1160" s="2" t="s">
        <v>41</v>
      </c>
      <c r="C1160" t="s">
        <v>42</v>
      </c>
      <c r="D1160" s="1">
        <v>5582780</v>
      </c>
      <c r="E1160" s="1">
        <v>1566940</v>
      </c>
      <c r="F1160">
        <v>78.0839</v>
      </c>
    </row>
    <row r="1161" spans="1:6" x14ac:dyDescent="0.3">
      <c r="A1161" t="s">
        <v>131</v>
      </c>
      <c r="B1161" s="2" t="s">
        <v>43</v>
      </c>
      <c r="C1161" t="s">
        <v>44</v>
      </c>
      <c r="F1161">
        <v>0</v>
      </c>
    </row>
    <row r="1162" spans="1:6" x14ac:dyDescent="0.3">
      <c r="A1162" t="s">
        <v>131</v>
      </c>
      <c r="B1162" s="2" t="s">
        <v>45</v>
      </c>
      <c r="C1162" t="s">
        <v>46</v>
      </c>
      <c r="D1162">
        <v>673537</v>
      </c>
      <c r="E1162" s="1">
        <v>1776770</v>
      </c>
      <c r="F1162">
        <v>27.4879</v>
      </c>
    </row>
    <row r="1163" spans="1:6" x14ac:dyDescent="0.3">
      <c r="A1163" t="s">
        <v>131</v>
      </c>
      <c r="B1163" s="2" t="s">
        <v>47</v>
      </c>
      <c r="C1163" t="s">
        <v>48</v>
      </c>
      <c r="D1163">
        <v>406336</v>
      </c>
      <c r="E1163">
        <v>205348</v>
      </c>
      <c r="F1163">
        <v>66.429100000000005</v>
      </c>
    </row>
    <row r="1164" spans="1:6" x14ac:dyDescent="0.3">
      <c r="A1164" t="s">
        <v>131</v>
      </c>
      <c r="B1164" s="2" t="s">
        <v>49</v>
      </c>
      <c r="C1164" t="s">
        <v>50</v>
      </c>
      <c r="D1164" s="1">
        <v>2889310</v>
      </c>
      <c r="E1164" s="1">
        <v>5047050</v>
      </c>
      <c r="F1164">
        <v>36.405999999999999</v>
      </c>
    </row>
    <row r="1165" spans="1:6" x14ac:dyDescent="0.3">
      <c r="A1165" t="s">
        <v>131</v>
      </c>
      <c r="B1165" s="2" t="s">
        <v>51</v>
      </c>
      <c r="C1165" t="s">
        <v>52</v>
      </c>
      <c r="D1165" s="1">
        <v>5287920</v>
      </c>
      <c r="E1165" s="1">
        <v>13224800</v>
      </c>
      <c r="F1165">
        <v>28.563700000000001</v>
      </c>
    </row>
    <row r="1166" spans="1:6" x14ac:dyDescent="0.3">
      <c r="A1166" t="s">
        <v>131</v>
      </c>
      <c r="B1166" s="2" t="s">
        <v>53</v>
      </c>
      <c r="C1166" t="s">
        <v>54</v>
      </c>
      <c r="D1166" s="1">
        <v>2716950</v>
      </c>
      <c r="E1166" s="1">
        <v>36630100</v>
      </c>
      <c r="F1166">
        <v>6.9050900000000004</v>
      </c>
    </row>
    <row r="1167" spans="1:6" x14ac:dyDescent="0.3">
      <c r="A1167" t="s">
        <v>131</v>
      </c>
      <c r="B1167" s="2" t="s">
        <v>55</v>
      </c>
      <c r="C1167" t="s">
        <v>56</v>
      </c>
      <c r="E1167" s="1">
        <v>235988000</v>
      </c>
      <c r="F1167">
        <v>0</v>
      </c>
    </row>
    <row r="1168" spans="1:6" x14ac:dyDescent="0.3">
      <c r="A1168" t="s">
        <v>131</v>
      </c>
      <c r="B1168" s="2" t="s">
        <v>57</v>
      </c>
      <c r="C1168" t="s">
        <v>58</v>
      </c>
      <c r="D1168" s="1">
        <v>28636000</v>
      </c>
      <c r="E1168">
        <v>27425596</v>
      </c>
      <c r="F1168">
        <v>51.079500000000003</v>
      </c>
    </row>
    <row r="1169" spans="1:6" x14ac:dyDescent="0.3">
      <c r="A1169" t="s">
        <v>131</v>
      </c>
      <c r="B1169" s="2" t="s">
        <v>59</v>
      </c>
      <c r="C1169" t="s">
        <v>60</v>
      </c>
      <c r="D1169">
        <v>525782</v>
      </c>
      <c r="E1169">
        <v>679816</v>
      </c>
      <c r="F1169">
        <v>43.611699999999999</v>
      </c>
    </row>
    <row r="1170" spans="1:6" x14ac:dyDescent="0.3">
      <c r="A1170" t="s">
        <v>131</v>
      </c>
      <c r="B1170" s="2" t="s">
        <v>61</v>
      </c>
      <c r="C1170" t="s">
        <v>62</v>
      </c>
      <c r="D1170" s="1">
        <v>4700300</v>
      </c>
      <c r="E1170" s="1">
        <v>3716280</v>
      </c>
      <c r="F1170">
        <v>55.845700000000001</v>
      </c>
    </row>
    <row r="1171" spans="1:6" x14ac:dyDescent="0.3">
      <c r="A1171" t="s">
        <v>131</v>
      </c>
      <c r="B1171" s="2" t="s">
        <v>63</v>
      </c>
      <c r="C1171" t="s">
        <v>64</v>
      </c>
      <c r="D1171" s="1">
        <v>12586800</v>
      </c>
      <c r="E1171" s="1">
        <v>12635300</v>
      </c>
      <c r="F1171">
        <v>49.9039</v>
      </c>
    </row>
    <row r="1172" spans="1:6" x14ac:dyDescent="0.3">
      <c r="A1172" t="s">
        <v>131</v>
      </c>
      <c r="B1172" s="2" t="s">
        <v>65</v>
      </c>
      <c r="C1172" t="s">
        <v>66</v>
      </c>
      <c r="E1172">
        <v>16974052</v>
      </c>
      <c r="F1172">
        <v>0</v>
      </c>
    </row>
    <row r="1173" spans="1:6" x14ac:dyDescent="0.3">
      <c r="A1173" t="s">
        <v>131</v>
      </c>
      <c r="B1173" s="2" t="s">
        <v>67</v>
      </c>
      <c r="C1173" t="s">
        <v>68</v>
      </c>
      <c r="D1173" s="1">
        <v>1921810</v>
      </c>
      <c r="E1173" s="1">
        <v>5066520</v>
      </c>
      <c r="F1173">
        <v>27.500299999999999</v>
      </c>
    </row>
    <row r="1174" spans="1:6" x14ac:dyDescent="0.3">
      <c r="A1174" t="s">
        <v>131</v>
      </c>
      <c r="B1174" s="2" t="s">
        <v>69</v>
      </c>
      <c r="C1174" t="s">
        <v>70</v>
      </c>
      <c r="E1174">
        <v>549563</v>
      </c>
      <c r="F1174">
        <v>0</v>
      </c>
    </row>
    <row r="1175" spans="1:6" x14ac:dyDescent="0.3">
      <c r="A1175" t="s">
        <v>131</v>
      </c>
      <c r="B1175" s="2" t="s">
        <v>71</v>
      </c>
      <c r="C1175" t="s">
        <v>72</v>
      </c>
      <c r="E1175">
        <v>938626</v>
      </c>
      <c r="F1175">
        <v>0</v>
      </c>
    </row>
    <row r="1176" spans="1:6" x14ac:dyDescent="0.3">
      <c r="A1176" t="s">
        <v>131</v>
      </c>
      <c r="B1176" s="2" t="s">
        <v>73</v>
      </c>
      <c r="C1176" t="s">
        <v>74</v>
      </c>
      <c r="D1176">
        <v>163725</v>
      </c>
      <c r="E1176">
        <v>434769</v>
      </c>
      <c r="F1176">
        <v>27.356200000000001</v>
      </c>
    </row>
    <row r="1177" spans="1:6" x14ac:dyDescent="0.3">
      <c r="A1177" t="s">
        <v>131</v>
      </c>
      <c r="B1177" s="2" t="s">
        <v>75</v>
      </c>
      <c r="C1177" t="s">
        <v>76</v>
      </c>
      <c r="E1177">
        <v>121124</v>
      </c>
      <c r="F1177">
        <v>0</v>
      </c>
    </row>
    <row r="1178" spans="1:6" x14ac:dyDescent="0.3">
      <c r="A1178" t="s">
        <v>131</v>
      </c>
      <c r="B1178" s="2" t="s">
        <v>77</v>
      </c>
      <c r="C1178" t="s">
        <v>78</v>
      </c>
      <c r="E1178">
        <v>601996</v>
      </c>
      <c r="F1178">
        <v>0</v>
      </c>
    </row>
    <row r="1179" spans="1:6" x14ac:dyDescent="0.3">
      <c r="A1179" t="s">
        <v>131</v>
      </c>
      <c r="B1179" s="2" t="s">
        <v>79</v>
      </c>
      <c r="C1179" t="s">
        <v>80</v>
      </c>
      <c r="D1179">
        <v>488270</v>
      </c>
      <c r="E1179" s="1">
        <v>2588560</v>
      </c>
      <c r="F1179">
        <v>15.869300000000001</v>
      </c>
    </row>
    <row r="1180" spans="1:6" x14ac:dyDescent="0.3">
      <c r="A1180" t="s">
        <v>131</v>
      </c>
      <c r="B1180" s="2" t="s">
        <v>81</v>
      </c>
      <c r="C1180" t="s">
        <v>82</v>
      </c>
      <c r="D1180">
        <v>228468</v>
      </c>
      <c r="E1180">
        <v>641376</v>
      </c>
      <c r="F1180">
        <v>26.2654</v>
      </c>
    </row>
    <row r="1181" spans="1:6" x14ac:dyDescent="0.3">
      <c r="A1181" t="s">
        <v>131</v>
      </c>
      <c r="B1181" s="2" t="s">
        <v>83</v>
      </c>
      <c r="C1181" t="s">
        <v>84</v>
      </c>
      <c r="D1181">
        <v>269437</v>
      </c>
      <c r="E1181">
        <v>890192</v>
      </c>
      <c r="F1181">
        <v>23.2348</v>
      </c>
    </row>
    <row r="1182" spans="1:6" x14ac:dyDescent="0.3">
      <c r="A1182" t="s">
        <v>131</v>
      </c>
      <c r="B1182" s="2" t="s">
        <v>85</v>
      </c>
      <c r="C1182" t="s">
        <v>86</v>
      </c>
      <c r="D1182">
        <v>37640.199999999997</v>
      </c>
      <c r="F1182">
        <v>100</v>
      </c>
    </row>
    <row r="1183" spans="1:6" x14ac:dyDescent="0.3">
      <c r="A1183" t="s">
        <v>131</v>
      </c>
      <c r="B1183" s="2" t="s">
        <v>87</v>
      </c>
      <c r="C1183" t="s">
        <v>88</v>
      </c>
      <c r="D1183">
        <v>97695.8</v>
      </c>
      <c r="E1183">
        <v>338719</v>
      </c>
      <c r="F1183">
        <v>22.385999999999999</v>
      </c>
    </row>
    <row r="1184" spans="1:6" x14ac:dyDescent="0.3">
      <c r="A1184" t="s">
        <v>131</v>
      </c>
      <c r="B1184" s="2" t="s">
        <v>89</v>
      </c>
      <c r="C1184" t="s">
        <v>90</v>
      </c>
      <c r="D1184" s="1">
        <v>12655100</v>
      </c>
      <c r="E1184" s="1">
        <v>6690260</v>
      </c>
      <c r="F1184">
        <v>65.416700000000006</v>
      </c>
    </row>
    <row r="1185" spans="1:6" x14ac:dyDescent="0.3">
      <c r="A1185" t="s">
        <v>131</v>
      </c>
      <c r="B1185" s="2" t="s">
        <v>91</v>
      </c>
      <c r="C1185" t="s">
        <v>92</v>
      </c>
      <c r="D1185" s="1">
        <v>6969640</v>
      </c>
      <c r="E1185" s="1">
        <v>2900020</v>
      </c>
      <c r="F1185">
        <v>70.616799999999998</v>
      </c>
    </row>
    <row r="1186" spans="1:6" x14ac:dyDescent="0.3">
      <c r="A1186" t="s">
        <v>131</v>
      </c>
      <c r="B1186" s="2" t="s">
        <v>93</v>
      </c>
      <c r="C1186" t="s">
        <v>94</v>
      </c>
      <c r="E1186">
        <v>684350</v>
      </c>
      <c r="F1186">
        <v>0</v>
      </c>
    </row>
    <row r="1187" spans="1:6" x14ac:dyDescent="0.3">
      <c r="A1187" t="s">
        <v>131</v>
      </c>
      <c r="B1187" s="2" t="s">
        <v>95</v>
      </c>
      <c r="C1187" t="s">
        <v>96</v>
      </c>
      <c r="D1187">
        <v>101061</v>
      </c>
      <c r="F1187">
        <v>100</v>
      </c>
    </row>
    <row r="1188" spans="1:6" x14ac:dyDescent="0.3">
      <c r="A1188" t="s">
        <v>131</v>
      </c>
      <c r="B1188" s="2" t="s">
        <v>97</v>
      </c>
      <c r="C1188" t="s">
        <v>98</v>
      </c>
      <c r="F1188">
        <v>0</v>
      </c>
    </row>
    <row r="1189" spans="1:6" x14ac:dyDescent="0.3">
      <c r="A1189" t="s">
        <v>131</v>
      </c>
      <c r="B1189" s="2" t="s">
        <v>99</v>
      </c>
      <c r="C1189" t="s">
        <v>100</v>
      </c>
      <c r="D1189">
        <v>539258</v>
      </c>
      <c r="E1189">
        <v>579652</v>
      </c>
      <c r="F1189">
        <v>48.194899999999997</v>
      </c>
    </row>
    <row r="1190" spans="1:6" x14ac:dyDescent="0.3">
      <c r="A1190" t="s">
        <v>131</v>
      </c>
      <c r="B1190" s="2" t="s">
        <v>101</v>
      </c>
      <c r="C1190" t="s">
        <v>102</v>
      </c>
      <c r="D1190" s="1">
        <v>3332450</v>
      </c>
      <c r="E1190">
        <v>11681016</v>
      </c>
      <c r="F1190">
        <v>22.196400000000001</v>
      </c>
    </row>
    <row r="1191" spans="1:6" x14ac:dyDescent="0.3">
      <c r="A1191" t="s">
        <v>131</v>
      </c>
      <c r="B1191" s="2" t="s">
        <v>103</v>
      </c>
      <c r="C1191" t="s">
        <v>104</v>
      </c>
      <c r="D1191">
        <v>10284694</v>
      </c>
      <c r="E1191" s="1">
        <v>5464910</v>
      </c>
      <c r="F1191">
        <v>65.301299999999998</v>
      </c>
    </row>
    <row r="1192" spans="1:6" x14ac:dyDescent="0.3">
      <c r="A1192" t="s">
        <v>131</v>
      </c>
      <c r="B1192" s="2" t="s">
        <v>105</v>
      </c>
      <c r="C1192" t="s">
        <v>106</v>
      </c>
      <c r="D1192" s="1">
        <v>2492420</v>
      </c>
      <c r="E1192" s="1">
        <v>7365410</v>
      </c>
      <c r="F1192">
        <v>25.2837</v>
      </c>
    </row>
    <row r="1193" spans="1:6" x14ac:dyDescent="0.3">
      <c r="A1193" t="s">
        <v>131</v>
      </c>
      <c r="B1193" s="2" t="s">
        <v>107</v>
      </c>
      <c r="C1193" t="s">
        <v>108</v>
      </c>
      <c r="D1193">
        <v>58376.6</v>
      </c>
      <c r="F1193">
        <v>100</v>
      </c>
    </row>
    <row r="1194" spans="1:6" x14ac:dyDescent="0.3">
      <c r="A1194" t="s">
        <v>131</v>
      </c>
      <c r="B1194" s="2" t="s">
        <v>109</v>
      </c>
      <c r="C1194" t="s">
        <v>110</v>
      </c>
      <c r="D1194">
        <v>89078.7</v>
      </c>
      <c r="E1194">
        <v>228638</v>
      </c>
      <c r="F1194">
        <v>28.037099999999999</v>
      </c>
    </row>
    <row r="1195" spans="1:6" x14ac:dyDescent="0.3">
      <c r="A1195" t="s">
        <v>131</v>
      </c>
      <c r="B1195" s="2" t="s">
        <v>111</v>
      </c>
      <c r="C1195" t="s">
        <v>112</v>
      </c>
      <c r="D1195" s="1">
        <v>2626190</v>
      </c>
      <c r="E1195" s="1">
        <v>1920420</v>
      </c>
      <c r="F1195">
        <v>57.761499999999998</v>
      </c>
    </row>
    <row r="1196" spans="1:6" x14ac:dyDescent="0.3">
      <c r="A1196" t="s">
        <v>131</v>
      </c>
      <c r="B1196" s="2" t="s">
        <v>113</v>
      </c>
      <c r="C1196" t="s">
        <v>114</v>
      </c>
      <c r="D1196" s="1">
        <v>1745370</v>
      </c>
      <c r="E1196">
        <v>976468</v>
      </c>
      <c r="F1196">
        <v>64.124700000000004</v>
      </c>
    </row>
    <row r="1197" spans="1:6" x14ac:dyDescent="0.3">
      <c r="A1197" t="s">
        <v>131</v>
      </c>
      <c r="B1197" s="2" t="s">
        <v>115</v>
      </c>
      <c r="C1197" t="s">
        <v>116</v>
      </c>
      <c r="E1197">
        <v>506314</v>
      </c>
      <c r="F1197">
        <v>0</v>
      </c>
    </row>
    <row r="1198" spans="1:6" x14ac:dyDescent="0.3">
      <c r="A1198" t="s">
        <v>131</v>
      </c>
      <c r="B1198" s="2" t="s">
        <v>117</v>
      </c>
      <c r="C1198" t="s">
        <v>118</v>
      </c>
      <c r="F1198">
        <v>0</v>
      </c>
    </row>
    <row r="1199" spans="1:6" x14ac:dyDescent="0.3">
      <c r="A1199" t="s">
        <v>131</v>
      </c>
      <c r="B1199" s="2" t="s">
        <v>119</v>
      </c>
      <c r="C1199" t="s">
        <v>120</v>
      </c>
      <c r="D1199">
        <v>198503</v>
      </c>
      <c r="E1199">
        <v>2980579</v>
      </c>
      <c r="F1199">
        <v>6.24404</v>
      </c>
    </row>
    <row r="1201" spans="1:6" x14ac:dyDescent="0.3">
      <c r="A1201" t="s">
        <v>0</v>
      </c>
      <c r="B1201" t="s">
        <v>1</v>
      </c>
      <c r="C1201" t="s">
        <v>2</v>
      </c>
      <c r="D1201" t="s">
        <v>3</v>
      </c>
      <c r="E1201" t="s">
        <v>4</v>
      </c>
      <c r="F1201" t="s">
        <v>5</v>
      </c>
    </row>
    <row r="1202" spans="1:6" x14ac:dyDescent="0.3">
      <c r="A1202" t="s">
        <v>132</v>
      </c>
      <c r="B1202" s="2" t="s">
        <v>144</v>
      </c>
      <c r="C1202" t="s">
        <v>7</v>
      </c>
      <c r="E1202">
        <v>266297</v>
      </c>
      <c r="F1202">
        <v>0</v>
      </c>
    </row>
    <row r="1203" spans="1:6" x14ac:dyDescent="0.3">
      <c r="A1203" t="s">
        <v>132</v>
      </c>
      <c r="B1203" s="2" t="s">
        <v>145</v>
      </c>
      <c r="C1203" t="s">
        <v>8</v>
      </c>
      <c r="D1203">
        <v>461682</v>
      </c>
      <c r="F1203">
        <v>100</v>
      </c>
    </row>
    <row r="1204" spans="1:6" x14ac:dyDescent="0.3">
      <c r="A1204" t="s">
        <v>132</v>
      </c>
      <c r="B1204" s="2" t="s">
        <v>9</v>
      </c>
      <c r="C1204" t="s">
        <v>10</v>
      </c>
      <c r="D1204">
        <v>57854.400000000001</v>
      </c>
      <c r="E1204">
        <v>379016</v>
      </c>
      <c r="F1204">
        <v>13.242900000000001</v>
      </c>
    </row>
    <row r="1205" spans="1:6" x14ac:dyDescent="0.3">
      <c r="A1205" t="s">
        <v>132</v>
      </c>
      <c r="B1205" s="2" t="s">
        <v>11</v>
      </c>
      <c r="C1205" t="s">
        <v>12</v>
      </c>
      <c r="D1205">
        <v>201346</v>
      </c>
      <c r="E1205">
        <v>70146.600000000006</v>
      </c>
      <c r="F1205">
        <v>74.162599999999998</v>
      </c>
    </row>
    <row r="1206" spans="1:6" x14ac:dyDescent="0.3">
      <c r="A1206" t="s">
        <v>132</v>
      </c>
      <c r="B1206" s="2" t="s">
        <v>13</v>
      </c>
      <c r="C1206" t="s">
        <v>14</v>
      </c>
      <c r="D1206">
        <v>390546</v>
      </c>
      <c r="E1206">
        <v>149977</v>
      </c>
      <c r="F1206">
        <v>72.253399999999999</v>
      </c>
    </row>
    <row r="1207" spans="1:6" x14ac:dyDescent="0.3">
      <c r="A1207" t="s">
        <v>132</v>
      </c>
      <c r="B1207" s="2" t="s">
        <v>15</v>
      </c>
      <c r="C1207" t="s">
        <v>16</v>
      </c>
      <c r="D1207">
        <v>176580</v>
      </c>
      <c r="F1207">
        <v>100</v>
      </c>
    </row>
    <row r="1208" spans="1:6" x14ac:dyDescent="0.3">
      <c r="A1208" t="s">
        <v>132</v>
      </c>
      <c r="B1208" s="2" t="s">
        <v>17</v>
      </c>
      <c r="C1208" t="s">
        <v>18</v>
      </c>
      <c r="F1208">
        <v>0</v>
      </c>
    </row>
    <row r="1209" spans="1:6" x14ac:dyDescent="0.3">
      <c r="A1209" t="s">
        <v>132</v>
      </c>
      <c r="B1209" s="2" t="s">
        <v>19</v>
      </c>
      <c r="C1209" t="s">
        <v>20</v>
      </c>
      <c r="D1209">
        <v>83390.600000000006</v>
      </c>
      <c r="E1209">
        <v>210896</v>
      </c>
      <c r="F1209">
        <v>28.336500000000001</v>
      </c>
    </row>
    <row r="1210" spans="1:6" x14ac:dyDescent="0.3">
      <c r="A1210" t="s">
        <v>132</v>
      </c>
      <c r="B1210" s="2" t="s">
        <v>21</v>
      </c>
      <c r="C1210" t="s">
        <v>22</v>
      </c>
      <c r="D1210" s="1">
        <v>449433000</v>
      </c>
      <c r="E1210" s="1">
        <v>1549840</v>
      </c>
      <c r="F1210">
        <v>99.656300000000002</v>
      </c>
    </row>
    <row r="1211" spans="1:6" x14ac:dyDescent="0.3">
      <c r="A1211" t="s">
        <v>132</v>
      </c>
      <c r="B1211" s="2" t="s">
        <v>23</v>
      </c>
      <c r="C1211" t="s">
        <v>24</v>
      </c>
      <c r="D1211">
        <v>0</v>
      </c>
      <c r="E1211" s="1">
        <v>1290100</v>
      </c>
      <c r="F1211">
        <v>0</v>
      </c>
    </row>
    <row r="1212" spans="1:6" x14ac:dyDescent="0.3">
      <c r="A1212" t="s">
        <v>132</v>
      </c>
      <c r="B1212" s="2" t="s">
        <v>25</v>
      </c>
      <c r="C1212" t="s">
        <v>26</v>
      </c>
      <c r="D1212" s="1">
        <v>16051900</v>
      </c>
      <c r="E1212">
        <v>11389143</v>
      </c>
      <c r="F1212">
        <v>58.496000000000002</v>
      </c>
    </row>
    <row r="1213" spans="1:6" x14ac:dyDescent="0.3">
      <c r="A1213" t="s">
        <v>132</v>
      </c>
      <c r="B1213" s="2" t="s">
        <v>27</v>
      </c>
      <c r="C1213" t="s">
        <v>28</v>
      </c>
      <c r="D1213">
        <v>862055</v>
      </c>
      <c r="E1213">
        <v>2402929</v>
      </c>
      <c r="F1213">
        <v>26.402999999999999</v>
      </c>
    </row>
    <row r="1214" spans="1:6" x14ac:dyDescent="0.3">
      <c r="A1214" t="s">
        <v>132</v>
      </c>
      <c r="B1214" s="2" t="s">
        <v>29</v>
      </c>
      <c r="C1214" t="s">
        <v>30</v>
      </c>
      <c r="F1214">
        <v>0</v>
      </c>
    </row>
    <row r="1215" spans="1:6" x14ac:dyDescent="0.3">
      <c r="A1215" t="s">
        <v>132</v>
      </c>
      <c r="B1215" s="2" t="s">
        <v>31</v>
      </c>
      <c r="C1215" t="s">
        <v>32</v>
      </c>
      <c r="D1215">
        <v>113801</v>
      </c>
      <c r="E1215">
        <v>429374</v>
      </c>
      <c r="F1215">
        <v>20.9511</v>
      </c>
    </row>
    <row r="1216" spans="1:6" x14ac:dyDescent="0.3">
      <c r="A1216" t="s">
        <v>132</v>
      </c>
      <c r="B1216" s="2" t="s">
        <v>33</v>
      </c>
      <c r="C1216" t="s">
        <v>34</v>
      </c>
      <c r="F1216">
        <v>0</v>
      </c>
    </row>
    <row r="1217" spans="1:6" x14ac:dyDescent="0.3">
      <c r="A1217" t="s">
        <v>132</v>
      </c>
      <c r="B1217" s="2" t="s">
        <v>35</v>
      </c>
      <c r="C1217" t="s">
        <v>36</v>
      </c>
      <c r="E1217">
        <v>219586</v>
      </c>
      <c r="F1217">
        <v>0</v>
      </c>
    </row>
    <row r="1218" spans="1:6" x14ac:dyDescent="0.3">
      <c r="A1218" t="s">
        <v>132</v>
      </c>
      <c r="B1218" s="2" t="s">
        <v>37</v>
      </c>
      <c r="C1218" t="s">
        <v>38</v>
      </c>
      <c r="D1218">
        <v>572866</v>
      </c>
      <c r="E1218" s="1">
        <v>3386480</v>
      </c>
      <c r="F1218">
        <v>14.4687</v>
      </c>
    </row>
    <row r="1219" spans="1:6" x14ac:dyDescent="0.3">
      <c r="A1219" t="s">
        <v>132</v>
      </c>
      <c r="B1219" s="2" t="s">
        <v>39</v>
      </c>
      <c r="C1219" t="s">
        <v>40</v>
      </c>
      <c r="D1219">
        <v>47111.3</v>
      </c>
      <c r="E1219">
        <v>794898</v>
      </c>
      <c r="F1219">
        <v>5.5951000000000004</v>
      </c>
    </row>
    <row r="1220" spans="1:6" x14ac:dyDescent="0.3">
      <c r="A1220" t="s">
        <v>132</v>
      </c>
      <c r="B1220" s="2" t="s">
        <v>41</v>
      </c>
      <c r="C1220" t="s">
        <v>42</v>
      </c>
      <c r="D1220" s="1">
        <v>1337460</v>
      </c>
      <c r="E1220">
        <v>494038</v>
      </c>
      <c r="F1220">
        <v>73.025499999999994</v>
      </c>
    </row>
    <row r="1221" spans="1:6" x14ac:dyDescent="0.3">
      <c r="A1221" t="s">
        <v>132</v>
      </c>
      <c r="B1221" s="2" t="s">
        <v>43</v>
      </c>
      <c r="C1221" t="s">
        <v>44</v>
      </c>
      <c r="D1221">
        <v>349601</v>
      </c>
      <c r="F1221">
        <v>100</v>
      </c>
    </row>
    <row r="1222" spans="1:6" x14ac:dyDescent="0.3">
      <c r="A1222" t="s">
        <v>132</v>
      </c>
      <c r="B1222" s="2" t="s">
        <v>45</v>
      </c>
      <c r="C1222" t="s">
        <v>46</v>
      </c>
      <c r="D1222">
        <v>44628.800000000003</v>
      </c>
      <c r="E1222">
        <v>89003.7</v>
      </c>
      <c r="F1222">
        <v>33.396700000000003</v>
      </c>
    </row>
    <row r="1223" spans="1:6" x14ac:dyDescent="0.3">
      <c r="A1223" t="s">
        <v>132</v>
      </c>
      <c r="B1223" s="2" t="s">
        <v>47</v>
      </c>
      <c r="C1223" t="s">
        <v>48</v>
      </c>
      <c r="F1223">
        <v>0</v>
      </c>
    </row>
    <row r="1224" spans="1:6" x14ac:dyDescent="0.3">
      <c r="A1224" t="s">
        <v>132</v>
      </c>
      <c r="B1224" s="2" t="s">
        <v>49</v>
      </c>
      <c r="C1224" t="s">
        <v>50</v>
      </c>
      <c r="D1224">
        <v>230093</v>
      </c>
      <c r="E1224" s="1">
        <v>1161260</v>
      </c>
      <c r="F1224">
        <v>16.537400000000002</v>
      </c>
    </row>
    <row r="1225" spans="1:6" x14ac:dyDescent="0.3">
      <c r="A1225" t="s">
        <v>132</v>
      </c>
      <c r="B1225" s="2" t="s">
        <v>51</v>
      </c>
      <c r="C1225" t="s">
        <v>52</v>
      </c>
      <c r="D1225" s="1">
        <v>1540950</v>
      </c>
      <c r="E1225" s="1">
        <v>4252830</v>
      </c>
      <c r="F1225">
        <v>26.596599999999999</v>
      </c>
    </row>
    <row r="1226" spans="1:6" x14ac:dyDescent="0.3">
      <c r="A1226" t="s">
        <v>132</v>
      </c>
      <c r="B1226" s="2" t="s">
        <v>53</v>
      </c>
      <c r="C1226" t="s">
        <v>54</v>
      </c>
      <c r="D1226">
        <v>157098</v>
      </c>
      <c r="E1226" s="1">
        <v>9038950</v>
      </c>
      <c r="F1226">
        <v>1.7083200000000001</v>
      </c>
    </row>
    <row r="1227" spans="1:6" x14ac:dyDescent="0.3">
      <c r="A1227" t="s">
        <v>132</v>
      </c>
      <c r="B1227" s="2" t="s">
        <v>55</v>
      </c>
      <c r="C1227" t="s">
        <v>56</v>
      </c>
      <c r="E1227">
        <v>131805</v>
      </c>
      <c r="F1227">
        <v>0</v>
      </c>
    </row>
    <row r="1228" spans="1:6" x14ac:dyDescent="0.3">
      <c r="A1228" t="s">
        <v>132</v>
      </c>
      <c r="B1228" s="2" t="s">
        <v>57</v>
      </c>
      <c r="C1228" t="s">
        <v>58</v>
      </c>
      <c r="D1228" s="1">
        <v>8142500</v>
      </c>
      <c r="E1228">
        <v>10498110</v>
      </c>
      <c r="F1228">
        <v>43.6815</v>
      </c>
    </row>
    <row r="1229" spans="1:6" x14ac:dyDescent="0.3">
      <c r="A1229" t="s">
        <v>132</v>
      </c>
      <c r="B1229" s="2" t="s">
        <v>59</v>
      </c>
      <c r="C1229" t="s">
        <v>60</v>
      </c>
      <c r="D1229">
        <v>216396</v>
      </c>
      <c r="E1229">
        <v>323040</v>
      </c>
      <c r="F1229">
        <v>40.115200000000002</v>
      </c>
    </row>
    <row r="1230" spans="1:6" x14ac:dyDescent="0.3">
      <c r="A1230" t="s">
        <v>132</v>
      </c>
      <c r="B1230" s="2" t="s">
        <v>61</v>
      </c>
      <c r="C1230" t="s">
        <v>62</v>
      </c>
      <c r="D1230">
        <v>544162</v>
      </c>
      <c r="E1230">
        <v>936936</v>
      </c>
      <c r="F1230">
        <v>36.740400000000001</v>
      </c>
    </row>
    <row r="1231" spans="1:6" x14ac:dyDescent="0.3">
      <c r="A1231" t="s">
        <v>132</v>
      </c>
      <c r="B1231" s="2" t="s">
        <v>63</v>
      </c>
      <c r="C1231" t="s">
        <v>64</v>
      </c>
      <c r="D1231" s="1">
        <v>3629740</v>
      </c>
      <c r="E1231" s="1">
        <v>4158940</v>
      </c>
      <c r="F1231">
        <v>46.602800000000002</v>
      </c>
    </row>
    <row r="1232" spans="1:6" x14ac:dyDescent="0.3">
      <c r="A1232" t="s">
        <v>132</v>
      </c>
      <c r="B1232" s="2" t="s">
        <v>65</v>
      </c>
      <c r="C1232" t="s">
        <v>66</v>
      </c>
      <c r="D1232" s="1">
        <v>1919870</v>
      </c>
      <c r="E1232">
        <v>11092734</v>
      </c>
      <c r="F1232">
        <v>14.7539</v>
      </c>
    </row>
    <row r="1233" spans="1:6" x14ac:dyDescent="0.3">
      <c r="A1233" t="s">
        <v>132</v>
      </c>
      <c r="B1233" s="2" t="s">
        <v>67</v>
      </c>
      <c r="C1233" t="s">
        <v>68</v>
      </c>
      <c r="D1233" s="1">
        <v>1097880</v>
      </c>
      <c r="E1233" s="1">
        <v>2535320</v>
      </c>
      <c r="F1233">
        <v>30.218</v>
      </c>
    </row>
    <row r="1234" spans="1:6" x14ac:dyDescent="0.3">
      <c r="A1234" t="s">
        <v>132</v>
      </c>
      <c r="B1234" s="2" t="s">
        <v>69</v>
      </c>
      <c r="C1234" t="s">
        <v>70</v>
      </c>
      <c r="D1234">
        <v>31404.9</v>
      </c>
      <c r="F1234">
        <v>100</v>
      </c>
    </row>
    <row r="1235" spans="1:6" x14ac:dyDescent="0.3">
      <c r="A1235" t="s">
        <v>132</v>
      </c>
      <c r="B1235" s="2" t="s">
        <v>71</v>
      </c>
      <c r="C1235" t="s">
        <v>72</v>
      </c>
      <c r="E1235">
        <v>297631</v>
      </c>
      <c r="F1235">
        <v>0</v>
      </c>
    </row>
    <row r="1236" spans="1:6" x14ac:dyDescent="0.3">
      <c r="A1236" t="s">
        <v>132</v>
      </c>
      <c r="B1236" s="2" t="s">
        <v>73</v>
      </c>
      <c r="C1236" t="s">
        <v>74</v>
      </c>
      <c r="D1236">
        <v>135572</v>
      </c>
      <c r="E1236">
        <v>276647</v>
      </c>
      <c r="F1236">
        <v>32.888300000000001</v>
      </c>
    </row>
    <row r="1237" spans="1:6" x14ac:dyDescent="0.3">
      <c r="A1237" t="s">
        <v>132</v>
      </c>
      <c r="B1237" s="2" t="s">
        <v>75</v>
      </c>
      <c r="C1237" t="s">
        <v>76</v>
      </c>
      <c r="D1237">
        <v>55198.9</v>
      </c>
      <c r="E1237">
        <v>155834</v>
      </c>
      <c r="F1237">
        <v>26.156500000000001</v>
      </c>
    </row>
    <row r="1238" spans="1:6" x14ac:dyDescent="0.3">
      <c r="A1238" t="s">
        <v>132</v>
      </c>
      <c r="B1238" s="2" t="s">
        <v>77</v>
      </c>
      <c r="C1238" t="s">
        <v>78</v>
      </c>
      <c r="E1238">
        <v>223268</v>
      </c>
      <c r="F1238">
        <v>0</v>
      </c>
    </row>
    <row r="1239" spans="1:6" x14ac:dyDescent="0.3">
      <c r="A1239" t="s">
        <v>132</v>
      </c>
      <c r="B1239" s="2" t="s">
        <v>79</v>
      </c>
      <c r="C1239" t="s">
        <v>80</v>
      </c>
      <c r="E1239">
        <v>484870</v>
      </c>
      <c r="F1239">
        <v>0</v>
      </c>
    </row>
    <row r="1240" spans="1:6" x14ac:dyDescent="0.3">
      <c r="A1240" t="s">
        <v>132</v>
      </c>
      <c r="B1240" s="2" t="s">
        <v>81</v>
      </c>
      <c r="C1240" t="s">
        <v>82</v>
      </c>
      <c r="F1240">
        <v>0</v>
      </c>
    </row>
    <row r="1241" spans="1:6" x14ac:dyDescent="0.3">
      <c r="A1241" t="s">
        <v>132</v>
      </c>
      <c r="B1241" s="2" t="s">
        <v>83</v>
      </c>
      <c r="C1241" t="s">
        <v>84</v>
      </c>
      <c r="F1241">
        <v>0</v>
      </c>
    </row>
    <row r="1242" spans="1:6" x14ac:dyDescent="0.3">
      <c r="A1242" t="s">
        <v>132</v>
      </c>
      <c r="B1242" s="2" t="s">
        <v>85</v>
      </c>
      <c r="C1242" t="s">
        <v>86</v>
      </c>
      <c r="F1242">
        <v>0</v>
      </c>
    </row>
    <row r="1243" spans="1:6" x14ac:dyDescent="0.3">
      <c r="A1243" t="s">
        <v>132</v>
      </c>
      <c r="B1243" s="2" t="s">
        <v>87</v>
      </c>
      <c r="C1243" t="s">
        <v>88</v>
      </c>
      <c r="E1243">
        <v>101289</v>
      </c>
      <c r="F1243">
        <v>0</v>
      </c>
    </row>
    <row r="1244" spans="1:6" x14ac:dyDescent="0.3">
      <c r="A1244" t="s">
        <v>132</v>
      </c>
      <c r="B1244" s="2" t="s">
        <v>89</v>
      </c>
      <c r="C1244" t="s">
        <v>90</v>
      </c>
      <c r="D1244" s="1">
        <v>2522830</v>
      </c>
      <c r="E1244" s="1">
        <v>2762360</v>
      </c>
      <c r="F1244">
        <v>47.734000000000002</v>
      </c>
    </row>
    <row r="1245" spans="1:6" x14ac:dyDescent="0.3">
      <c r="A1245" t="s">
        <v>132</v>
      </c>
      <c r="B1245" s="2" t="s">
        <v>91</v>
      </c>
      <c r="C1245" t="s">
        <v>92</v>
      </c>
      <c r="D1245" s="1">
        <v>1332530</v>
      </c>
      <c r="E1245" s="1">
        <v>1260720</v>
      </c>
      <c r="F1245">
        <v>51.384599999999999</v>
      </c>
    </row>
    <row r="1246" spans="1:6" x14ac:dyDescent="0.3">
      <c r="A1246" t="s">
        <v>132</v>
      </c>
      <c r="B1246" s="2" t="s">
        <v>93</v>
      </c>
      <c r="C1246" t="s">
        <v>94</v>
      </c>
      <c r="D1246">
        <v>289790</v>
      </c>
      <c r="E1246" s="1">
        <v>1639300</v>
      </c>
      <c r="F1246">
        <v>15.0221</v>
      </c>
    </row>
    <row r="1247" spans="1:6" x14ac:dyDescent="0.3">
      <c r="A1247" t="s">
        <v>132</v>
      </c>
      <c r="B1247" s="2" t="s">
        <v>95</v>
      </c>
      <c r="C1247" t="s">
        <v>96</v>
      </c>
      <c r="F1247">
        <v>0</v>
      </c>
    </row>
    <row r="1248" spans="1:6" x14ac:dyDescent="0.3">
      <c r="A1248" t="s">
        <v>132</v>
      </c>
      <c r="B1248" s="2" t="s">
        <v>97</v>
      </c>
      <c r="C1248" t="s">
        <v>98</v>
      </c>
      <c r="F1248">
        <v>0</v>
      </c>
    </row>
    <row r="1249" spans="1:6" x14ac:dyDescent="0.3">
      <c r="A1249" t="s">
        <v>132</v>
      </c>
      <c r="B1249" s="2" t="s">
        <v>99</v>
      </c>
      <c r="C1249" t="s">
        <v>100</v>
      </c>
      <c r="F1249">
        <v>0</v>
      </c>
    </row>
    <row r="1250" spans="1:6" x14ac:dyDescent="0.3">
      <c r="A1250" t="s">
        <v>132</v>
      </c>
      <c r="B1250" s="2" t="s">
        <v>101</v>
      </c>
      <c r="C1250" t="s">
        <v>102</v>
      </c>
      <c r="D1250" s="1">
        <v>1629830</v>
      </c>
      <c r="E1250" s="1">
        <v>5888150</v>
      </c>
      <c r="F1250">
        <v>21.679099999999998</v>
      </c>
    </row>
    <row r="1251" spans="1:6" x14ac:dyDescent="0.3">
      <c r="A1251" t="s">
        <v>132</v>
      </c>
      <c r="B1251" s="2" t="s">
        <v>103</v>
      </c>
      <c r="C1251" t="s">
        <v>104</v>
      </c>
      <c r="D1251" s="1">
        <v>1890560</v>
      </c>
      <c r="E1251" s="1">
        <v>3289000</v>
      </c>
      <c r="F1251">
        <v>36.500399999999999</v>
      </c>
    </row>
    <row r="1252" spans="1:6" x14ac:dyDescent="0.3">
      <c r="A1252" t="s">
        <v>132</v>
      </c>
      <c r="B1252" s="2" t="s">
        <v>105</v>
      </c>
      <c r="C1252" t="s">
        <v>106</v>
      </c>
      <c r="D1252">
        <v>599304</v>
      </c>
      <c r="E1252" s="1">
        <v>2728140</v>
      </c>
      <c r="F1252">
        <v>18.010899999999999</v>
      </c>
    </row>
    <row r="1253" spans="1:6" x14ac:dyDescent="0.3">
      <c r="A1253" t="s">
        <v>132</v>
      </c>
      <c r="B1253" s="2" t="s">
        <v>107</v>
      </c>
      <c r="C1253" t="s">
        <v>108</v>
      </c>
      <c r="E1253">
        <v>84340.9</v>
      </c>
      <c r="F1253">
        <v>0</v>
      </c>
    </row>
    <row r="1254" spans="1:6" x14ac:dyDescent="0.3">
      <c r="A1254" t="s">
        <v>132</v>
      </c>
      <c r="B1254" s="2" t="s">
        <v>109</v>
      </c>
      <c r="C1254" t="s">
        <v>110</v>
      </c>
      <c r="D1254">
        <v>25348.799999999999</v>
      </c>
      <c r="E1254">
        <v>76821.8</v>
      </c>
      <c r="F1254">
        <v>24.810300000000002</v>
      </c>
    </row>
    <row r="1255" spans="1:6" x14ac:dyDescent="0.3">
      <c r="A1255" t="s">
        <v>132</v>
      </c>
      <c r="B1255" s="2" t="s">
        <v>111</v>
      </c>
      <c r="C1255" t="s">
        <v>112</v>
      </c>
      <c r="D1255">
        <v>404045</v>
      </c>
      <c r="E1255" s="1">
        <v>1168830</v>
      </c>
      <c r="F1255">
        <v>25.688300000000002</v>
      </c>
    </row>
    <row r="1256" spans="1:6" x14ac:dyDescent="0.3">
      <c r="A1256" t="s">
        <v>132</v>
      </c>
      <c r="B1256" s="2" t="s">
        <v>113</v>
      </c>
      <c r="C1256" t="s">
        <v>114</v>
      </c>
      <c r="E1256" s="1">
        <v>1318810</v>
      </c>
      <c r="F1256">
        <v>0</v>
      </c>
    </row>
    <row r="1257" spans="1:6" x14ac:dyDescent="0.3">
      <c r="A1257" t="s">
        <v>132</v>
      </c>
      <c r="B1257" s="2" t="s">
        <v>115</v>
      </c>
      <c r="C1257" t="s">
        <v>116</v>
      </c>
      <c r="F1257">
        <v>0</v>
      </c>
    </row>
    <row r="1258" spans="1:6" x14ac:dyDescent="0.3">
      <c r="A1258" t="s">
        <v>132</v>
      </c>
      <c r="B1258" s="2" t="s">
        <v>117</v>
      </c>
      <c r="C1258" t="s">
        <v>118</v>
      </c>
      <c r="F1258">
        <v>0</v>
      </c>
    </row>
    <row r="1259" spans="1:6" x14ac:dyDescent="0.3">
      <c r="A1259" t="s">
        <v>132</v>
      </c>
      <c r="B1259" s="2" t="s">
        <v>119</v>
      </c>
      <c r="C1259" t="s">
        <v>120</v>
      </c>
      <c r="F1259">
        <v>0</v>
      </c>
    </row>
    <row r="1261" spans="1:6" x14ac:dyDescent="0.3">
      <c r="A1261" t="s">
        <v>0</v>
      </c>
      <c r="B1261" t="s">
        <v>1</v>
      </c>
      <c r="C1261" t="s">
        <v>2</v>
      </c>
      <c r="D1261" t="s">
        <v>3</v>
      </c>
      <c r="E1261" t="s">
        <v>4</v>
      </c>
      <c r="F1261" t="s">
        <v>5</v>
      </c>
    </row>
    <row r="1262" spans="1:6" x14ac:dyDescent="0.3">
      <c r="A1262" t="s">
        <v>133</v>
      </c>
      <c r="B1262" s="2" t="s">
        <v>144</v>
      </c>
      <c r="C1262" t="s">
        <v>7</v>
      </c>
      <c r="E1262">
        <v>157551</v>
      </c>
      <c r="F1262">
        <v>0</v>
      </c>
    </row>
    <row r="1263" spans="1:6" x14ac:dyDescent="0.3">
      <c r="A1263" t="s">
        <v>133</v>
      </c>
      <c r="B1263" s="2" t="s">
        <v>145</v>
      </c>
      <c r="C1263" t="s">
        <v>8</v>
      </c>
      <c r="F1263">
        <v>0</v>
      </c>
    </row>
    <row r="1264" spans="1:6" x14ac:dyDescent="0.3">
      <c r="A1264" t="s">
        <v>133</v>
      </c>
      <c r="B1264" s="2" t="s">
        <v>9</v>
      </c>
      <c r="C1264" t="s">
        <v>10</v>
      </c>
      <c r="E1264">
        <v>165895</v>
      </c>
      <c r="F1264">
        <v>0</v>
      </c>
    </row>
    <row r="1265" spans="1:6" x14ac:dyDescent="0.3">
      <c r="A1265" t="s">
        <v>133</v>
      </c>
      <c r="B1265" s="2" t="s">
        <v>11</v>
      </c>
      <c r="C1265" t="s">
        <v>12</v>
      </c>
      <c r="D1265">
        <v>236698</v>
      </c>
      <c r="F1265">
        <v>100</v>
      </c>
    </row>
    <row r="1266" spans="1:6" x14ac:dyDescent="0.3">
      <c r="A1266" t="s">
        <v>133</v>
      </c>
      <c r="B1266" s="2" t="s">
        <v>13</v>
      </c>
      <c r="C1266" t="s">
        <v>14</v>
      </c>
      <c r="D1266">
        <v>145750</v>
      </c>
      <c r="F1266">
        <v>100</v>
      </c>
    </row>
    <row r="1267" spans="1:6" x14ac:dyDescent="0.3">
      <c r="A1267" t="s">
        <v>133</v>
      </c>
      <c r="B1267" s="2" t="s">
        <v>15</v>
      </c>
      <c r="C1267" t="s">
        <v>16</v>
      </c>
      <c r="D1267">
        <v>98399.2</v>
      </c>
      <c r="E1267">
        <v>112477</v>
      </c>
      <c r="F1267">
        <v>46.662100000000002</v>
      </c>
    </row>
    <row r="1268" spans="1:6" x14ac:dyDescent="0.3">
      <c r="A1268" t="s">
        <v>133</v>
      </c>
      <c r="B1268" s="2" t="s">
        <v>17</v>
      </c>
      <c r="C1268" t="s">
        <v>18</v>
      </c>
      <c r="F1268">
        <v>0</v>
      </c>
    </row>
    <row r="1269" spans="1:6" x14ac:dyDescent="0.3">
      <c r="A1269" t="s">
        <v>133</v>
      </c>
      <c r="B1269" s="2" t="s">
        <v>19</v>
      </c>
      <c r="C1269" t="s">
        <v>20</v>
      </c>
      <c r="E1269">
        <v>0</v>
      </c>
      <c r="F1269">
        <v>0</v>
      </c>
    </row>
    <row r="1270" spans="1:6" x14ac:dyDescent="0.3">
      <c r="A1270" t="s">
        <v>133</v>
      </c>
      <c r="B1270" s="2" t="s">
        <v>21</v>
      </c>
      <c r="C1270" t="s">
        <v>22</v>
      </c>
      <c r="D1270">
        <v>186780</v>
      </c>
      <c r="E1270">
        <v>887536</v>
      </c>
      <c r="F1270">
        <v>17.385899999999999</v>
      </c>
    </row>
    <row r="1271" spans="1:6" x14ac:dyDescent="0.3">
      <c r="A1271" t="s">
        <v>133</v>
      </c>
      <c r="B1271" s="2" t="s">
        <v>23</v>
      </c>
      <c r="C1271" t="s">
        <v>24</v>
      </c>
      <c r="D1271">
        <v>335692</v>
      </c>
      <c r="F1271">
        <v>100</v>
      </c>
    </row>
    <row r="1272" spans="1:6" x14ac:dyDescent="0.3">
      <c r="A1272" t="s">
        <v>133</v>
      </c>
      <c r="B1272" s="2" t="s">
        <v>25</v>
      </c>
      <c r="C1272" t="s">
        <v>26</v>
      </c>
      <c r="D1272" s="1">
        <v>7257340</v>
      </c>
      <c r="E1272">
        <v>7072150</v>
      </c>
      <c r="F1272">
        <v>50.6462</v>
      </c>
    </row>
    <row r="1273" spans="1:6" x14ac:dyDescent="0.3">
      <c r="A1273" t="s">
        <v>133</v>
      </c>
      <c r="B1273" s="2" t="s">
        <v>27</v>
      </c>
      <c r="C1273" t="s">
        <v>28</v>
      </c>
      <c r="D1273">
        <v>914903</v>
      </c>
      <c r="E1273" s="1">
        <v>1584510</v>
      </c>
      <c r="F1273">
        <v>36.604700000000001</v>
      </c>
    </row>
    <row r="1274" spans="1:6" x14ac:dyDescent="0.3">
      <c r="A1274" t="s">
        <v>133</v>
      </c>
      <c r="B1274" s="2" t="s">
        <v>29</v>
      </c>
      <c r="C1274" t="s">
        <v>30</v>
      </c>
      <c r="E1274">
        <v>72574.3</v>
      </c>
      <c r="F1274">
        <v>0</v>
      </c>
    </row>
    <row r="1275" spans="1:6" x14ac:dyDescent="0.3">
      <c r="A1275" t="s">
        <v>133</v>
      </c>
      <c r="B1275" s="2" t="s">
        <v>31</v>
      </c>
      <c r="C1275" t="s">
        <v>32</v>
      </c>
      <c r="D1275">
        <v>82204.7</v>
      </c>
      <c r="E1275">
        <v>281938</v>
      </c>
      <c r="F1275">
        <v>22.5749</v>
      </c>
    </row>
    <row r="1276" spans="1:6" x14ac:dyDescent="0.3">
      <c r="A1276" t="s">
        <v>133</v>
      </c>
      <c r="B1276" s="2" t="s">
        <v>33</v>
      </c>
      <c r="C1276" t="s">
        <v>34</v>
      </c>
      <c r="F1276">
        <v>0</v>
      </c>
    </row>
    <row r="1277" spans="1:6" x14ac:dyDescent="0.3">
      <c r="A1277" t="s">
        <v>133</v>
      </c>
      <c r="B1277" s="2" t="s">
        <v>35</v>
      </c>
      <c r="C1277" t="s">
        <v>36</v>
      </c>
      <c r="E1277">
        <v>140501</v>
      </c>
      <c r="F1277">
        <v>0</v>
      </c>
    </row>
    <row r="1278" spans="1:6" x14ac:dyDescent="0.3">
      <c r="A1278" t="s">
        <v>133</v>
      </c>
      <c r="B1278" s="2" t="s">
        <v>37</v>
      </c>
      <c r="C1278" t="s">
        <v>38</v>
      </c>
      <c r="D1278">
        <v>508952</v>
      </c>
      <c r="E1278" s="1">
        <v>2709200</v>
      </c>
      <c r="F1278">
        <v>15.815</v>
      </c>
    </row>
    <row r="1279" spans="1:6" x14ac:dyDescent="0.3">
      <c r="A1279" t="s">
        <v>133</v>
      </c>
      <c r="B1279" s="2" t="s">
        <v>39</v>
      </c>
      <c r="C1279" t="s">
        <v>40</v>
      </c>
      <c r="E1279">
        <v>481497</v>
      </c>
      <c r="F1279">
        <v>0</v>
      </c>
    </row>
    <row r="1280" spans="1:6" x14ac:dyDescent="0.3">
      <c r="A1280" t="s">
        <v>133</v>
      </c>
      <c r="B1280" s="2" t="s">
        <v>41</v>
      </c>
      <c r="C1280" t="s">
        <v>42</v>
      </c>
      <c r="D1280">
        <v>342999</v>
      </c>
      <c r="E1280">
        <v>508282</v>
      </c>
      <c r="F1280">
        <v>40.292099999999998</v>
      </c>
    </row>
    <row r="1281" spans="1:6" x14ac:dyDescent="0.3">
      <c r="A1281" t="s">
        <v>133</v>
      </c>
      <c r="B1281" s="2" t="s">
        <v>43</v>
      </c>
      <c r="C1281" t="s">
        <v>44</v>
      </c>
      <c r="F1281">
        <v>0</v>
      </c>
    </row>
    <row r="1282" spans="1:6" x14ac:dyDescent="0.3">
      <c r="A1282" t="s">
        <v>133</v>
      </c>
      <c r="B1282" s="2" t="s">
        <v>45</v>
      </c>
      <c r="C1282" t="s">
        <v>46</v>
      </c>
      <c r="E1282">
        <v>386835</v>
      </c>
      <c r="F1282">
        <v>0</v>
      </c>
    </row>
    <row r="1283" spans="1:6" x14ac:dyDescent="0.3">
      <c r="A1283" t="s">
        <v>133</v>
      </c>
      <c r="B1283" s="2" t="s">
        <v>47</v>
      </c>
      <c r="C1283" t="s">
        <v>48</v>
      </c>
      <c r="F1283">
        <v>0</v>
      </c>
    </row>
    <row r="1284" spans="1:6" x14ac:dyDescent="0.3">
      <c r="A1284" t="s">
        <v>133</v>
      </c>
      <c r="B1284" s="2" t="s">
        <v>49</v>
      </c>
      <c r="C1284" t="s">
        <v>50</v>
      </c>
      <c r="E1284">
        <v>372970</v>
      </c>
      <c r="F1284">
        <v>0</v>
      </c>
    </row>
    <row r="1285" spans="1:6" x14ac:dyDescent="0.3">
      <c r="A1285" t="s">
        <v>133</v>
      </c>
      <c r="B1285" s="2" t="s">
        <v>51</v>
      </c>
      <c r="C1285" t="s">
        <v>52</v>
      </c>
      <c r="D1285">
        <v>730332</v>
      </c>
      <c r="E1285" s="1">
        <v>2204650</v>
      </c>
      <c r="F1285">
        <v>24.883700000000001</v>
      </c>
    </row>
    <row r="1286" spans="1:6" x14ac:dyDescent="0.3">
      <c r="A1286" t="s">
        <v>133</v>
      </c>
      <c r="B1286" s="2" t="s">
        <v>53</v>
      </c>
      <c r="C1286" t="s">
        <v>54</v>
      </c>
      <c r="D1286">
        <v>74212.3</v>
      </c>
      <c r="E1286">
        <v>4678063</v>
      </c>
      <c r="F1286">
        <v>1.56162</v>
      </c>
    </row>
    <row r="1287" spans="1:6" x14ac:dyDescent="0.3">
      <c r="A1287" t="s">
        <v>133</v>
      </c>
      <c r="B1287" s="2" t="s">
        <v>55</v>
      </c>
      <c r="C1287" t="s">
        <v>56</v>
      </c>
      <c r="E1287" s="1">
        <v>35455400</v>
      </c>
      <c r="F1287">
        <v>0</v>
      </c>
    </row>
    <row r="1288" spans="1:6" x14ac:dyDescent="0.3">
      <c r="A1288" t="s">
        <v>133</v>
      </c>
      <c r="B1288" s="2" t="s">
        <v>57</v>
      </c>
      <c r="C1288" t="s">
        <v>58</v>
      </c>
      <c r="D1288" s="1">
        <v>5026460</v>
      </c>
      <c r="E1288">
        <v>7752638</v>
      </c>
      <c r="F1288">
        <v>39.333399999999997</v>
      </c>
    </row>
    <row r="1289" spans="1:6" x14ac:dyDescent="0.3">
      <c r="A1289" t="s">
        <v>133</v>
      </c>
      <c r="B1289" s="2" t="s">
        <v>59</v>
      </c>
      <c r="C1289" t="s">
        <v>60</v>
      </c>
      <c r="D1289">
        <v>88442.5</v>
      </c>
      <c r="E1289">
        <v>245465</v>
      </c>
      <c r="F1289">
        <v>26.487100000000002</v>
      </c>
    </row>
    <row r="1290" spans="1:6" x14ac:dyDescent="0.3">
      <c r="A1290" t="s">
        <v>133</v>
      </c>
      <c r="B1290" s="2" t="s">
        <v>61</v>
      </c>
      <c r="C1290" t="s">
        <v>62</v>
      </c>
      <c r="D1290">
        <v>323849</v>
      </c>
      <c r="E1290">
        <v>457437</v>
      </c>
      <c r="F1290">
        <v>41.450800000000001</v>
      </c>
    </row>
    <row r="1291" spans="1:6" x14ac:dyDescent="0.3">
      <c r="A1291" t="s">
        <v>133</v>
      </c>
      <c r="B1291" s="2" t="s">
        <v>63</v>
      </c>
      <c r="C1291" t="s">
        <v>64</v>
      </c>
      <c r="D1291">
        <v>743524</v>
      </c>
      <c r="E1291" s="1">
        <v>2498440</v>
      </c>
      <c r="F1291">
        <v>22.9344</v>
      </c>
    </row>
    <row r="1292" spans="1:6" x14ac:dyDescent="0.3">
      <c r="A1292" t="s">
        <v>133</v>
      </c>
      <c r="B1292" s="2" t="s">
        <v>65</v>
      </c>
      <c r="C1292" t="s">
        <v>66</v>
      </c>
      <c r="D1292" s="1">
        <v>1672320</v>
      </c>
      <c r="E1292">
        <v>11489916</v>
      </c>
      <c r="F1292">
        <v>12.705399999999999</v>
      </c>
    </row>
    <row r="1293" spans="1:6" x14ac:dyDescent="0.3">
      <c r="A1293" t="s">
        <v>133</v>
      </c>
      <c r="B1293" s="2" t="s">
        <v>67</v>
      </c>
      <c r="C1293" t="s">
        <v>68</v>
      </c>
      <c r="D1293">
        <v>260412</v>
      </c>
      <c r="E1293" s="1">
        <v>1156570</v>
      </c>
      <c r="F1293">
        <v>18.3779</v>
      </c>
    </row>
    <row r="1294" spans="1:6" x14ac:dyDescent="0.3">
      <c r="A1294" t="s">
        <v>133</v>
      </c>
      <c r="B1294" s="2" t="s">
        <v>69</v>
      </c>
      <c r="C1294" t="s">
        <v>70</v>
      </c>
      <c r="F1294">
        <v>0</v>
      </c>
    </row>
    <row r="1295" spans="1:6" x14ac:dyDescent="0.3">
      <c r="A1295" t="s">
        <v>133</v>
      </c>
      <c r="B1295" s="2" t="s">
        <v>71</v>
      </c>
      <c r="C1295" t="s">
        <v>72</v>
      </c>
      <c r="E1295">
        <v>121215</v>
      </c>
      <c r="F1295">
        <v>0</v>
      </c>
    </row>
    <row r="1296" spans="1:6" x14ac:dyDescent="0.3">
      <c r="A1296" t="s">
        <v>133</v>
      </c>
      <c r="B1296" s="2" t="s">
        <v>73</v>
      </c>
      <c r="C1296" t="s">
        <v>74</v>
      </c>
      <c r="D1296">
        <v>47420.5</v>
      </c>
      <c r="E1296">
        <v>207537</v>
      </c>
      <c r="F1296">
        <v>18.599399999999999</v>
      </c>
    </row>
    <row r="1297" spans="1:6" x14ac:dyDescent="0.3">
      <c r="A1297" t="s">
        <v>133</v>
      </c>
      <c r="B1297" s="2" t="s">
        <v>75</v>
      </c>
      <c r="C1297" t="s">
        <v>76</v>
      </c>
      <c r="D1297">
        <v>826127</v>
      </c>
      <c r="E1297">
        <v>104778</v>
      </c>
      <c r="F1297">
        <v>88.744500000000002</v>
      </c>
    </row>
    <row r="1298" spans="1:6" x14ac:dyDescent="0.3">
      <c r="A1298" t="s">
        <v>133</v>
      </c>
      <c r="B1298" s="2" t="s">
        <v>77</v>
      </c>
      <c r="C1298" t="s">
        <v>78</v>
      </c>
      <c r="E1298">
        <v>193990</v>
      </c>
      <c r="F1298">
        <v>0</v>
      </c>
    </row>
    <row r="1299" spans="1:6" x14ac:dyDescent="0.3">
      <c r="A1299" t="s">
        <v>133</v>
      </c>
      <c r="B1299" s="2" t="s">
        <v>79</v>
      </c>
      <c r="C1299" t="s">
        <v>80</v>
      </c>
      <c r="D1299">
        <v>56885.4</v>
      </c>
      <c r="E1299">
        <v>252895</v>
      </c>
      <c r="F1299">
        <v>18.363099999999999</v>
      </c>
    </row>
    <row r="1300" spans="1:6" x14ac:dyDescent="0.3">
      <c r="A1300" t="s">
        <v>133</v>
      </c>
      <c r="B1300" s="2" t="s">
        <v>81</v>
      </c>
      <c r="C1300" t="s">
        <v>82</v>
      </c>
      <c r="E1300">
        <v>85537.1</v>
      </c>
      <c r="F1300">
        <v>0</v>
      </c>
    </row>
    <row r="1301" spans="1:6" x14ac:dyDescent="0.3">
      <c r="A1301" t="s">
        <v>133</v>
      </c>
      <c r="B1301" s="2" t="s">
        <v>83</v>
      </c>
      <c r="C1301" t="s">
        <v>84</v>
      </c>
      <c r="E1301">
        <v>74332.800000000003</v>
      </c>
      <c r="F1301">
        <v>0</v>
      </c>
    </row>
    <row r="1302" spans="1:6" x14ac:dyDescent="0.3">
      <c r="A1302" t="s">
        <v>133</v>
      </c>
      <c r="B1302" s="2" t="s">
        <v>85</v>
      </c>
      <c r="C1302" t="s">
        <v>86</v>
      </c>
      <c r="F1302">
        <v>0</v>
      </c>
    </row>
    <row r="1303" spans="1:6" x14ac:dyDescent="0.3">
      <c r="A1303" t="s">
        <v>133</v>
      </c>
      <c r="B1303" s="2" t="s">
        <v>87</v>
      </c>
      <c r="C1303" t="s">
        <v>88</v>
      </c>
      <c r="E1303">
        <v>60476.1</v>
      </c>
      <c r="F1303">
        <v>0</v>
      </c>
    </row>
    <row r="1304" spans="1:6" x14ac:dyDescent="0.3">
      <c r="A1304" t="s">
        <v>133</v>
      </c>
      <c r="B1304" s="2" t="s">
        <v>89</v>
      </c>
      <c r="C1304" t="s">
        <v>90</v>
      </c>
      <c r="D1304" s="1">
        <v>1549780</v>
      </c>
      <c r="E1304" s="1">
        <v>1692900</v>
      </c>
      <c r="F1304">
        <v>47.793199999999999</v>
      </c>
    </row>
    <row r="1305" spans="1:6" x14ac:dyDescent="0.3">
      <c r="A1305" t="s">
        <v>133</v>
      </c>
      <c r="B1305" s="2" t="s">
        <v>91</v>
      </c>
      <c r="C1305" t="s">
        <v>92</v>
      </c>
      <c r="D1305">
        <v>486637</v>
      </c>
      <c r="E1305">
        <v>781013</v>
      </c>
      <c r="F1305">
        <v>38.3889</v>
      </c>
    </row>
    <row r="1306" spans="1:6" x14ac:dyDescent="0.3">
      <c r="A1306" t="s">
        <v>133</v>
      </c>
      <c r="B1306" s="2" t="s">
        <v>93</v>
      </c>
      <c r="C1306" t="s">
        <v>94</v>
      </c>
      <c r="D1306">
        <v>293470</v>
      </c>
      <c r="E1306" s="1">
        <v>1668210</v>
      </c>
      <c r="F1306">
        <v>14.960100000000001</v>
      </c>
    </row>
    <row r="1307" spans="1:6" x14ac:dyDescent="0.3">
      <c r="A1307" t="s">
        <v>133</v>
      </c>
      <c r="B1307" s="2" t="s">
        <v>95</v>
      </c>
      <c r="C1307" t="s">
        <v>96</v>
      </c>
      <c r="F1307">
        <v>0</v>
      </c>
    </row>
    <row r="1308" spans="1:6" x14ac:dyDescent="0.3">
      <c r="A1308" t="s">
        <v>133</v>
      </c>
      <c r="B1308" s="2" t="s">
        <v>97</v>
      </c>
      <c r="C1308" t="s">
        <v>98</v>
      </c>
      <c r="F1308">
        <v>0</v>
      </c>
    </row>
    <row r="1309" spans="1:6" x14ac:dyDescent="0.3">
      <c r="A1309" t="s">
        <v>133</v>
      </c>
      <c r="B1309" s="2" t="s">
        <v>99</v>
      </c>
      <c r="C1309" t="s">
        <v>100</v>
      </c>
      <c r="F1309">
        <v>0</v>
      </c>
    </row>
    <row r="1310" spans="1:6" x14ac:dyDescent="0.3">
      <c r="A1310" t="s">
        <v>133</v>
      </c>
      <c r="B1310" s="2" t="s">
        <v>101</v>
      </c>
      <c r="C1310" t="s">
        <v>102</v>
      </c>
      <c r="D1310">
        <v>900884</v>
      </c>
      <c r="E1310" s="1">
        <v>2945860</v>
      </c>
      <c r="F1310">
        <v>23.4194</v>
      </c>
    </row>
    <row r="1311" spans="1:6" x14ac:dyDescent="0.3">
      <c r="A1311" t="s">
        <v>133</v>
      </c>
      <c r="B1311" s="2" t="s">
        <v>103</v>
      </c>
      <c r="C1311" t="s">
        <v>104</v>
      </c>
      <c r="D1311">
        <v>1323539</v>
      </c>
      <c r="E1311" s="1">
        <v>1817730</v>
      </c>
      <c r="F1311">
        <v>42.133899999999997</v>
      </c>
    </row>
    <row r="1312" spans="1:6" x14ac:dyDescent="0.3">
      <c r="A1312" t="s">
        <v>133</v>
      </c>
      <c r="B1312" s="2" t="s">
        <v>105</v>
      </c>
      <c r="C1312" t="s">
        <v>106</v>
      </c>
      <c r="D1312">
        <v>426135</v>
      </c>
      <c r="E1312" s="1">
        <v>1426380</v>
      </c>
      <c r="F1312">
        <v>23.0031</v>
      </c>
    </row>
    <row r="1313" spans="1:6" x14ac:dyDescent="0.3">
      <c r="A1313" t="s">
        <v>133</v>
      </c>
      <c r="B1313" s="2" t="s">
        <v>107</v>
      </c>
      <c r="C1313" t="s">
        <v>108</v>
      </c>
      <c r="E1313">
        <v>29189.8</v>
      </c>
      <c r="F1313">
        <v>0</v>
      </c>
    </row>
    <row r="1314" spans="1:6" x14ac:dyDescent="0.3">
      <c r="A1314" t="s">
        <v>133</v>
      </c>
      <c r="B1314" s="2" t="s">
        <v>109</v>
      </c>
      <c r="C1314" t="s">
        <v>110</v>
      </c>
      <c r="F1314">
        <v>0</v>
      </c>
    </row>
    <row r="1315" spans="1:6" x14ac:dyDescent="0.3">
      <c r="A1315" t="s">
        <v>133</v>
      </c>
      <c r="B1315" s="2" t="s">
        <v>111</v>
      </c>
      <c r="C1315" t="s">
        <v>112</v>
      </c>
      <c r="D1315">
        <v>834351</v>
      </c>
      <c r="E1315">
        <v>859537</v>
      </c>
      <c r="F1315">
        <v>49.256599999999999</v>
      </c>
    </row>
    <row r="1316" spans="1:6" x14ac:dyDescent="0.3">
      <c r="A1316" t="s">
        <v>133</v>
      </c>
      <c r="B1316" s="2" t="s">
        <v>113</v>
      </c>
      <c r="C1316" t="s">
        <v>114</v>
      </c>
      <c r="E1316" s="1">
        <v>1059240</v>
      </c>
      <c r="F1316">
        <v>0</v>
      </c>
    </row>
    <row r="1317" spans="1:6" x14ac:dyDescent="0.3">
      <c r="A1317" t="s">
        <v>133</v>
      </c>
      <c r="B1317" s="2" t="s">
        <v>115</v>
      </c>
      <c r="C1317" t="s">
        <v>116</v>
      </c>
      <c r="F1317">
        <v>0</v>
      </c>
    </row>
    <row r="1318" spans="1:6" x14ac:dyDescent="0.3">
      <c r="A1318" t="s">
        <v>133</v>
      </c>
      <c r="B1318" s="2" t="s">
        <v>117</v>
      </c>
      <c r="C1318" t="s">
        <v>118</v>
      </c>
      <c r="F1318">
        <v>0</v>
      </c>
    </row>
    <row r="1319" spans="1:6" x14ac:dyDescent="0.3">
      <c r="A1319" t="s">
        <v>133</v>
      </c>
      <c r="B1319" s="2" t="s">
        <v>119</v>
      </c>
      <c r="C1319" t="s">
        <v>120</v>
      </c>
      <c r="E1319">
        <v>750311</v>
      </c>
      <c r="F1319">
        <v>0</v>
      </c>
    </row>
    <row r="1321" spans="1:6" x14ac:dyDescent="0.3">
      <c r="A1321" t="s">
        <v>0</v>
      </c>
      <c r="B1321" t="s">
        <v>1</v>
      </c>
      <c r="C1321" t="s">
        <v>2</v>
      </c>
      <c r="D1321" t="s">
        <v>3</v>
      </c>
      <c r="E1321" t="s">
        <v>4</v>
      </c>
      <c r="F1321" t="s">
        <v>5</v>
      </c>
    </row>
    <row r="1322" spans="1:6" x14ac:dyDescent="0.3">
      <c r="A1322" t="s">
        <v>134</v>
      </c>
      <c r="B1322" s="2" t="s">
        <v>144</v>
      </c>
      <c r="C1322" t="s">
        <v>7</v>
      </c>
      <c r="F1322">
        <v>0</v>
      </c>
    </row>
    <row r="1323" spans="1:6" x14ac:dyDescent="0.3">
      <c r="A1323" t="s">
        <v>134</v>
      </c>
      <c r="B1323" s="2" t="s">
        <v>145</v>
      </c>
      <c r="C1323" t="s">
        <v>8</v>
      </c>
      <c r="E1323">
        <v>67050.8</v>
      </c>
      <c r="F1323">
        <v>0</v>
      </c>
    </row>
    <row r="1324" spans="1:6" x14ac:dyDescent="0.3">
      <c r="A1324" t="s">
        <v>134</v>
      </c>
      <c r="B1324" s="2" t="s">
        <v>9</v>
      </c>
      <c r="C1324" t="s">
        <v>10</v>
      </c>
      <c r="F1324">
        <v>0</v>
      </c>
    </row>
    <row r="1325" spans="1:6" x14ac:dyDescent="0.3">
      <c r="A1325" t="s">
        <v>134</v>
      </c>
      <c r="B1325" s="2" t="s">
        <v>11</v>
      </c>
      <c r="C1325" t="s">
        <v>12</v>
      </c>
      <c r="D1325">
        <v>33395.699999999997</v>
      </c>
      <c r="F1325">
        <v>100</v>
      </c>
    </row>
    <row r="1326" spans="1:6" x14ac:dyDescent="0.3">
      <c r="A1326" t="s">
        <v>134</v>
      </c>
      <c r="B1326" s="2" t="s">
        <v>13</v>
      </c>
      <c r="C1326" t="s">
        <v>14</v>
      </c>
      <c r="E1326">
        <v>50332.4</v>
      </c>
      <c r="F1326">
        <v>0</v>
      </c>
    </row>
    <row r="1327" spans="1:6" x14ac:dyDescent="0.3">
      <c r="A1327" t="s">
        <v>134</v>
      </c>
      <c r="B1327" s="2" t="s">
        <v>15</v>
      </c>
      <c r="C1327" t="s">
        <v>16</v>
      </c>
      <c r="E1327">
        <v>605868</v>
      </c>
      <c r="F1327">
        <v>0</v>
      </c>
    </row>
    <row r="1328" spans="1:6" x14ac:dyDescent="0.3">
      <c r="A1328" t="s">
        <v>134</v>
      </c>
      <c r="B1328" s="2" t="s">
        <v>17</v>
      </c>
      <c r="C1328" t="s">
        <v>18</v>
      </c>
      <c r="E1328">
        <v>40231.1</v>
      </c>
      <c r="F1328">
        <v>0</v>
      </c>
    </row>
    <row r="1329" spans="1:6" x14ac:dyDescent="0.3">
      <c r="A1329" t="s">
        <v>134</v>
      </c>
      <c r="B1329" s="2" t="s">
        <v>19</v>
      </c>
      <c r="C1329" t="s">
        <v>20</v>
      </c>
      <c r="E1329">
        <v>135463</v>
      </c>
      <c r="F1329">
        <v>0</v>
      </c>
    </row>
    <row r="1330" spans="1:6" x14ac:dyDescent="0.3">
      <c r="A1330" t="s">
        <v>134</v>
      </c>
      <c r="B1330" s="2" t="s">
        <v>21</v>
      </c>
      <c r="C1330" t="s">
        <v>22</v>
      </c>
      <c r="D1330">
        <v>46890.1</v>
      </c>
      <c r="E1330">
        <v>0</v>
      </c>
      <c r="F1330">
        <v>100</v>
      </c>
    </row>
    <row r="1331" spans="1:6" x14ac:dyDescent="0.3">
      <c r="A1331" t="s">
        <v>134</v>
      </c>
      <c r="B1331" s="2" t="s">
        <v>23</v>
      </c>
      <c r="C1331" t="s">
        <v>24</v>
      </c>
      <c r="D1331">
        <v>503699</v>
      </c>
      <c r="F1331">
        <v>100</v>
      </c>
    </row>
    <row r="1332" spans="1:6" x14ac:dyDescent="0.3">
      <c r="A1332" t="s">
        <v>134</v>
      </c>
      <c r="B1332" s="2" t="s">
        <v>25</v>
      </c>
      <c r="C1332" t="s">
        <v>26</v>
      </c>
      <c r="D1332" s="1">
        <v>10052800</v>
      </c>
      <c r="E1332">
        <v>7501796</v>
      </c>
      <c r="F1332">
        <v>57.265900000000002</v>
      </c>
    </row>
    <row r="1333" spans="1:6" x14ac:dyDescent="0.3">
      <c r="A1333" t="s">
        <v>134</v>
      </c>
      <c r="B1333" s="2" t="s">
        <v>27</v>
      </c>
      <c r="C1333" t="s">
        <v>28</v>
      </c>
      <c r="D1333" s="1">
        <v>1140760</v>
      </c>
      <c r="E1333">
        <v>139052</v>
      </c>
      <c r="F1333">
        <v>89.135000000000005</v>
      </c>
    </row>
    <row r="1334" spans="1:6" x14ac:dyDescent="0.3">
      <c r="A1334" t="s">
        <v>134</v>
      </c>
      <c r="B1334" s="2" t="s">
        <v>29</v>
      </c>
      <c r="C1334" t="s">
        <v>30</v>
      </c>
      <c r="F1334">
        <v>0</v>
      </c>
    </row>
    <row r="1335" spans="1:6" x14ac:dyDescent="0.3">
      <c r="A1335" t="s">
        <v>134</v>
      </c>
      <c r="B1335" s="2" t="s">
        <v>31</v>
      </c>
      <c r="C1335" t="s">
        <v>32</v>
      </c>
      <c r="E1335">
        <v>288075</v>
      </c>
      <c r="F1335">
        <v>0</v>
      </c>
    </row>
    <row r="1336" spans="1:6" x14ac:dyDescent="0.3">
      <c r="A1336" t="s">
        <v>134</v>
      </c>
      <c r="B1336" s="2" t="s">
        <v>33</v>
      </c>
      <c r="C1336" t="s">
        <v>34</v>
      </c>
      <c r="F1336">
        <v>0</v>
      </c>
    </row>
    <row r="1337" spans="1:6" x14ac:dyDescent="0.3">
      <c r="A1337" t="s">
        <v>134</v>
      </c>
      <c r="B1337" s="2" t="s">
        <v>35</v>
      </c>
      <c r="C1337" t="s">
        <v>36</v>
      </c>
      <c r="E1337">
        <v>143516</v>
      </c>
      <c r="F1337">
        <v>0</v>
      </c>
    </row>
    <row r="1338" spans="1:6" x14ac:dyDescent="0.3">
      <c r="A1338" t="s">
        <v>134</v>
      </c>
      <c r="B1338" s="2" t="s">
        <v>37</v>
      </c>
      <c r="C1338" t="s">
        <v>38</v>
      </c>
      <c r="D1338">
        <v>455184</v>
      </c>
      <c r="E1338" s="1">
        <v>2504980</v>
      </c>
      <c r="F1338">
        <v>15.377000000000001</v>
      </c>
    </row>
    <row r="1339" spans="1:6" x14ac:dyDescent="0.3">
      <c r="A1339" t="s">
        <v>134</v>
      </c>
      <c r="B1339" s="2" t="s">
        <v>39</v>
      </c>
      <c r="C1339" t="s">
        <v>40</v>
      </c>
      <c r="E1339">
        <v>413754</v>
      </c>
      <c r="F1339">
        <v>0</v>
      </c>
    </row>
    <row r="1340" spans="1:6" x14ac:dyDescent="0.3">
      <c r="A1340" t="s">
        <v>134</v>
      </c>
      <c r="B1340" s="2" t="s">
        <v>41</v>
      </c>
      <c r="C1340" t="s">
        <v>42</v>
      </c>
      <c r="D1340">
        <v>669950</v>
      </c>
      <c r="E1340">
        <v>475429</v>
      </c>
      <c r="F1340">
        <v>58.491599999999998</v>
      </c>
    </row>
    <row r="1341" spans="1:6" x14ac:dyDescent="0.3">
      <c r="A1341" t="s">
        <v>134</v>
      </c>
      <c r="B1341" s="2" t="s">
        <v>43</v>
      </c>
      <c r="C1341" t="s">
        <v>44</v>
      </c>
      <c r="E1341">
        <v>330632</v>
      </c>
      <c r="F1341">
        <v>0</v>
      </c>
    </row>
    <row r="1342" spans="1:6" x14ac:dyDescent="0.3">
      <c r="A1342" t="s">
        <v>134</v>
      </c>
      <c r="B1342" s="2" t="s">
        <v>45</v>
      </c>
      <c r="C1342" t="s">
        <v>46</v>
      </c>
      <c r="E1342">
        <v>67879.7</v>
      </c>
      <c r="F1342">
        <v>0</v>
      </c>
    </row>
    <row r="1343" spans="1:6" x14ac:dyDescent="0.3">
      <c r="A1343" t="s">
        <v>134</v>
      </c>
      <c r="B1343" s="2" t="s">
        <v>47</v>
      </c>
      <c r="C1343" t="s">
        <v>48</v>
      </c>
      <c r="F1343">
        <v>0</v>
      </c>
    </row>
    <row r="1344" spans="1:6" x14ac:dyDescent="0.3">
      <c r="A1344" t="s">
        <v>134</v>
      </c>
      <c r="B1344" s="2" t="s">
        <v>49</v>
      </c>
      <c r="C1344" t="s">
        <v>50</v>
      </c>
      <c r="E1344">
        <v>427156</v>
      </c>
      <c r="F1344">
        <v>0</v>
      </c>
    </row>
    <row r="1345" spans="1:6" x14ac:dyDescent="0.3">
      <c r="A1345" t="s">
        <v>134</v>
      </c>
      <c r="B1345" s="2" t="s">
        <v>51</v>
      </c>
      <c r="C1345" t="s">
        <v>52</v>
      </c>
      <c r="D1345">
        <v>768467</v>
      </c>
      <c r="E1345" s="1">
        <v>2036270</v>
      </c>
      <c r="F1345">
        <v>27.398900000000001</v>
      </c>
    </row>
    <row r="1346" spans="1:6" x14ac:dyDescent="0.3">
      <c r="A1346" t="s">
        <v>134</v>
      </c>
      <c r="B1346" s="2" t="s">
        <v>53</v>
      </c>
      <c r="C1346" t="s">
        <v>54</v>
      </c>
      <c r="D1346">
        <v>339830</v>
      </c>
      <c r="E1346" s="1">
        <v>4938890</v>
      </c>
      <c r="F1346">
        <v>6.4377300000000002</v>
      </c>
    </row>
    <row r="1347" spans="1:6" x14ac:dyDescent="0.3">
      <c r="A1347" t="s">
        <v>134</v>
      </c>
      <c r="B1347" s="2" t="s">
        <v>55</v>
      </c>
      <c r="C1347" t="s">
        <v>56</v>
      </c>
      <c r="E1347" s="1">
        <v>64196800</v>
      </c>
      <c r="F1347">
        <v>0</v>
      </c>
    </row>
    <row r="1348" spans="1:6" x14ac:dyDescent="0.3">
      <c r="A1348" t="s">
        <v>134</v>
      </c>
      <c r="B1348" s="2" t="s">
        <v>57</v>
      </c>
      <c r="C1348" t="s">
        <v>58</v>
      </c>
      <c r="D1348" s="1">
        <v>3259190</v>
      </c>
      <c r="E1348" s="1">
        <v>7932470</v>
      </c>
      <c r="F1348">
        <v>29.121600000000001</v>
      </c>
    </row>
    <row r="1349" spans="1:6" x14ac:dyDescent="0.3">
      <c r="A1349" t="s">
        <v>134</v>
      </c>
      <c r="B1349" s="2" t="s">
        <v>59</v>
      </c>
      <c r="C1349" t="s">
        <v>60</v>
      </c>
      <c r="E1349">
        <v>250538</v>
      </c>
      <c r="F1349">
        <v>0</v>
      </c>
    </row>
    <row r="1350" spans="1:6" x14ac:dyDescent="0.3">
      <c r="A1350" t="s">
        <v>134</v>
      </c>
      <c r="B1350" s="2" t="s">
        <v>61</v>
      </c>
      <c r="C1350" t="s">
        <v>62</v>
      </c>
      <c r="D1350">
        <v>420918</v>
      </c>
      <c r="E1350">
        <v>510382</v>
      </c>
      <c r="F1350">
        <v>45.196800000000003</v>
      </c>
    </row>
    <row r="1351" spans="1:6" x14ac:dyDescent="0.3">
      <c r="A1351" t="s">
        <v>134</v>
      </c>
      <c r="B1351" s="2" t="s">
        <v>63</v>
      </c>
      <c r="C1351" t="s">
        <v>64</v>
      </c>
      <c r="D1351">
        <v>525348</v>
      </c>
      <c r="E1351">
        <v>995787</v>
      </c>
      <c r="F1351">
        <v>34.5366</v>
      </c>
    </row>
    <row r="1352" spans="1:6" x14ac:dyDescent="0.3">
      <c r="A1352" t="s">
        <v>134</v>
      </c>
      <c r="B1352" s="2" t="s">
        <v>65</v>
      </c>
      <c r="C1352" t="s">
        <v>66</v>
      </c>
      <c r="D1352">
        <v>224445</v>
      </c>
      <c r="F1352">
        <v>100</v>
      </c>
    </row>
    <row r="1353" spans="1:6" x14ac:dyDescent="0.3">
      <c r="A1353" t="s">
        <v>134</v>
      </c>
      <c r="B1353" s="2" t="s">
        <v>67</v>
      </c>
      <c r="C1353" t="s">
        <v>68</v>
      </c>
      <c r="E1353" s="1">
        <v>1422670</v>
      </c>
      <c r="F1353">
        <v>0</v>
      </c>
    </row>
    <row r="1354" spans="1:6" x14ac:dyDescent="0.3">
      <c r="A1354" t="s">
        <v>134</v>
      </c>
      <c r="B1354" s="2" t="s">
        <v>69</v>
      </c>
      <c r="C1354" t="s">
        <v>70</v>
      </c>
      <c r="F1354">
        <v>0</v>
      </c>
    </row>
    <row r="1355" spans="1:6" x14ac:dyDescent="0.3">
      <c r="A1355" t="s">
        <v>134</v>
      </c>
      <c r="B1355" s="2" t="s">
        <v>71</v>
      </c>
      <c r="C1355" t="s">
        <v>72</v>
      </c>
      <c r="F1355">
        <v>0</v>
      </c>
    </row>
    <row r="1356" spans="1:6" x14ac:dyDescent="0.3">
      <c r="A1356" t="s">
        <v>134</v>
      </c>
      <c r="B1356" s="2" t="s">
        <v>73</v>
      </c>
      <c r="C1356" t="s">
        <v>74</v>
      </c>
      <c r="D1356">
        <v>46306.6</v>
      </c>
      <c r="F1356">
        <v>100</v>
      </c>
    </row>
    <row r="1357" spans="1:6" x14ac:dyDescent="0.3">
      <c r="A1357" t="s">
        <v>134</v>
      </c>
      <c r="B1357" s="2" t="s">
        <v>75</v>
      </c>
      <c r="C1357" t="s">
        <v>76</v>
      </c>
      <c r="F1357">
        <v>0</v>
      </c>
    </row>
    <row r="1358" spans="1:6" x14ac:dyDescent="0.3">
      <c r="A1358" t="s">
        <v>134</v>
      </c>
      <c r="B1358" s="2" t="s">
        <v>77</v>
      </c>
      <c r="C1358" t="s">
        <v>78</v>
      </c>
      <c r="D1358">
        <v>44816.4</v>
      </c>
      <c r="E1358">
        <v>171709</v>
      </c>
      <c r="F1358">
        <v>20.698</v>
      </c>
    </row>
    <row r="1359" spans="1:6" x14ac:dyDescent="0.3">
      <c r="A1359" t="s">
        <v>134</v>
      </c>
      <c r="B1359" s="2" t="s">
        <v>79</v>
      </c>
      <c r="C1359" t="s">
        <v>80</v>
      </c>
      <c r="D1359">
        <v>86729.4</v>
      </c>
      <c r="E1359">
        <v>243837</v>
      </c>
      <c r="F1359">
        <v>26.236599999999999</v>
      </c>
    </row>
    <row r="1360" spans="1:6" x14ac:dyDescent="0.3">
      <c r="A1360" t="s">
        <v>134</v>
      </c>
      <c r="B1360" s="2" t="s">
        <v>81</v>
      </c>
      <c r="C1360" t="s">
        <v>82</v>
      </c>
      <c r="F1360">
        <v>0</v>
      </c>
    </row>
    <row r="1361" spans="1:6" x14ac:dyDescent="0.3">
      <c r="A1361" t="s">
        <v>134</v>
      </c>
      <c r="B1361" s="2" t="s">
        <v>83</v>
      </c>
      <c r="C1361" t="s">
        <v>84</v>
      </c>
      <c r="F1361">
        <v>0</v>
      </c>
    </row>
    <row r="1362" spans="1:6" x14ac:dyDescent="0.3">
      <c r="A1362" t="s">
        <v>134</v>
      </c>
      <c r="B1362" s="2" t="s">
        <v>85</v>
      </c>
      <c r="C1362" t="s">
        <v>86</v>
      </c>
      <c r="F1362">
        <v>0</v>
      </c>
    </row>
    <row r="1363" spans="1:6" x14ac:dyDescent="0.3">
      <c r="A1363" t="s">
        <v>134</v>
      </c>
      <c r="B1363" s="2" t="s">
        <v>87</v>
      </c>
      <c r="C1363" t="s">
        <v>88</v>
      </c>
      <c r="E1363">
        <v>45863.9</v>
      </c>
      <c r="F1363">
        <v>0</v>
      </c>
    </row>
    <row r="1364" spans="1:6" x14ac:dyDescent="0.3">
      <c r="A1364" t="s">
        <v>134</v>
      </c>
      <c r="B1364" s="2" t="s">
        <v>89</v>
      </c>
      <c r="C1364" t="s">
        <v>90</v>
      </c>
      <c r="D1364" s="1">
        <v>1500190</v>
      </c>
      <c r="E1364" s="1">
        <v>1678790</v>
      </c>
      <c r="F1364">
        <v>47.190899999999999</v>
      </c>
    </row>
    <row r="1365" spans="1:6" x14ac:dyDescent="0.3">
      <c r="A1365" t="s">
        <v>134</v>
      </c>
      <c r="B1365" s="2" t="s">
        <v>91</v>
      </c>
      <c r="C1365" t="s">
        <v>92</v>
      </c>
      <c r="D1365">
        <v>645476</v>
      </c>
      <c r="E1365">
        <v>716078</v>
      </c>
      <c r="F1365">
        <v>47.407299999999999</v>
      </c>
    </row>
    <row r="1366" spans="1:6" x14ac:dyDescent="0.3">
      <c r="A1366" t="s">
        <v>134</v>
      </c>
      <c r="B1366" s="2" t="s">
        <v>93</v>
      </c>
      <c r="C1366" t="s">
        <v>94</v>
      </c>
      <c r="D1366">
        <v>181765</v>
      </c>
      <c r="E1366">
        <v>949163</v>
      </c>
      <c r="F1366">
        <v>16.072199999999999</v>
      </c>
    </row>
    <row r="1367" spans="1:6" x14ac:dyDescent="0.3">
      <c r="A1367" t="s">
        <v>134</v>
      </c>
      <c r="B1367" s="2" t="s">
        <v>95</v>
      </c>
      <c r="C1367" t="s">
        <v>96</v>
      </c>
      <c r="F1367">
        <v>0</v>
      </c>
    </row>
    <row r="1368" spans="1:6" x14ac:dyDescent="0.3">
      <c r="A1368" t="s">
        <v>134</v>
      </c>
      <c r="B1368" s="2" t="s">
        <v>97</v>
      </c>
      <c r="C1368" t="s">
        <v>98</v>
      </c>
      <c r="F1368">
        <v>0</v>
      </c>
    </row>
    <row r="1369" spans="1:6" x14ac:dyDescent="0.3">
      <c r="A1369" t="s">
        <v>134</v>
      </c>
      <c r="B1369" s="2" t="s">
        <v>99</v>
      </c>
      <c r="C1369" t="s">
        <v>100</v>
      </c>
      <c r="F1369">
        <v>0</v>
      </c>
    </row>
    <row r="1370" spans="1:6" x14ac:dyDescent="0.3">
      <c r="A1370" t="s">
        <v>134</v>
      </c>
      <c r="B1370" s="2" t="s">
        <v>101</v>
      </c>
      <c r="C1370" t="s">
        <v>102</v>
      </c>
      <c r="D1370">
        <v>910789</v>
      </c>
      <c r="E1370" s="1">
        <v>2876490</v>
      </c>
      <c r="F1370">
        <v>24.0486</v>
      </c>
    </row>
    <row r="1371" spans="1:6" x14ac:dyDescent="0.3">
      <c r="A1371" t="s">
        <v>134</v>
      </c>
      <c r="B1371" s="2" t="s">
        <v>103</v>
      </c>
      <c r="C1371" t="s">
        <v>104</v>
      </c>
      <c r="D1371" s="1">
        <v>2037990</v>
      </c>
      <c r="E1371" s="1">
        <v>1800820</v>
      </c>
      <c r="F1371">
        <v>53.089100000000002</v>
      </c>
    </row>
    <row r="1372" spans="1:6" x14ac:dyDescent="0.3">
      <c r="A1372" t="s">
        <v>134</v>
      </c>
      <c r="B1372" s="2" t="s">
        <v>105</v>
      </c>
      <c r="C1372" t="s">
        <v>106</v>
      </c>
      <c r="D1372">
        <v>383971</v>
      </c>
      <c r="E1372" s="1">
        <v>1367030</v>
      </c>
      <c r="F1372">
        <v>21.928699999999999</v>
      </c>
    </row>
    <row r="1373" spans="1:6" x14ac:dyDescent="0.3">
      <c r="A1373" t="s">
        <v>134</v>
      </c>
      <c r="B1373" s="2" t="s">
        <v>107</v>
      </c>
      <c r="C1373" t="s">
        <v>108</v>
      </c>
      <c r="F1373">
        <v>0</v>
      </c>
    </row>
    <row r="1374" spans="1:6" x14ac:dyDescent="0.3">
      <c r="A1374" t="s">
        <v>134</v>
      </c>
      <c r="B1374" s="2" t="s">
        <v>109</v>
      </c>
      <c r="C1374" t="s">
        <v>110</v>
      </c>
      <c r="F1374">
        <v>0</v>
      </c>
    </row>
    <row r="1375" spans="1:6" x14ac:dyDescent="0.3">
      <c r="A1375" t="s">
        <v>134</v>
      </c>
      <c r="B1375" s="2" t="s">
        <v>111</v>
      </c>
      <c r="C1375" t="s">
        <v>112</v>
      </c>
      <c r="D1375">
        <v>718461</v>
      </c>
      <c r="E1375">
        <v>859447</v>
      </c>
      <c r="F1375">
        <v>45.532499999999999</v>
      </c>
    </row>
    <row r="1376" spans="1:6" x14ac:dyDescent="0.3">
      <c r="A1376" t="s">
        <v>134</v>
      </c>
      <c r="B1376" s="2" t="s">
        <v>113</v>
      </c>
      <c r="C1376" t="s">
        <v>114</v>
      </c>
      <c r="E1376">
        <v>582181</v>
      </c>
      <c r="F1376">
        <v>0</v>
      </c>
    </row>
    <row r="1377" spans="1:6" x14ac:dyDescent="0.3">
      <c r="A1377" t="s">
        <v>134</v>
      </c>
      <c r="B1377" s="2" t="s">
        <v>115</v>
      </c>
      <c r="C1377" t="s">
        <v>116</v>
      </c>
      <c r="F1377">
        <v>0</v>
      </c>
    </row>
    <row r="1378" spans="1:6" x14ac:dyDescent="0.3">
      <c r="A1378" t="s">
        <v>134</v>
      </c>
      <c r="B1378" s="2" t="s">
        <v>117</v>
      </c>
      <c r="C1378" t="s">
        <v>118</v>
      </c>
      <c r="E1378">
        <v>90502.3</v>
      </c>
      <c r="F1378">
        <v>0</v>
      </c>
    </row>
    <row r="1379" spans="1:6" x14ac:dyDescent="0.3">
      <c r="A1379" t="s">
        <v>134</v>
      </c>
      <c r="B1379" s="2" t="s">
        <v>119</v>
      </c>
      <c r="C1379" t="s">
        <v>120</v>
      </c>
      <c r="F1379">
        <v>0</v>
      </c>
    </row>
    <row r="1381" spans="1:6" x14ac:dyDescent="0.3">
      <c r="A1381" t="s">
        <v>0</v>
      </c>
      <c r="B1381" t="s">
        <v>1</v>
      </c>
      <c r="C1381" t="s">
        <v>2</v>
      </c>
      <c r="D1381" t="s">
        <v>3</v>
      </c>
      <c r="E1381" t="s">
        <v>4</v>
      </c>
      <c r="F1381" t="s">
        <v>5</v>
      </c>
    </row>
    <row r="1382" spans="1:6" x14ac:dyDescent="0.3">
      <c r="A1382" t="s">
        <v>135</v>
      </c>
      <c r="B1382" s="2" t="s">
        <v>144</v>
      </c>
      <c r="C1382" t="s">
        <v>7</v>
      </c>
      <c r="E1382">
        <v>137355</v>
      </c>
      <c r="F1382">
        <v>0</v>
      </c>
    </row>
    <row r="1383" spans="1:6" x14ac:dyDescent="0.3">
      <c r="A1383" t="s">
        <v>135</v>
      </c>
      <c r="B1383" s="2" t="s">
        <v>145</v>
      </c>
      <c r="C1383" t="s">
        <v>8</v>
      </c>
      <c r="D1383">
        <v>172788</v>
      </c>
      <c r="F1383">
        <v>100</v>
      </c>
    </row>
    <row r="1384" spans="1:6" x14ac:dyDescent="0.3">
      <c r="A1384" t="s">
        <v>135</v>
      </c>
      <c r="B1384" s="2" t="s">
        <v>9</v>
      </c>
      <c r="C1384" t="s">
        <v>10</v>
      </c>
      <c r="F1384">
        <v>0</v>
      </c>
    </row>
    <row r="1385" spans="1:6" x14ac:dyDescent="0.3">
      <c r="A1385" t="s">
        <v>135</v>
      </c>
      <c r="B1385" s="2" t="s">
        <v>11</v>
      </c>
      <c r="C1385" t="s">
        <v>12</v>
      </c>
      <c r="D1385">
        <v>36792</v>
      </c>
      <c r="F1385">
        <v>100</v>
      </c>
    </row>
    <row r="1386" spans="1:6" x14ac:dyDescent="0.3">
      <c r="A1386" t="s">
        <v>135</v>
      </c>
      <c r="B1386" s="2" t="s">
        <v>13</v>
      </c>
      <c r="C1386" t="s">
        <v>14</v>
      </c>
      <c r="F1386">
        <v>0</v>
      </c>
    </row>
    <row r="1387" spans="1:6" x14ac:dyDescent="0.3">
      <c r="A1387" t="s">
        <v>135</v>
      </c>
      <c r="B1387" s="2" t="s">
        <v>15</v>
      </c>
      <c r="C1387" t="s">
        <v>16</v>
      </c>
      <c r="D1387">
        <v>99051.6</v>
      </c>
      <c r="E1387">
        <v>664460</v>
      </c>
      <c r="F1387">
        <v>12.9732</v>
      </c>
    </row>
    <row r="1388" spans="1:6" x14ac:dyDescent="0.3">
      <c r="A1388" t="s">
        <v>135</v>
      </c>
      <c r="B1388" s="2" t="s">
        <v>17</v>
      </c>
      <c r="C1388" t="s">
        <v>18</v>
      </c>
      <c r="F1388">
        <v>0</v>
      </c>
    </row>
    <row r="1389" spans="1:6" x14ac:dyDescent="0.3">
      <c r="A1389" t="s">
        <v>135</v>
      </c>
      <c r="B1389" s="2" t="s">
        <v>19</v>
      </c>
      <c r="C1389" t="s">
        <v>20</v>
      </c>
      <c r="E1389">
        <v>146324</v>
      </c>
      <c r="F1389">
        <v>0</v>
      </c>
    </row>
    <row r="1390" spans="1:6" x14ac:dyDescent="0.3">
      <c r="A1390" t="s">
        <v>135</v>
      </c>
      <c r="B1390" s="2" t="s">
        <v>21</v>
      </c>
      <c r="C1390" t="s">
        <v>22</v>
      </c>
      <c r="D1390" s="1">
        <v>218119000</v>
      </c>
      <c r="E1390">
        <v>156142</v>
      </c>
      <c r="F1390">
        <v>99.9285</v>
      </c>
    </row>
    <row r="1391" spans="1:6" x14ac:dyDescent="0.3">
      <c r="A1391" t="s">
        <v>135</v>
      </c>
      <c r="B1391" s="2" t="s">
        <v>23</v>
      </c>
      <c r="C1391" t="s">
        <v>24</v>
      </c>
      <c r="D1391">
        <v>331263</v>
      </c>
      <c r="E1391">
        <v>779259</v>
      </c>
      <c r="F1391">
        <v>29.829499999999999</v>
      </c>
    </row>
    <row r="1392" spans="1:6" x14ac:dyDescent="0.3">
      <c r="A1392" t="s">
        <v>135</v>
      </c>
      <c r="B1392" s="2" t="s">
        <v>25</v>
      </c>
      <c r="C1392" t="s">
        <v>26</v>
      </c>
      <c r="D1392" s="1">
        <v>10221500</v>
      </c>
      <c r="E1392" s="1">
        <v>6636340</v>
      </c>
      <c r="F1392">
        <v>60.633499999999998</v>
      </c>
    </row>
    <row r="1393" spans="1:6" x14ac:dyDescent="0.3">
      <c r="A1393" t="s">
        <v>135</v>
      </c>
      <c r="B1393" s="2" t="s">
        <v>27</v>
      </c>
      <c r="C1393" t="s">
        <v>28</v>
      </c>
      <c r="D1393">
        <v>611921</v>
      </c>
      <c r="E1393">
        <v>0</v>
      </c>
      <c r="F1393">
        <v>100</v>
      </c>
    </row>
    <row r="1394" spans="1:6" x14ac:dyDescent="0.3">
      <c r="A1394" t="s">
        <v>135</v>
      </c>
      <c r="B1394" s="2" t="s">
        <v>29</v>
      </c>
      <c r="C1394" t="s">
        <v>30</v>
      </c>
      <c r="E1394">
        <v>103263</v>
      </c>
      <c r="F1394">
        <v>0</v>
      </c>
    </row>
    <row r="1395" spans="1:6" x14ac:dyDescent="0.3">
      <c r="A1395" t="s">
        <v>135</v>
      </c>
      <c r="B1395" s="2" t="s">
        <v>31</v>
      </c>
      <c r="C1395" t="s">
        <v>32</v>
      </c>
      <c r="F1395">
        <v>0</v>
      </c>
    </row>
    <row r="1396" spans="1:6" x14ac:dyDescent="0.3">
      <c r="A1396" t="s">
        <v>135</v>
      </c>
      <c r="B1396" s="2" t="s">
        <v>33</v>
      </c>
      <c r="C1396" t="s">
        <v>34</v>
      </c>
      <c r="F1396">
        <v>0</v>
      </c>
    </row>
    <row r="1397" spans="1:6" x14ac:dyDescent="0.3">
      <c r="A1397" t="s">
        <v>135</v>
      </c>
      <c r="B1397" s="2" t="s">
        <v>35</v>
      </c>
      <c r="C1397" t="s">
        <v>36</v>
      </c>
      <c r="E1397">
        <v>151415</v>
      </c>
      <c r="F1397">
        <v>0</v>
      </c>
    </row>
    <row r="1398" spans="1:6" x14ac:dyDescent="0.3">
      <c r="A1398" t="s">
        <v>135</v>
      </c>
      <c r="B1398" s="2" t="s">
        <v>37</v>
      </c>
      <c r="C1398" t="s">
        <v>38</v>
      </c>
      <c r="D1398">
        <v>579976</v>
      </c>
      <c r="E1398" s="1">
        <v>3915560</v>
      </c>
      <c r="F1398">
        <v>12.901199999999999</v>
      </c>
    </row>
    <row r="1399" spans="1:6" x14ac:dyDescent="0.3">
      <c r="A1399" t="s">
        <v>135</v>
      </c>
      <c r="B1399" s="2" t="s">
        <v>39</v>
      </c>
      <c r="C1399" t="s">
        <v>40</v>
      </c>
      <c r="E1399">
        <v>872836</v>
      </c>
      <c r="F1399">
        <v>0</v>
      </c>
    </row>
    <row r="1400" spans="1:6" x14ac:dyDescent="0.3">
      <c r="A1400" t="s">
        <v>135</v>
      </c>
      <c r="B1400" s="2" t="s">
        <v>41</v>
      </c>
      <c r="C1400" t="s">
        <v>42</v>
      </c>
      <c r="D1400">
        <v>789168</v>
      </c>
      <c r="E1400">
        <v>201944</v>
      </c>
      <c r="F1400">
        <v>79.624499999999998</v>
      </c>
    </row>
    <row r="1401" spans="1:6" x14ac:dyDescent="0.3">
      <c r="A1401" t="s">
        <v>135</v>
      </c>
      <c r="B1401" s="2" t="s">
        <v>43</v>
      </c>
      <c r="C1401" t="s">
        <v>44</v>
      </c>
      <c r="D1401">
        <v>218760</v>
      </c>
      <c r="F1401">
        <v>100</v>
      </c>
    </row>
    <row r="1402" spans="1:6" x14ac:dyDescent="0.3">
      <c r="A1402" t="s">
        <v>135</v>
      </c>
      <c r="B1402" s="2" t="s">
        <v>45</v>
      </c>
      <c r="C1402" t="s">
        <v>46</v>
      </c>
      <c r="D1402">
        <v>63076.6</v>
      </c>
      <c r="E1402">
        <v>94409.8</v>
      </c>
      <c r="F1402">
        <v>40.052100000000003</v>
      </c>
    </row>
    <row r="1403" spans="1:6" x14ac:dyDescent="0.3">
      <c r="A1403" t="s">
        <v>135</v>
      </c>
      <c r="B1403" s="2" t="s">
        <v>47</v>
      </c>
      <c r="C1403" t="s">
        <v>48</v>
      </c>
      <c r="D1403">
        <v>57118.9</v>
      </c>
      <c r="F1403">
        <v>100</v>
      </c>
    </row>
    <row r="1404" spans="1:6" x14ac:dyDescent="0.3">
      <c r="A1404" t="s">
        <v>135</v>
      </c>
      <c r="B1404" s="2" t="s">
        <v>49</v>
      </c>
      <c r="C1404" t="s">
        <v>50</v>
      </c>
      <c r="E1404">
        <v>482569</v>
      </c>
      <c r="F1404">
        <v>0</v>
      </c>
    </row>
    <row r="1405" spans="1:6" x14ac:dyDescent="0.3">
      <c r="A1405" t="s">
        <v>135</v>
      </c>
      <c r="B1405" s="2" t="s">
        <v>51</v>
      </c>
      <c r="C1405" t="s">
        <v>52</v>
      </c>
      <c r="D1405">
        <v>702004</v>
      </c>
      <c r="E1405" s="1">
        <v>1947600</v>
      </c>
      <c r="F1405">
        <v>26.494700000000002</v>
      </c>
    </row>
    <row r="1406" spans="1:6" x14ac:dyDescent="0.3">
      <c r="A1406" t="s">
        <v>135</v>
      </c>
      <c r="B1406" s="2" t="s">
        <v>53</v>
      </c>
      <c r="C1406" t="s">
        <v>54</v>
      </c>
      <c r="D1406">
        <v>69916</v>
      </c>
      <c r="E1406" s="1">
        <v>4906610</v>
      </c>
      <c r="F1406">
        <v>1.4049199999999999</v>
      </c>
    </row>
    <row r="1407" spans="1:6" x14ac:dyDescent="0.3">
      <c r="A1407" t="s">
        <v>135</v>
      </c>
      <c r="B1407" s="2" t="s">
        <v>55</v>
      </c>
      <c r="C1407" t="s">
        <v>56</v>
      </c>
      <c r="E1407">
        <v>53557.8</v>
      </c>
      <c r="F1407">
        <v>0</v>
      </c>
    </row>
    <row r="1408" spans="1:6" x14ac:dyDescent="0.3">
      <c r="A1408" t="s">
        <v>135</v>
      </c>
      <c r="B1408" s="2" t="s">
        <v>57</v>
      </c>
      <c r="C1408" t="s">
        <v>58</v>
      </c>
      <c r="D1408" s="1">
        <v>4081400</v>
      </c>
      <c r="E1408">
        <v>8706387</v>
      </c>
      <c r="F1408">
        <v>31.916399999999999</v>
      </c>
    </row>
    <row r="1409" spans="1:6" x14ac:dyDescent="0.3">
      <c r="A1409" t="s">
        <v>135</v>
      </c>
      <c r="B1409" s="2" t="s">
        <v>59</v>
      </c>
      <c r="C1409" t="s">
        <v>60</v>
      </c>
      <c r="D1409">
        <v>97684.9</v>
      </c>
      <c r="F1409">
        <v>100</v>
      </c>
    </row>
    <row r="1410" spans="1:6" x14ac:dyDescent="0.3">
      <c r="A1410" t="s">
        <v>135</v>
      </c>
      <c r="B1410" s="2" t="s">
        <v>61</v>
      </c>
      <c r="C1410" t="s">
        <v>62</v>
      </c>
      <c r="D1410">
        <v>261079</v>
      </c>
      <c r="E1410">
        <v>449458</v>
      </c>
      <c r="F1410">
        <v>36.743899999999996</v>
      </c>
    </row>
    <row r="1411" spans="1:6" x14ac:dyDescent="0.3">
      <c r="A1411" t="s">
        <v>135</v>
      </c>
      <c r="B1411" s="2" t="s">
        <v>63</v>
      </c>
      <c r="C1411" t="s">
        <v>64</v>
      </c>
      <c r="D1411" s="1">
        <v>1886210</v>
      </c>
      <c r="E1411">
        <v>975275</v>
      </c>
      <c r="F1411">
        <v>65.917199999999994</v>
      </c>
    </row>
    <row r="1412" spans="1:6" x14ac:dyDescent="0.3">
      <c r="A1412" t="s">
        <v>135</v>
      </c>
      <c r="B1412" s="2" t="s">
        <v>65</v>
      </c>
      <c r="C1412" t="s">
        <v>66</v>
      </c>
      <c r="E1412">
        <v>9468609</v>
      </c>
      <c r="F1412">
        <v>0</v>
      </c>
    </row>
    <row r="1413" spans="1:6" x14ac:dyDescent="0.3">
      <c r="A1413" t="s">
        <v>135</v>
      </c>
      <c r="B1413" s="2" t="s">
        <v>67</v>
      </c>
      <c r="C1413" t="s">
        <v>68</v>
      </c>
      <c r="D1413">
        <v>588530</v>
      </c>
      <c r="E1413" s="1">
        <v>1213260</v>
      </c>
      <c r="F1413">
        <v>32.663600000000002</v>
      </c>
    </row>
    <row r="1414" spans="1:6" x14ac:dyDescent="0.3">
      <c r="A1414" t="s">
        <v>135</v>
      </c>
      <c r="B1414" s="2" t="s">
        <v>69</v>
      </c>
      <c r="C1414" t="s">
        <v>70</v>
      </c>
      <c r="D1414">
        <v>16430.900000000001</v>
      </c>
      <c r="E1414">
        <v>69794.899999999994</v>
      </c>
      <c r="F1414">
        <v>19.055700000000002</v>
      </c>
    </row>
    <row r="1415" spans="1:6" x14ac:dyDescent="0.3">
      <c r="A1415" t="s">
        <v>135</v>
      </c>
      <c r="B1415" s="2" t="s">
        <v>71</v>
      </c>
      <c r="C1415" t="s">
        <v>72</v>
      </c>
      <c r="E1415">
        <v>138482</v>
      </c>
      <c r="F1415">
        <v>0</v>
      </c>
    </row>
    <row r="1416" spans="1:6" x14ac:dyDescent="0.3">
      <c r="A1416" t="s">
        <v>135</v>
      </c>
      <c r="B1416" s="2" t="s">
        <v>73</v>
      </c>
      <c r="C1416" t="s">
        <v>74</v>
      </c>
      <c r="F1416">
        <v>0</v>
      </c>
    </row>
    <row r="1417" spans="1:6" x14ac:dyDescent="0.3">
      <c r="A1417" t="s">
        <v>135</v>
      </c>
      <c r="B1417" s="2" t="s">
        <v>75</v>
      </c>
      <c r="C1417" t="s">
        <v>76</v>
      </c>
      <c r="D1417">
        <v>40063.9</v>
      </c>
      <c r="E1417">
        <v>139476</v>
      </c>
      <c r="F1417">
        <v>22.314800000000002</v>
      </c>
    </row>
    <row r="1418" spans="1:6" x14ac:dyDescent="0.3">
      <c r="A1418" t="s">
        <v>135</v>
      </c>
      <c r="B1418" s="2" t="s">
        <v>77</v>
      </c>
      <c r="C1418" t="s">
        <v>78</v>
      </c>
      <c r="E1418">
        <v>134436</v>
      </c>
      <c r="F1418">
        <v>0</v>
      </c>
    </row>
    <row r="1419" spans="1:6" x14ac:dyDescent="0.3">
      <c r="A1419" t="s">
        <v>135</v>
      </c>
      <c r="B1419" s="2" t="s">
        <v>79</v>
      </c>
      <c r="C1419" t="s">
        <v>80</v>
      </c>
      <c r="E1419">
        <v>265497</v>
      </c>
      <c r="F1419">
        <v>0</v>
      </c>
    </row>
    <row r="1420" spans="1:6" x14ac:dyDescent="0.3">
      <c r="A1420" t="s">
        <v>135</v>
      </c>
      <c r="B1420" s="2" t="s">
        <v>81</v>
      </c>
      <c r="C1420" t="s">
        <v>82</v>
      </c>
      <c r="F1420">
        <v>0</v>
      </c>
    </row>
    <row r="1421" spans="1:6" x14ac:dyDescent="0.3">
      <c r="A1421" t="s">
        <v>135</v>
      </c>
      <c r="B1421" s="2" t="s">
        <v>83</v>
      </c>
      <c r="C1421" t="s">
        <v>84</v>
      </c>
      <c r="F1421">
        <v>0</v>
      </c>
    </row>
    <row r="1422" spans="1:6" x14ac:dyDescent="0.3">
      <c r="A1422" t="s">
        <v>135</v>
      </c>
      <c r="B1422" s="2" t="s">
        <v>85</v>
      </c>
      <c r="C1422" t="s">
        <v>86</v>
      </c>
      <c r="E1422">
        <v>41282.9</v>
      </c>
      <c r="F1422">
        <v>0</v>
      </c>
    </row>
    <row r="1423" spans="1:6" x14ac:dyDescent="0.3">
      <c r="A1423" t="s">
        <v>135</v>
      </c>
      <c r="B1423" s="2" t="s">
        <v>87</v>
      </c>
      <c r="C1423" t="s">
        <v>88</v>
      </c>
      <c r="F1423">
        <v>0</v>
      </c>
    </row>
    <row r="1424" spans="1:6" x14ac:dyDescent="0.3">
      <c r="A1424" t="s">
        <v>135</v>
      </c>
      <c r="B1424" s="2" t="s">
        <v>89</v>
      </c>
      <c r="C1424" t="s">
        <v>90</v>
      </c>
      <c r="D1424" s="1">
        <v>1893770</v>
      </c>
      <c r="E1424" s="1">
        <v>1760030</v>
      </c>
      <c r="F1424">
        <v>51.830100000000002</v>
      </c>
    </row>
    <row r="1425" spans="1:6" x14ac:dyDescent="0.3">
      <c r="A1425" t="s">
        <v>135</v>
      </c>
      <c r="B1425" s="2" t="s">
        <v>91</v>
      </c>
      <c r="C1425" t="s">
        <v>92</v>
      </c>
      <c r="D1425" s="1">
        <v>1026730</v>
      </c>
      <c r="E1425">
        <v>733058</v>
      </c>
      <c r="F1425">
        <v>58.344000000000001</v>
      </c>
    </row>
    <row r="1426" spans="1:6" x14ac:dyDescent="0.3">
      <c r="A1426" t="s">
        <v>135</v>
      </c>
      <c r="B1426" s="2" t="s">
        <v>93</v>
      </c>
      <c r="C1426" t="s">
        <v>94</v>
      </c>
      <c r="E1426" s="1">
        <v>1038060</v>
      </c>
      <c r="F1426">
        <v>0</v>
      </c>
    </row>
    <row r="1427" spans="1:6" x14ac:dyDescent="0.3">
      <c r="A1427" t="s">
        <v>135</v>
      </c>
      <c r="B1427" s="2" t="s">
        <v>95</v>
      </c>
      <c r="C1427" t="s">
        <v>96</v>
      </c>
      <c r="F1427">
        <v>0</v>
      </c>
    </row>
    <row r="1428" spans="1:6" x14ac:dyDescent="0.3">
      <c r="A1428" t="s">
        <v>135</v>
      </c>
      <c r="B1428" s="2" t="s">
        <v>97</v>
      </c>
      <c r="C1428" t="s">
        <v>98</v>
      </c>
      <c r="E1428">
        <v>529961</v>
      </c>
      <c r="F1428">
        <v>0</v>
      </c>
    </row>
    <row r="1429" spans="1:6" x14ac:dyDescent="0.3">
      <c r="A1429" t="s">
        <v>135</v>
      </c>
      <c r="B1429" s="2" t="s">
        <v>99</v>
      </c>
      <c r="C1429" t="s">
        <v>100</v>
      </c>
      <c r="F1429">
        <v>0</v>
      </c>
    </row>
    <row r="1430" spans="1:6" x14ac:dyDescent="0.3">
      <c r="A1430" t="s">
        <v>135</v>
      </c>
      <c r="B1430" s="2" t="s">
        <v>101</v>
      </c>
      <c r="C1430" t="s">
        <v>102</v>
      </c>
      <c r="D1430">
        <v>794800</v>
      </c>
      <c r="E1430" s="1">
        <v>2486610</v>
      </c>
      <c r="F1430">
        <v>24.221299999999999</v>
      </c>
    </row>
    <row r="1431" spans="1:6" x14ac:dyDescent="0.3">
      <c r="A1431" t="s">
        <v>135</v>
      </c>
      <c r="B1431" s="2" t="s">
        <v>103</v>
      </c>
      <c r="C1431" t="s">
        <v>104</v>
      </c>
      <c r="D1431" s="1">
        <v>2202840</v>
      </c>
      <c r="E1431">
        <v>2339067</v>
      </c>
      <c r="F1431">
        <v>48.500300000000003</v>
      </c>
    </row>
    <row r="1432" spans="1:6" x14ac:dyDescent="0.3">
      <c r="A1432" t="s">
        <v>135</v>
      </c>
      <c r="B1432" s="2" t="s">
        <v>105</v>
      </c>
      <c r="C1432" t="s">
        <v>106</v>
      </c>
      <c r="D1432">
        <v>453503</v>
      </c>
      <c r="E1432">
        <v>911743</v>
      </c>
      <c r="F1432">
        <v>33.217700000000001</v>
      </c>
    </row>
    <row r="1433" spans="1:6" x14ac:dyDescent="0.3">
      <c r="A1433" t="s">
        <v>135</v>
      </c>
      <c r="B1433" s="2" t="s">
        <v>107</v>
      </c>
      <c r="C1433" t="s">
        <v>108</v>
      </c>
      <c r="F1433">
        <v>0</v>
      </c>
    </row>
    <row r="1434" spans="1:6" x14ac:dyDescent="0.3">
      <c r="A1434" t="s">
        <v>135</v>
      </c>
      <c r="B1434" s="2" t="s">
        <v>109</v>
      </c>
      <c r="C1434" t="s">
        <v>110</v>
      </c>
      <c r="E1434">
        <v>44412.800000000003</v>
      </c>
      <c r="F1434">
        <v>0</v>
      </c>
    </row>
    <row r="1435" spans="1:6" x14ac:dyDescent="0.3">
      <c r="A1435" t="s">
        <v>135</v>
      </c>
      <c r="B1435" s="2" t="s">
        <v>111</v>
      </c>
      <c r="C1435" t="s">
        <v>112</v>
      </c>
      <c r="D1435">
        <v>870230</v>
      </c>
      <c r="E1435">
        <v>838322</v>
      </c>
      <c r="F1435">
        <v>50.933799999999998</v>
      </c>
    </row>
    <row r="1436" spans="1:6" x14ac:dyDescent="0.3">
      <c r="A1436" t="s">
        <v>135</v>
      </c>
      <c r="B1436" s="2" t="s">
        <v>113</v>
      </c>
      <c r="C1436" t="s">
        <v>114</v>
      </c>
      <c r="E1436">
        <v>570349</v>
      </c>
      <c r="F1436">
        <v>0</v>
      </c>
    </row>
    <row r="1437" spans="1:6" x14ac:dyDescent="0.3">
      <c r="A1437" t="s">
        <v>135</v>
      </c>
      <c r="B1437" s="2" t="s">
        <v>115</v>
      </c>
      <c r="C1437" t="s">
        <v>116</v>
      </c>
      <c r="F1437">
        <v>0</v>
      </c>
    </row>
    <row r="1438" spans="1:6" x14ac:dyDescent="0.3">
      <c r="A1438" t="s">
        <v>135</v>
      </c>
      <c r="B1438" s="2" t="s">
        <v>117</v>
      </c>
      <c r="C1438" t="s">
        <v>118</v>
      </c>
      <c r="F1438">
        <v>0</v>
      </c>
    </row>
    <row r="1439" spans="1:6" x14ac:dyDescent="0.3">
      <c r="A1439" t="s">
        <v>135</v>
      </c>
      <c r="B1439" s="2" t="s">
        <v>119</v>
      </c>
      <c r="C1439" t="s">
        <v>120</v>
      </c>
      <c r="F1439">
        <v>0</v>
      </c>
    </row>
  </sheetData>
  <phoneticPr fontId="18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BF194F-53FA-46A3-B79F-8C74AA7385BD}">
  <sheetPr filterMode="1"/>
  <dimension ref="A1:F59"/>
  <sheetViews>
    <sheetView topLeftCell="A44" zoomScale="52" zoomScaleNormal="40" workbookViewId="0">
      <selection activeCell="H76" sqref="H76"/>
    </sheetView>
  </sheetViews>
  <sheetFormatPr defaultRowHeight="14.4" x14ac:dyDescent="0.3"/>
  <cols>
    <col min="1" max="1" width="57.33203125" bestFit="1" customWidth="1"/>
    <col min="2" max="2" width="19.5546875" bestFit="1" customWidth="1"/>
    <col min="3" max="3" width="24" bestFit="1" customWidth="1"/>
    <col min="4" max="4" width="27.6640625" bestFit="1" customWidth="1"/>
    <col min="5" max="5" width="32.109375" bestFit="1" customWidth="1"/>
    <col min="6" max="6" width="21.5546875" bestFit="1" customWidth="1"/>
    <col min="7" max="7" width="22.77734375" customWidth="1"/>
    <col min="8" max="8" width="61.109375" bestFit="1" customWidth="1"/>
    <col min="9" max="9" width="16.88671875" bestFit="1" customWidth="1"/>
    <col min="10" max="10" width="21.109375" bestFit="1" customWidth="1"/>
    <col min="11" max="11" width="24.77734375" bestFit="1" customWidth="1"/>
    <col min="12" max="12" width="29" bestFit="1" customWidth="1"/>
    <col min="13" max="13" width="18.109375" bestFit="1" customWidth="1"/>
    <col min="14" max="15" width="61.109375" bestFit="1" customWidth="1"/>
    <col min="16" max="16" width="13.44140625" bestFit="1" customWidth="1"/>
    <col min="17" max="17" width="17.109375" bestFit="1" customWidth="1"/>
    <col min="18" max="18" width="20.6640625" bestFit="1" customWidth="1"/>
    <col min="19" max="19" width="25" bestFit="1" customWidth="1"/>
    <col min="20" max="20" width="14.6640625" bestFit="1" customWidth="1"/>
    <col min="21" max="22" width="61.109375" bestFit="1" customWidth="1"/>
    <col min="23" max="23" width="13.44140625" bestFit="1" customWidth="1"/>
    <col min="24" max="24" width="17.109375" bestFit="1" customWidth="1"/>
    <col min="25" max="25" width="20.6640625" bestFit="1" customWidth="1"/>
    <col min="26" max="26" width="25" bestFit="1" customWidth="1"/>
    <col min="27" max="27" width="14.6640625" bestFit="1" customWidth="1"/>
  </cols>
  <sheetData>
    <row r="1" spans="1:6" x14ac:dyDescent="0.3">
      <c r="A1" s="3" t="s">
        <v>152</v>
      </c>
      <c r="B1" s="4" t="s">
        <v>146</v>
      </c>
      <c r="C1" s="4" t="s">
        <v>147</v>
      </c>
      <c r="D1" s="6" t="s">
        <v>221</v>
      </c>
      <c r="E1" s="6" t="s">
        <v>222</v>
      </c>
      <c r="F1" s="8" t="s">
        <v>153</v>
      </c>
    </row>
    <row r="2" spans="1:6" hidden="1" x14ac:dyDescent="0.3">
      <c r="A2" t="s">
        <v>163</v>
      </c>
      <c r="B2" s="5">
        <v>0</v>
      </c>
      <c r="C2" s="5">
        <v>0</v>
      </c>
      <c r="D2" s="7">
        <v>0</v>
      </c>
      <c r="E2" s="7">
        <v>0</v>
      </c>
      <c r="F2" s="9" t="e">
        <v>#DIV/0!</v>
      </c>
    </row>
    <row r="3" spans="1:6" hidden="1" x14ac:dyDescent="0.3">
      <c r="A3" t="s">
        <v>164</v>
      </c>
      <c r="B3" s="5">
        <v>0</v>
      </c>
      <c r="C3" s="5">
        <v>20.269625000000001</v>
      </c>
      <c r="D3" s="7">
        <v>0</v>
      </c>
      <c r="E3" s="7">
        <v>40.539250000000003</v>
      </c>
      <c r="F3" s="9">
        <v>0.35591768374958205</v>
      </c>
    </row>
    <row r="4" spans="1:6" hidden="1" x14ac:dyDescent="0.3">
      <c r="A4" t="s">
        <v>165</v>
      </c>
      <c r="B4" s="5">
        <v>0</v>
      </c>
      <c r="C4" s="5">
        <v>2.11443</v>
      </c>
      <c r="D4" s="7">
        <v>0</v>
      </c>
      <c r="E4" s="7">
        <v>4.2288600000000001</v>
      </c>
      <c r="F4" s="9">
        <v>0.35591768374958205</v>
      </c>
    </row>
    <row r="5" spans="1:6" hidden="1" x14ac:dyDescent="0.3">
      <c r="A5" t="s">
        <v>166</v>
      </c>
      <c r="B5" s="5">
        <v>75</v>
      </c>
      <c r="C5" s="5">
        <v>50</v>
      </c>
      <c r="D5" s="7">
        <v>50</v>
      </c>
      <c r="E5" s="7">
        <v>57.735026918962575</v>
      </c>
      <c r="F5" s="9">
        <v>0.53696332438675776</v>
      </c>
    </row>
    <row r="6" spans="1:6" x14ac:dyDescent="0.3">
      <c r="A6" t="s">
        <v>167</v>
      </c>
      <c r="B6" s="5">
        <v>0</v>
      </c>
      <c r="C6" s="5">
        <v>67.922200000000004</v>
      </c>
      <c r="D6" s="7">
        <v>0</v>
      </c>
      <c r="E6" s="7">
        <v>23.589443161436989</v>
      </c>
      <c r="F6" s="9">
        <v>1.1950185004860714E-3</v>
      </c>
    </row>
    <row r="7" spans="1:6" hidden="1" x14ac:dyDescent="0.3">
      <c r="A7" t="s">
        <v>168</v>
      </c>
      <c r="B7" s="5">
        <v>0</v>
      </c>
      <c r="C7" s="5">
        <v>4.6555724999999999</v>
      </c>
      <c r="D7" s="7">
        <v>0</v>
      </c>
      <c r="E7" s="7">
        <v>5.3773443830412235</v>
      </c>
      <c r="F7" s="9">
        <v>0.13406722030941751</v>
      </c>
    </row>
    <row r="8" spans="1:6" hidden="1" x14ac:dyDescent="0.3">
      <c r="A8" t="s">
        <v>169</v>
      </c>
      <c r="B8" s="5">
        <v>0</v>
      </c>
      <c r="C8" s="5">
        <v>0</v>
      </c>
      <c r="D8" s="7">
        <v>0</v>
      </c>
      <c r="E8" s="7">
        <v>0</v>
      </c>
      <c r="F8" s="9" t="e">
        <v>#DIV/0!</v>
      </c>
    </row>
    <row r="9" spans="1:6" hidden="1" x14ac:dyDescent="0.3">
      <c r="A9" t="s">
        <v>170</v>
      </c>
      <c r="B9" s="5">
        <v>0</v>
      </c>
      <c r="C9" s="5">
        <v>54.490404999999996</v>
      </c>
      <c r="D9" s="7">
        <v>0</v>
      </c>
      <c r="E9" s="7">
        <v>52.552601051825221</v>
      </c>
      <c r="F9" s="9">
        <v>8.345361589771709E-2</v>
      </c>
    </row>
    <row r="10" spans="1:6" hidden="1" x14ac:dyDescent="0.3">
      <c r="A10" t="s">
        <v>171</v>
      </c>
      <c r="B10" s="5">
        <v>51.913572500000001</v>
      </c>
      <c r="C10" s="5">
        <v>74.067274999999995</v>
      </c>
      <c r="D10" s="7">
        <v>55.269388738797893</v>
      </c>
      <c r="E10" s="7">
        <v>49.409495413693861</v>
      </c>
      <c r="F10" s="9">
        <v>0.57191931830527265</v>
      </c>
    </row>
    <row r="11" spans="1:6" hidden="1" x14ac:dyDescent="0.3">
      <c r="A11" t="s">
        <v>172</v>
      </c>
      <c r="B11" s="5">
        <v>4.4810599999999994</v>
      </c>
      <c r="C11" s="5">
        <v>9.8350899999999992</v>
      </c>
      <c r="D11" s="7">
        <v>5.1816229908913023</v>
      </c>
      <c r="E11" s="7">
        <v>2.9886135567070844</v>
      </c>
      <c r="F11" s="9">
        <v>0.12363075199884406</v>
      </c>
    </row>
    <row r="12" spans="1:6" hidden="1" x14ac:dyDescent="0.3">
      <c r="A12" t="s">
        <v>173</v>
      </c>
      <c r="B12" s="5">
        <v>26.1313</v>
      </c>
      <c r="C12" s="5">
        <v>28.516424999999998</v>
      </c>
      <c r="D12" s="7">
        <v>6.4247673031791637</v>
      </c>
      <c r="E12" s="7">
        <v>5.5256857537473829</v>
      </c>
      <c r="F12" s="9">
        <v>0.59388414678217671</v>
      </c>
    </row>
    <row r="13" spans="1:6" x14ac:dyDescent="0.3">
      <c r="A13" t="s">
        <v>174</v>
      </c>
      <c r="B13" s="5">
        <v>5.5782425</v>
      </c>
      <c r="C13" s="5">
        <v>21.810449999999999</v>
      </c>
      <c r="D13" s="7">
        <v>8.1209956392812437</v>
      </c>
      <c r="E13" s="7">
        <v>4.1882511405915777</v>
      </c>
      <c r="F13" s="9">
        <v>1.2029583956585092E-2</v>
      </c>
    </row>
    <row r="14" spans="1:6" hidden="1" x14ac:dyDescent="0.3">
      <c r="A14" t="s">
        <v>175</v>
      </c>
      <c r="B14" s="5">
        <v>0</v>
      </c>
      <c r="C14" s="5">
        <v>0</v>
      </c>
      <c r="D14" s="7">
        <v>0</v>
      </c>
      <c r="E14" s="7">
        <v>0</v>
      </c>
      <c r="F14" s="9" t="e">
        <v>#DIV/0!</v>
      </c>
    </row>
    <row r="15" spans="1:6" hidden="1" x14ac:dyDescent="0.3">
      <c r="A15" t="s">
        <v>176</v>
      </c>
      <c r="B15" s="5">
        <v>0</v>
      </c>
      <c r="C15" s="5">
        <v>0</v>
      </c>
      <c r="D15" s="7">
        <v>0</v>
      </c>
      <c r="E15" s="7">
        <v>0</v>
      </c>
      <c r="F15" s="9" t="e">
        <v>#DIV/0!</v>
      </c>
    </row>
    <row r="16" spans="1:6" hidden="1" x14ac:dyDescent="0.3">
      <c r="A16" t="s">
        <v>177</v>
      </c>
      <c r="B16" s="5">
        <v>0</v>
      </c>
      <c r="C16" s="5">
        <v>25</v>
      </c>
      <c r="D16" s="7">
        <v>0</v>
      </c>
      <c r="E16" s="7">
        <v>50</v>
      </c>
      <c r="F16" s="9">
        <v>0.35591768374958205</v>
      </c>
    </row>
    <row r="17" spans="1:6" hidden="1" x14ac:dyDescent="0.3">
      <c r="A17" t="s">
        <v>178</v>
      </c>
      <c r="B17" s="5">
        <v>0</v>
      </c>
      <c r="C17" s="5">
        <v>0</v>
      </c>
      <c r="D17" s="7">
        <v>0</v>
      </c>
      <c r="E17" s="7">
        <v>0</v>
      </c>
      <c r="F17" s="9" t="e">
        <v>#DIV/0!</v>
      </c>
    </row>
    <row r="18" spans="1:6" x14ac:dyDescent="0.3">
      <c r="A18" t="s">
        <v>179</v>
      </c>
      <c r="B18" s="5">
        <v>0.3557225</v>
      </c>
      <c r="C18" s="5">
        <v>11.364000000000001</v>
      </c>
      <c r="D18" s="7">
        <v>0.71144499999999999</v>
      </c>
      <c r="E18" s="7">
        <v>3.4866167289221774</v>
      </c>
      <c r="F18" s="9">
        <v>8.2050800976931737E-4</v>
      </c>
    </row>
    <row r="19" spans="1:6" hidden="1" x14ac:dyDescent="0.3">
      <c r="A19" t="s">
        <v>180</v>
      </c>
      <c r="B19" s="5">
        <v>0</v>
      </c>
      <c r="C19" s="5">
        <v>25</v>
      </c>
      <c r="D19" s="7">
        <v>0</v>
      </c>
      <c r="E19" s="7">
        <v>50</v>
      </c>
      <c r="F19" s="9">
        <v>0.35591768374958205</v>
      </c>
    </row>
    <row r="20" spans="1:6" x14ac:dyDescent="0.3">
      <c r="A20" t="s">
        <v>181</v>
      </c>
      <c r="B20" s="5">
        <v>15.637502500000002</v>
      </c>
      <c r="C20" s="5">
        <v>49.715724999999999</v>
      </c>
      <c r="D20" s="7">
        <v>5.3584356490202909</v>
      </c>
      <c r="E20" s="7">
        <v>5.2400159849469912</v>
      </c>
      <c r="F20" s="9">
        <v>9.928220379197062E-5</v>
      </c>
    </row>
    <row r="21" spans="1:6" hidden="1" x14ac:dyDescent="0.3">
      <c r="A21" t="s">
        <v>182</v>
      </c>
      <c r="B21" s="5">
        <v>0</v>
      </c>
      <c r="C21" s="5">
        <v>50</v>
      </c>
      <c r="D21" s="7">
        <v>0</v>
      </c>
      <c r="E21" s="7">
        <v>57.735026918962575</v>
      </c>
      <c r="F21" s="9">
        <v>0.13397459621556124</v>
      </c>
    </row>
    <row r="22" spans="1:6" hidden="1" x14ac:dyDescent="0.3">
      <c r="A22" t="s">
        <v>183</v>
      </c>
      <c r="B22" s="5">
        <v>0</v>
      </c>
      <c r="C22" s="5">
        <v>4.8920750000000002</v>
      </c>
      <c r="D22" s="7">
        <v>0</v>
      </c>
      <c r="E22" s="7">
        <v>7.1013870491967976</v>
      </c>
      <c r="F22" s="9">
        <v>0.21745259351034732</v>
      </c>
    </row>
    <row r="23" spans="1:6" hidden="1" x14ac:dyDescent="0.3">
      <c r="A23" t="s">
        <v>184</v>
      </c>
      <c r="B23" s="5">
        <v>0</v>
      </c>
      <c r="C23" s="5">
        <v>0</v>
      </c>
      <c r="D23" s="7">
        <v>0</v>
      </c>
      <c r="E23" s="7">
        <v>0</v>
      </c>
      <c r="F23" s="9" t="e">
        <v>#DIV/0!</v>
      </c>
    </row>
    <row r="24" spans="1:6" x14ac:dyDescent="0.3">
      <c r="A24" t="s">
        <v>185</v>
      </c>
      <c r="B24" s="5">
        <v>0</v>
      </c>
      <c r="C24" s="5">
        <v>8.2476824999999998</v>
      </c>
      <c r="D24" s="7">
        <v>0</v>
      </c>
      <c r="E24" s="7">
        <v>5.1704427243797664</v>
      </c>
      <c r="F24" s="9">
        <v>1.8828723437707865E-2</v>
      </c>
    </row>
    <row r="25" spans="1:6" x14ac:dyDescent="0.3">
      <c r="A25" t="s">
        <v>186</v>
      </c>
      <c r="B25" s="5">
        <v>11.877952500000001</v>
      </c>
      <c r="C25" s="5">
        <v>24.09375</v>
      </c>
      <c r="D25" s="7">
        <v>4.484890060617424</v>
      </c>
      <c r="E25" s="7">
        <v>4.7064788214403768</v>
      </c>
      <c r="F25" s="9">
        <v>9.4203058750983153E-3</v>
      </c>
    </row>
    <row r="26" spans="1:6" hidden="1" x14ac:dyDescent="0.3">
      <c r="A26" t="s">
        <v>187</v>
      </c>
      <c r="B26" s="5">
        <v>27.120170000000002</v>
      </c>
      <c r="C26" s="5">
        <v>2.4307724999999998</v>
      </c>
      <c r="D26" s="7">
        <v>46.925749230871098</v>
      </c>
      <c r="E26" s="7">
        <v>0.61951567837976063</v>
      </c>
      <c r="F26" s="9">
        <v>0.33323342888032675</v>
      </c>
    </row>
    <row r="27" spans="1:6" hidden="1" x14ac:dyDescent="0.3">
      <c r="A27" t="s">
        <v>188</v>
      </c>
      <c r="B27" s="5">
        <v>0</v>
      </c>
      <c r="C27" s="5">
        <v>0</v>
      </c>
      <c r="D27" s="7">
        <v>0</v>
      </c>
      <c r="E27" s="7">
        <v>0</v>
      </c>
      <c r="F27" s="9" t="e">
        <v>#DIV/0!</v>
      </c>
    </row>
    <row r="28" spans="1:6" hidden="1" x14ac:dyDescent="0.3">
      <c r="A28" t="s">
        <v>189</v>
      </c>
      <c r="B28" s="5">
        <v>17.614784999999998</v>
      </c>
      <c r="C28" s="5">
        <v>28.684025000000002</v>
      </c>
      <c r="D28" s="7">
        <v>9.9246200296484943</v>
      </c>
      <c r="E28" s="7">
        <v>1.4818953097863106</v>
      </c>
      <c r="F28" s="9">
        <v>6.9505622843682599E-2</v>
      </c>
    </row>
    <row r="29" spans="1:6" hidden="1" x14ac:dyDescent="0.3">
      <c r="A29" t="s">
        <v>190</v>
      </c>
      <c r="B29" s="5">
        <v>0</v>
      </c>
      <c r="C29" s="5">
        <v>9.8598500000000016</v>
      </c>
      <c r="D29" s="7">
        <v>0</v>
      </c>
      <c r="E29" s="7">
        <v>11.543861701787666</v>
      </c>
      <c r="F29" s="9">
        <v>0.13845514839624853</v>
      </c>
    </row>
    <row r="30" spans="1:6" hidden="1" x14ac:dyDescent="0.3">
      <c r="A30" t="s">
        <v>191</v>
      </c>
      <c r="B30" s="5">
        <v>25.194475000000001</v>
      </c>
      <c r="C30" s="5">
        <v>26.6281</v>
      </c>
      <c r="D30" s="7">
        <v>5.0933835540990238</v>
      </c>
      <c r="E30" s="7">
        <v>4.6012653404616053</v>
      </c>
      <c r="F30" s="9">
        <v>0.69068521617207868</v>
      </c>
    </row>
    <row r="31" spans="1:6" x14ac:dyDescent="0.3">
      <c r="A31" t="s">
        <v>192</v>
      </c>
      <c r="B31" s="5">
        <v>6.0657924999999997</v>
      </c>
      <c r="C31" s="5">
        <v>16.895825000000002</v>
      </c>
      <c r="D31" s="7">
        <v>8.2073217207295048</v>
      </c>
      <c r="E31" s="7">
        <v>2.0537732289211648</v>
      </c>
      <c r="F31" s="9">
        <v>4.2898584284198078E-2</v>
      </c>
    </row>
    <row r="32" spans="1:6" hidden="1" x14ac:dyDescent="0.3">
      <c r="A32" t="s">
        <v>193</v>
      </c>
      <c r="B32" s="5">
        <v>1.5041599999999999</v>
      </c>
      <c r="C32" s="5">
        <v>1.8881775000000001</v>
      </c>
      <c r="D32" s="7">
        <v>3.0083199999999999</v>
      </c>
      <c r="E32" s="7">
        <v>3.7763550000000001</v>
      </c>
      <c r="F32" s="9">
        <v>0.87882929777824625</v>
      </c>
    </row>
    <row r="33" spans="1:6" hidden="1" x14ac:dyDescent="0.3">
      <c r="A33" t="s">
        <v>194</v>
      </c>
      <c r="B33" s="5">
        <v>5.9928349999999995</v>
      </c>
      <c r="C33" s="5">
        <v>8.2301350000000006</v>
      </c>
      <c r="D33" s="7">
        <v>7.2896842365701957</v>
      </c>
      <c r="E33" s="7">
        <v>1.6183492491939575</v>
      </c>
      <c r="F33" s="9">
        <v>0.57093281109672511</v>
      </c>
    </row>
    <row r="34" spans="1:6" hidden="1" x14ac:dyDescent="0.3">
      <c r="A34" t="s">
        <v>195</v>
      </c>
      <c r="B34" s="5">
        <v>0</v>
      </c>
      <c r="C34" s="5">
        <v>0</v>
      </c>
      <c r="D34" s="7">
        <v>0</v>
      </c>
      <c r="E34" s="7">
        <v>0</v>
      </c>
      <c r="F34" s="9" t="e">
        <v>#DIV/0!</v>
      </c>
    </row>
    <row r="35" spans="1:6" hidden="1" x14ac:dyDescent="0.3">
      <c r="A35" t="s">
        <v>196</v>
      </c>
      <c r="B35" s="5">
        <v>0</v>
      </c>
      <c r="C35" s="5">
        <v>0</v>
      </c>
      <c r="D35" s="7">
        <v>0</v>
      </c>
      <c r="E35" s="7">
        <v>0</v>
      </c>
      <c r="F35" s="9" t="e">
        <v>#DIV/0!</v>
      </c>
    </row>
    <row r="36" spans="1:6" hidden="1" x14ac:dyDescent="0.3">
      <c r="A36" t="s">
        <v>197</v>
      </c>
      <c r="B36" s="5">
        <v>25</v>
      </c>
      <c r="C36" s="5">
        <v>29.475574999999999</v>
      </c>
      <c r="D36" s="7">
        <v>50</v>
      </c>
      <c r="E36" s="7">
        <v>47.767681748812485</v>
      </c>
      <c r="F36" s="9">
        <v>0.90123591927749502</v>
      </c>
    </row>
    <row r="37" spans="1:6" hidden="1" x14ac:dyDescent="0.3">
      <c r="A37" t="s">
        <v>198</v>
      </c>
      <c r="B37" s="5">
        <v>0</v>
      </c>
      <c r="C37" s="5">
        <v>0</v>
      </c>
      <c r="D37" s="7">
        <v>0</v>
      </c>
      <c r="E37" s="7">
        <v>0</v>
      </c>
      <c r="F37" s="9" t="e">
        <v>#DIV/0!</v>
      </c>
    </row>
    <row r="38" spans="1:6" hidden="1" x14ac:dyDescent="0.3">
      <c r="A38" t="s">
        <v>199</v>
      </c>
      <c r="B38" s="5">
        <v>0</v>
      </c>
      <c r="C38" s="5">
        <v>0</v>
      </c>
      <c r="D38" s="7">
        <v>0</v>
      </c>
      <c r="E38" s="7">
        <v>0</v>
      </c>
      <c r="F38" s="9" t="e">
        <v>#DIV/0!</v>
      </c>
    </row>
    <row r="39" spans="1:6" hidden="1" x14ac:dyDescent="0.3">
      <c r="A39" t="s">
        <v>200</v>
      </c>
      <c r="B39" s="5">
        <v>3.634925</v>
      </c>
      <c r="C39" s="5">
        <v>9.2204049999999995</v>
      </c>
      <c r="D39" s="7">
        <v>7.2698499999999999</v>
      </c>
      <c r="E39" s="7">
        <v>7.3092736680717234</v>
      </c>
      <c r="F39" s="9">
        <v>0.32015024242247381</v>
      </c>
    </row>
    <row r="40" spans="1:6" hidden="1" x14ac:dyDescent="0.3">
      <c r="A40" t="s">
        <v>201</v>
      </c>
      <c r="B40" s="5">
        <v>0</v>
      </c>
      <c r="C40" s="5">
        <v>0</v>
      </c>
      <c r="D40" s="7">
        <v>0</v>
      </c>
      <c r="E40" s="7">
        <v>0</v>
      </c>
      <c r="F40" s="9" t="e">
        <v>#DIV/0!</v>
      </c>
    </row>
    <row r="41" spans="1:6" hidden="1" x14ac:dyDescent="0.3">
      <c r="A41" t="s">
        <v>202</v>
      </c>
      <c r="B41" s="5">
        <v>0</v>
      </c>
      <c r="C41" s="5">
        <v>1.8397574999999999</v>
      </c>
      <c r="D41" s="7">
        <v>0</v>
      </c>
      <c r="E41" s="7">
        <v>3.6795149999999999</v>
      </c>
      <c r="F41" s="9">
        <v>0.35591768374958205</v>
      </c>
    </row>
    <row r="42" spans="1:6" hidden="1" x14ac:dyDescent="0.3">
      <c r="A42" t="s">
        <v>203</v>
      </c>
      <c r="B42" s="5">
        <v>0</v>
      </c>
      <c r="C42" s="5">
        <v>0</v>
      </c>
      <c r="D42" s="7">
        <v>0</v>
      </c>
      <c r="E42" s="7">
        <v>0</v>
      </c>
      <c r="F42" s="9" t="e">
        <v>#DIV/0!</v>
      </c>
    </row>
    <row r="43" spans="1:6" hidden="1" x14ac:dyDescent="0.3">
      <c r="A43" t="s">
        <v>204</v>
      </c>
      <c r="B43" s="5">
        <v>0</v>
      </c>
      <c r="C43" s="5">
        <v>0</v>
      </c>
      <c r="D43" s="7">
        <v>0</v>
      </c>
      <c r="E43" s="7">
        <v>0</v>
      </c>
      <c r="F43" s="9" t="e">
        <v>#DIV/0!</v>
      </c>
    </row>
    <row r="44" spans="1:6" x14ac:dyDescent="0.3">
      <c r="A44" t="s">
        <v>205</v>
      </c>
      <c r="B44" s="5">
        <v>24.502275000000001</v>
      </c>
      <c r="C44" s="5">
        <v>33.340824999999995</v>
      </c>
      <c r="D44" s="7">
        <v>3.9875451381980107</v>
      </c>
      <c r="E44" s="7">
        <v>5.3343941382785403</v>
      </c>
      <c r="F44" s="9">
        <v>3.7815866148604202E-2</v>
      </c>
    </row>
    <row r="45" spans="1:6" hidden="1" x14ac:dyDescent="0.3">
      <c r="A45" t="s">
        <v>206</v>
      </c>
      <c r="B45" s="5">
        <v>54.491822499999998</v>
      </c>
      <c r="C45" s="5">
        <v>27.933125</v>
      </c>
      <c r="D45" s="7">
        <v>52.549484840590893</v>
      </c>
      <c r="E45" s="7">
        <v>6.078122673092957</v>
      </c>
      <c r="F45" s="9">
        <v>0.35408598292843169</v>
      </c>
    </row>
    <row r="46" spans="1:6" hidden="1" x14ac:dyDescent="0.3">
      <c r="A46" t="s">
        <v>207</v>
      </c>
      <c r="B46" s="5">
        <v>0</v>
      </c>
      <c r="C46" s="5">
        <v>0</v>
      </c>
      <c r="D46" s="7">
        <v>0</v>
      </c>
      <c r="E46" s="7">
        <v>0</v>
      </c>
      <c r="F46" s="9" t="e">
        <v>#DIV/0!</v>
      </c>
    </row>
    <row r="47" spans="1:6" hidden="1" x14ac:dyDescent="0.3">
      <c r="A47" t="s">
        <v>208</v>
      </c>
      <c r="B47" s="5">
        <v>0</v>
      </c>
      <c r="C47" s="5">
        <v>0</v>
      </c>
      <c r="D47" s="7">
        <v>0</v>
      </c>
      <c r="E47" s="7">
        <v>0</v>
      </c>
      <c r="F47" s="9" t="e">
        <v>#DIV/0!</v>
      </c>
    </row>
    <row r="48" spans="1:6" hidden="1" x14ac:dyDescent="0.3">
      <c r="A48" t="s">
        <v>209</v>
      </c>
      <c r="B48" s="5">
        <v>0</v>
      </c>
      <c r="C48" s="5">
        <v>0</v>
      </c>
      <c r="D48" s="7">
        <v>0</v>
      </c>
      <c r="E48" s="7">
        <v>0</v>
      </c>
      <c r="F48" s="9" t="e">
        <v>#DIV/0!</v>
      </c>
    </row>
    <row r="49" spans="1:6" hidden="1" x14ac:dyDescent="0.3">
      <c r="A49" t="s">
        <v>210</v>
      </c>
      <c r="B49" s="5">
        <v>0</v>
      </c>
      <c r="C49" s="5">
        <v>0</v>
      </c>
      <c r="D49" s="7">
        <v>0</v>
      </c>
      <c r="E49" s="7">
        <v>0</v>
      </c>
      <c r="F49" s="9" t="e">
        <v>#DIV/0!</v>
      </c>
    </row>
    <row r="50" spans="1:6" hidden="1" x14ac:dyDescent="0.3">
      <c r="A50" t="s">
        <v>211</v>
      </c>
      <c r="B50" s="5">
        <v>11.9579</v>
      </c>
      <c r="C50" s="5">
        <v>9.5971849999999996</v>
      </c>
      <c r="D50" s="7">
        <v>8.3420799876289866</v>
      </c>
      <c r="E50" s="7">
        <v>3.4898906471263555</v>
      </c>
      <c r="F50" s="9">
        <v>0.62028831411100338</v>
      </c>
    </row>
    <row r="51" spans="1:6" hidden="1" x14ac:dyDescent="0.3">
      <c r="A51" t="s">
        <v>212</v>
      </c>
      <c r="B51" s="5">
        <v>10.740500000000001</v>
      </c>
      <c r="C51" s="5">
        <v>11.413985</v>
      </c>
      <c r="D51" s="7">
        <v>13.077725474765606</v>
      </c>
      <c r="E51" s="7">
        <v>17.429651220556117</v>
      </c>
      <c r="F51" s="9">
        <v>0.95271790496252939</v>
      </c>
    </row>
    <row r="52" spans="1:6" hidden="1" x14ac:dyDescent="0.3">
      <c r="A52" t="s">
        <v>213</v>
      </c>
      <c r="B52" s="5">
        <v>4.8821700000000003</v>
      </c>
      <c r="C52" s="5">
        <v>5.3858812500000006</v>
      </c>
      <c r="D52" s="7">
        <v>3.6032663478109233</v>
      </c>
      <c r="E52" s="7">
        <v>5.6855645262752557</v>
      </c>
      <c r="F52" s="9">
        <v>0.8859335097022476</v>
      </c>
    </row>
    <row r="53" spans="1:6" hidden="1" x14ac:dyDescent="0.3">
      <c r="A53" t="s">
        <v>214</v>
      </c>
      <c r="B53" s="5">
        <v>0</v>
      </c>
      <c r="C53" s="5">
        <v>2.7130000000000001</v>
      </c>
      <c r="D53" s="7">
        <v>0</v>
      </c>
      <c r="E53" s="7">
        <v>5.4260000000000002</v>
      </c>
      <c r="F53" s="9">
        <v>0.35591768374958205</v>
      </c>
    </row>
    <row r="54" spans="1:6" hidden="1" x14ac:dyDescent="0.3">
      <c r="A54" t="s">
        <v>215</v>
      </c>
      <c r="B54" s="5">
        <v>0</v>
      </c>
      <c r="C54" s="5">
        <v>2.7313000000000001</v>
      </c>
      <c r="D54" s="7">
        <v>0</v>
      </c>
      <c r="E54" s="7">
        <v>5.4626000000000001</v>
      </c>
      <c r="F54" s="9">
        <v>0.35591768374958205</v>
      </c>
    </row>
    <row r="55" spans="1:6" x14ac:dyDescent="0.3">
      <c r="A55" t="s">
        <v>216</v>
      </c>
      <c r="B55" s="5">
        <v>14.299925</v>
      </c>
      <c r="C55" s="5">
        <v>28.0534</v>
      </c>
      <c r="D55" s="7">
        <v>9.576226154171243</v>
      </c>
      <c r="E55" s="7">
        <v>3.7221134381782202</v>
      </c>
      <c r="F55" s="9">
        <v>3.6668082656555211E-2</v>
      </c>
    </row>
    <row r="56" spans="1:6" hidden="1" x14ac:dyDescent="0.3">
      <c r="A56" t="s">
        <v>217</v>
      </c>
      <c r="B56" s="5">
        <v>1.9213749999999998</v>
      </c>
      <c r="C56" s="5">
        <v>7.2582500000000003</v>
      </c>
      <c r="D56" s="7">
        <v>2.6698334083047208</v>
      </c>
      <c r="E56" s="7">
        <v>14.516500000000001</v>
      </c>
      <c r="F56" s="9">
        <v>0.49679525651934253</v>
      </c>
    </row>
    <row r="57" spans="1:6" hidden="1" x14ac:dyDescent="0.3">
      <c r="A57" t="s">
        <v>218</v>
      </c>
      <c r="B57" s="5">
        <v>0</v>
      </c>
      <c r="C57" s="5">
        <v>0</v>
      </c>
      <c r="D57" s="7">
        <v>0</v>
      </c>
      <c r="E57" s="7">
        <v>0</v>
      </c>
      <c r="F57" s="9" t="e">
        <v>#DIV/0!</v>
      </c>
    </row>
    <row r="58" spans="1:6" hidden="1" x14ac:dyDescent="0.3">
      <c r="A58" t="s">
        <v>219</v>
      </c>
      <c r="B58" s="5">
        <v>0</v>
      </c>
      <c r="C58" s="5">
        <v>0</v>
      </c>
      <c r="D58" s="7">
        <v>0</v>
      </c>
      <c r="E58" s="7">
        <v>0</v>
      </c>
      <c r="F58" s="9" t="e">
        <v>#DIV/0!</v>
      </c>
    </row>
    <row r="59" spans="1:6" hidden="1" x14ac:dyDescent="0.3">
      <c r="A59" t="s">
        <v>220</v>
      </c>
      <c r="B59" s="5">
        <v>0</v>
      </c>
      <c r="C59" s="5">
        <v>25</v>
      </c>
      <c r="D59" s="7">
        <v>0</v>
      </c>
      <c r="E59" s="7">
        <v>50</v>
      </c>
      <c r="F59" s="9">
        <v>0.35591768374958205</v>
      </c>
    </row>
  </sheetData>
  <autoFilter ref="A1:F59" xr:uid="{BEBF194F-53FA-46A3-B79F-8C74AA7385BD}">
    <filterColumn colId="5">
      <customFilters>
        <customFilter operator="lessThanOrEqual" val="0.05"/>
      </customFilters>
    </filterColumn>
  </autoFilter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487CA-DC35-4E71-9FCB-35C9CFEBE5A9}">
  <sheetPr filterMode="1"/>
  <dimension ref="A1:F59"/>
  <sheetViews>
    <sheetView zoomScale="40" zoomScaleNormal="40" workbookViewId="0">
      <selection activeCell="X60" sqref="X60"/>
    </sheetView>
  </sheetViews>
  <sheetFormatPr defaultRowHeight="14.4" x14ac:dyDescent="0.3"/>
  <cols>
    <col min="1" max="1" width="57.33203125" bestFit="1" customWidth="1"/>
    <col min="2" max="2" width="19.5546875" bestFit="1" customWidth="1"/>
    <col min="3" max="3" width="24" bestFit="1" customWidth="1"/>
    <col min="4" max="4" width="27.6640625" bestFit="1" customWidth="1"/>
    <col min="5" max="5" width="32.109375" bestFit="1" customWidth="1"/>
    <col min="6" max="6" width="21.5546875" bestFit="1" customWidth="1"/>
  </cols>
  <sheetData>
    <row r="1" spans="1:6" x14ac:dyDescent="0.3">
      <c r="A1" s="3" t="s">
        <v>152</v>
      </c>
      <c r="B1" s="4" t="s">
        <v>148</v>
      </c>
      <c r="C1" s="4" t="s">
        <v>149</v>
      </c>
      <c r="D1" s="6" t="s">
        <v>223</v>
      </c>
      <c r="E1" s="6" t="s">
        <v>224</v>
      </c>
      <c r="F1" s="8" t="s">
        <v>154</v>
      </c>
    </row>
    <row r="2" spans="1:6" hidden="1" x14ac:dyDescent="0.3">
      <c r="A2" t="s">
        <v>163</v>
      </c>
      <c r="B2" s="5">
        <v>0</v>
      </c>
      <c r="C2" s="5">
        <v>7.8347249999999997</v>
      </c>
      <c r="D2" s="7">
        <v>0</v>
      </c>
      <c r="E2" s="7">
        <v>15.669449999999999</v>
      </c>
      <c r="F2" s="9">
        <v>0.35591768374958205</v>
      </c>
    </row>
    <row r="3" spans="1:6" hidden="1" x14ac:dyDescent="0.3">
      <c r="A3" t="s">
        <v>164</v>
      </c>
      <c r="B3" s="5">
        <v>25</v>
      </c>
      <c r="C3" s="5">
        <v>0</v>
      </c>
      <c r="D3" s="7">
        <v>50</v>
      </c>
      <c r="E3" s="7">
        <v>0</v>
      </c>
      <c r="F3" s="9">
        <v>0.35591768374958205</v>
      </c>
    </row>
    <row r="4" spans="1:6" hidden="1" x14ac:dyDescent="0.3">
      <c r="A4" t="s">
        <v>165</v>
      </c>
      <c r="B4" s="5">
        <v>0</v>
      </c>
      <c r="C4" s="5">
        <v>31.825274999999998</v>
      </c>
      <c r="D4" s="7">
        <v>0</v>
      </c>
      <c r="E4" s="7">
        <v>45.90931165688685</v>
      </c>
      <c r="F4" s="9">
        <v>0.21493286468447689</v>
      </c>
    </row>
    <row r="5" spans="1:6" hidden="1" x14ac:dyDescent="0.3">
      <c r="A5" t="s">
        <v>166</v>
      </c>
      <c r="B5" s="5">
        <v>25</v>
      </c>
      <c r="C5" s="5">
        <v>75</v>
      </c>
      <c r="D5" s="7">
        <v>50</v>
      </c>
      <c r="E5" s="7">
        <v>50</v>
      </c>
      <c r="F5" s="9">
        <v>0.20703124999999997</v>
      </c>
    </row>
    <row r="6" spans="1:6" hidden="1" x14ac:dyDescent="0.3">
      <c r="A6" t="s">
        <v>167</v>
      </c>
      <c r="B6" s="5">
        <v>50</v>
      </c>
      <c r="C6" s="5">
        <v>63.908324999999998</v>
      </c>
      <c r="D6" s="7">
        <v>57.735026918962575</v>
      </c>
      <c r="E6" s="7">
        <v>12.31689205559451</v>
      </c>
      <c r="F6" s="9">
        <v>0.65414560553212975</v>
      </c>
    </row>
    <row r="7" spans="1:6" x14ac:dyDescent="0.3">
      <c r="A7" t="s">
        <v>168</v>
      </c>
      <c r="B7" s="5">
        <v>6.4079499999999996</v>
      </c>
      <c r="C7" s="5">
        <v>32.775874999999999</v>
      </c>
      <c r="D7" s="7">
        <v>7.4828394439098682</v>
      </c>
      <c r="E7" s="7">
        <v>18.922747514631695</v>
      </c>
      <c r="F7" s="9">
        <v>4.1121919980527312E-2</v>
      </c>
    </row>
    <row r="8" spans="1:6" hidden="1" x14ac:dyDescent="0.3">
      <c r="A8" t="s">
        <v>169</v>
      </c>
      <c r="B8" s="5">
        <v>0</v>
      </c>
      <c r="C8" s="5">
        <v>0</v>
      </c>
      <c r="D8" s="7">
        <v>0</v>
      </c>
      <c r="E8" s="7">
        <v>0</v>
      </c>
      <c r="F8" s="9" t="e">
        <v>#DIV/0!</v>
      </c>
    </row>
    <row r="9" spans="1:6" x14ac:dyDescent="0.3">
      <c r="A9" t="s">
        <v>170</v>
      </c>
      <c r="B9" s="5">
        <v>0</v>
      </c>
      <c r="C9" s="5">
        <v>33.360624999999999</v>
      </c>
      <c r="D9" s="7">
        <v>0</v>
      </c>
      <c r="E9" s="7">
        <v>17.439443573381769</v>
      </c>
      <c r="F9" s="9">
        <v>8.7008191500884905E-3</v>
      </c>
    </row>
    <row r="10" spans="1:6" hidden="1" x14ac:dyDescent="0.3">
      <c r="A10" t="s">
        <v>171</v>
      </c>
      <c r="B10" s="5">
        <v>40.117025000000005</v>
      </c>
      <c r="C10" s="5">
        <v>60.398674999999997</v>
      </c>
      <c r="D10" s="7">
        <v>44.550228530680208</v>
      </c>
      <c r="E10" s="7">
        <v>45.793476884477421</v>
      </c>
      <c r="F10" s="9">
        <v>0.54891996949423183</v>
      </c>
    </row>
    <row r="11" spans="1:6" hidden="1" x14ac:dyDescent="0.3">
      <c r="A11" t="s">
        <v>172</v>
      </c>
      <c r="B11" s="5">
        <v>3.5900249999999998</v>
      </c>
      <c r="C11" s="5">
        <v>20.937275</v>
      </c>
      <c r="D11" s="7">
        <v>7.1800499999999996</v>
      </c>
      <c r="E11" s="7">
        <v>17.015028945293238</v>
      </c>
      <c r="F11" s="9">
        <v>0.10936173115933992</v>
      </c>
    </row>
    <row r="12" spans="1:6" x14ac:dyDescent="0.3">
      <c r="A12" t="s">
        <v>173</v>
      </c>
      <c r="B12" s="5">
        <v>30.907499999999999</v>
      </c>
      <c r="C12" s="5">
        <v>51.467675</v>
      </c>
      <c r="D12" s="7">
        <v>11.869406359207687</v>
      </c>
      <c r="E12" s="7">
        <v>7.6831464419967164</v>
      </c>
      <c r="F12" s="9">
        <v>2.7041083624950325E-2</v>
      </c>
    </row>
    <row r="13" spans="1:6" hidden="1" x14ac:dyDescent="0.3">
      <c r="A13" t="s">
        <v>174</v>
      </c>
      <c r="B13" s="5">
        <v>45.735900000000001</v>
      </c>
      <c r="C13" s="5">
        <v>40.616749999999996</v>
      </c>
      <c r="D13" s="7">
        <v>19.742102396823565</v>
      </c>
      <c r="E13" s="7">
        <v>5.3030084521273233</v>
      </c>
      <c r="F13" s="9">
        <v>0.63431743507913541</v>
      </c>
    </row>
    <row r="14" spans="1:6" hidden="1" x14ac:dyDescent="0.3">
      <c r="A14" t="s">
        <v>175</v>
      </c>
      <c r="B14" s="5">
        <v>0</v>
      </c>
      <c r="C14" s="5">
        <v>8.1931999999999992</v>
      </c>
      <c r="D14" s="7">
        <v>0</v>
      </c>
      <c r="E14" s="7">
        <v>9.668233777686595</v>
      </c>
      <c r="F14" s="9">
        <v>0.1410348360536634</v>
      </c>
    </row>
    <row r="15" spans="1:6" hidden="1" x14ac:dyDescent="0.3">
      <c r="A15" t="s">
        <v>176</v>
      </c>
      <c r="B15" s="5">
        <v>75</v>
      </c>
      <c r="C15" s="5">
        <v>31.163262500000002</v>
      </c>
      <c r="D15" s="7">
        <v>50</v>
      </c>
      <c r="E15" s="7">
        <v>46.816603471620603</v>
      </c>
      <c r="F15" s="9">
        <v>0.24781552103727805</v>
      </c>
    </row>
    <row r="16" spans="1:6" x14ac:dyDescent="0.3">
      <c r="A16" t="s">
        <v>177</v>
      </c>
      <c r="B16" s="5">
        <v>0</v>
      </c>
      <c r="C16" s="5">
        <v>75</v>
      </c>
      <c r="D16" s="7">
        <v>0</v>
      </c>
      <c r="E16" s="7">
        <v>50</v>
      </c>
      <c r="F16" s="9">
        <v>2.4008196755730949E-2</v>
      </c>
    </row>
    <row r="17" spans="1:6" x14ac:dyDescent="0.3">
      <c r="A17" t="s">
        <v>178</v>
      </c>
      <c r="B17" s="5">
        <v>0</v>
      </c>
      <c r="C17" s="5">
        <v>15.691075000000001</v>
      </c>
      <c r="D17" s="7">
        <v>0</v>
      </c>
      <c r="E17" s="7">
        <v>10.725120157019218</v>
      </c>
      <c r="F17" s="9">
        <v>2.6422749313658348E-2</v>
      </c>
    </row>
    <row r="18" spans="1:6" hidden="1" x14ac:dyDescent="0.3">
      <c r="A18" t="s">
        <v>179</v>
      </c>
      <c r="B18" s="5">
        <v>10.525040000000001</v>
      </c>
      <c r="C18" s="5">
        <v>15.046099999999999</v>
      </c>
      <c r="D18" s="7">
        <v>1.0095647588936534</v>
      </c>
      <c r="E18" s="7">
        <v>6.9512102025474647</v>
      </c>
      <c r="F18" s="9">
        <v>0.24541715005757361</v>
      </c>
    </row>
    <row r="19" spans="1:6" x14ac:dyDescent="0.3">
      <c r="A19" t="s">
        <v>180</v>
      </c>
      <c r="B19" s="5">
        <v>0</v>
      </c>
      <c r="C19" s="5">
        <v>3.3756899999999996</v>
      </c>
      <c r="D19" s="7">
        <v>0</v>
      </c>
      <c r="E19" s="7">
        <v>2.4311701727494661</v>
      </c>
      <c r="F19" s="9">
        <v>3.2123657959411286E-2</v>
      </c>
    </row>
    <row r="20" spans="1:6" hidden="1" x14ac:dyDescent="0.3">
      <c r="A20" t="s">
        <v>181</v>
      </c>
      <c r="B20" s="5">
        <v>54.861824999999996</v>
      </c>
      <c r="C20" s="5">
        <v>68.198475000000002</v>
      </c>
      <c r="D20" s="7">
        <v>14.503899618924375</v>
      </c>
      <c r="E20" s="7">
        <v>2.9461208703140427</v>
      </c>
      <c r="F20" s="9">
        <v>0.12157489465805237</v>
      </c>
    </row>
    <row r="21" spans="1:6" hidden="1" x14ac:dyDescent="0.3">
      <c r="A21" t="s">
        <v>182</v>
      </c>
      <c r="B21" s="5">
        <v>0</v>
      </c>
      <c r="C21" s="5">
        <v>48.821275</v>
      </c>
      <c r="D21" s="7">
        <v>0</v>
      </c>
      <c r="E21" s="7">
        <v>40.901025545200774</v>
      </c>
      <c r="F21" s="9">
        <v>5.4226357260637022E-2</v>
      </c>
    </row>
    <row r="22" spans="1:6" x14ac:dyDescent="0.3">
      <c r="A22" t="s">
        <v>183</v>
      </c>
      <c r="B22" s="5">
        <v>0</v>
      </c>
      <c r="C22" s="5">
        <v>23.606525000000001</v>
      </c>
      <c r="D22" s="7">
        <v>0</v>
      </c>
      <c r="E22" s="7">
        <v>6.6387064198657333</v>
      </c>
      <c r="F22" s="9">
        <v>3.8855244263341317E-4</v>
      </c>
    </row>
    <row r="23" spans="1:6" hidden="1" x14ac:dyDescent="0.3">
      <c r="A23" t="s">
        <v>184</v>
      </c>
      <c r="B23" s="5">
        <v>0</v>
      </c>
      <c r="C23" s="5">
        <v>38.443799999999996</v>
      </c>
      <c r="D23" s="7">
        <v>0</v>
      </c>
      <c r="E23" s="7">
        <v>48.23577199990342</v>
      </c>
      <c r="F23" s="9">
        <v>0.16204642795998092</v>
      </c>
    </row>
    <row r="24" spans="1:6" x14ac:dyDescent="0.3">
      <c r="A24" t="s">
        <v>185</v>
      </c>
      <c r="B24" s="5">
        <v>0</v>
      </c>
      <c r="C24" s="5">
        <v>17.72505</v>
      </c>
      <c r="D24" s="7">
        <v>0</v>
      </c>
      <c r="E24" s="7">
        <v>5.2294450556440548</v>
      </c>
      <c r="F24" s="9">
        <v>5.0374974679589027E-4</v>
      </c>
    </row>
    <row r="25" spans="1:6" x14ac:dyDescent="0.3">
      <c r="A25" t="s">
        <v>186</v>
      </c>
      <c r="B25" s="5">
        <v>14.243325</v>
      </c>
      <c r="C25" s="5">
        <v>27.392949999999999</v>
      </c>
      <c r="D25" s="7">
        <v>9.735048796102669</v>
      </c>
      <c r="E25" s="7">
        <v>3.3558022483453951</v>
      </c>
      <c r="F25" s="9">
        <v>4.3255887018548038E-2</v>
      </c>
    </row>
    <row r="26" spans="1:6" hidden="1" x14ac:dyDescent="0.3">
      <c r="A26" t="s">
        <v>187</v>
      </c>
      <c r="B26" s="5">
        <v>49.301074999999997</v>
      </c>
      <c r="C26" s="5">
        <v>6.0126749999999998</v>
      </c>
      <c r="D26" s="7">
        <v>56.929241999367072</v>
      </c>
      <c r="E26" s="7">
        <v>0.24791020692984803</v>
      </c>
      <c r="F26" s="9">
        <v>0.17913493494564867</v>
      </c>
    </row>
    <row r="27" spans="1:6" hidden="1" x14ac:dyDescent="0.3">
      <c r="A27" t="s">
        <v>188</v>
      </c>
      <c r="B27" s="5">
        <v>0</v>
      </c>
      <c r="C27" s="5">
        <v>0</v>
      </c>
      <c r="D27" s="7">
        <v>0</v>
      </c>
      <c r="E27" s="7">
        <v>0</v>
      </c>
      <c r="F27" s="9" t="e">
        <v>#DIV/0!</v>
      </c>
    </row>
    <row r="28" spans="1:6" x14ac:dyDescent="0.3">
      <c r="A28" t="s">
        <v>189</v>
      </c>
      <c r="B28" s="5">
        <v>22.642024999999997</v>
      </c>
      <c r="C28" s="5">
        <v>37.214699999999993</v>
      </c>
      <c r="D28" s="7">
        <v>2.6309383058457994</v>
      </c>
      <c r="E28" s="7">
        <v>3.6639297282198706</v>
      </c>
      <c r="F28" s="9">
        <v>6.5162391845094523E-4</v>
      </c>
    </row>
    <row r="29" spans="1:6" hidden="1" x14ac:dyDescent="0.3">
      <c r="A29" t="s">
        <v>190</v>
      </c>
      <c r="B29" s="5">
        <v>50</v>
      </c>
      <c r="C29" s="5">
        <v>34.822099999999999</v>
      </c>
      <c r="D29" s="7">
        <v>57.735026918962575</v>
      </c>
      <c r="E29" s="7">
        <v>1.6716825715428161</v>
      </c>
      <c r="F29" s="9">
        <v>0.61804384678267876</v>
      </c>
    </row>
    <row r="30" spans="1:6" x14ac:dyDescent="0.3">
      <c r="A30" t="s">
        <v>191</v>
      </c>
      <c r="B30" s="5">
        <v>16.2179</v>
      </c>
      <c r="C30" s="5">
        <v>46.902499999999996</v>
      </c>
      <c r="D30" s="7">
        <v>18.956631530241161</v>
      </c>
      <c r="E30" s="7">
        <v>6.2962881747900017</v>
      </c>
      <c r="F30" s="9">
        <v>2.187714550167277E-2</v>
      </c>
    </row>
    <row r="31" spans="1:6" x14ac:dyDescent="0.3">
      <c r="A31" t="s">
        <v>192</v>
      </c>
      <c r="B31" s="5">
        <v>16.100424999999998</v>
      </c>
      <c r="C31" s="5">
        <v>35.277574999999999</v>
      </c>
      <c r="D31" s="7">
        <v>4.7663509469159706</v>
      </c>
      <c r="E31" s="7">
        <v>3.6337500036693036</v>
      </c>
      <c r="F31" s="9">
        <v>6.8606768471936297E-4</v>
      </c>
    </row>
    <row r="32" spans="1:6" x14ac:dyDescent="0.3">
      <c r="A32" t="s">
        <v>193</v>
      </c>
      <c r="B32" s="5">
        <v>0</v>
      </c>
      <c r="C32" s="5">
        <v>9.8965050000000012</v>
      </c>
      <c r="D32" s="7">
        <v>0</v>
      </c>
      <c r="E32" s="7">
        <v>5.9640805227433544</v>
      </c>
      <c r="F32" s="9">
        <v>1.6030203288145101E-2</v>
      </c>
    </row>
    <row r="33" spans="1:6" hidden="1" x14ac:dyDescent="0.3">
      <c r="A33" t="s">
        <v>194</v>
      </c>
      <c r="B33" s="5">
        <v>14.003175000000001</v>
      </c>
      <c r="C33" s="5">
        <v>25.963149999999999</v>
      </c>
      <c r="D33" s="7">
        <v>16.171359377280769</v>
      </c>
      <c r="E33" s="7">
        <v>3.5126384580065864</v>
      </c>
      <c r="F33" s="9">
        <v>0.19846307214959694</v>
      </c>
    </row>
    <row r="34" spans="1:6" hidden="1" x14ac:dyDescent="0.3">
      <c r="A34" t="s">
        <v>195</v>
      </c>
      <c r="B34" s="5">
        <v>0</v>
      </c>
      <c r="C34" s="5">
        <v>27.958625000000001</v>
      </c>
      <c r="D34" s="7">
        <v>0</v>
      </c>
      <c r="E34" s="7">
        <v>48.350513760412447</v>
      </c>
      <c r="F34" s="9">
        <v>0.29143996565981134</v>
      </c>
    </row>
    <row r="35" spans="1:6" hidden="1" x14ac:dyDescent="0.3">
      <c r="A35" t="s">
        <v>196</v>
      </c>
      <c r="B35" s="5">
        <v>0</v>
      </c>
      <c r="C35" s="5">
        <v>1.0490600000000001</v>
      </c>
      <c r="D35" s="7">
        <v>0</v>
      </c>
      <c r="E35" s="7">
        <v>2.0981200000000002</v>
      </c>
      <c r="F35" s="9">
        <v>0.35591768374958205</v>
      </c>
    </row>
    <row r="36" spans="1:6" hidden="1" x14ac:dyDescent="0.3">
      <c r="A36" t="s">
        <v>197</v>
      </c>
      <c r="B36" s="5">
        <v>33.52955</v>
      </c>
      <c r="C36" s="5">
        <v>62.240074999999997</v>
      </c>
      <c r="D36" s="7">
        <v>47.142085509057971</v>
      </c>
      <c r="E36" s="7">
        <v>43.69883826689027</v>
      </c>
      <c r="F36" s="9">
        <v>0.40610243899972887</v>
      </c>
    </row>
    <row r="37" spans="1:6" hidden="1" x14ac:dyDescent="0.3">
      <c r="A37" t="s">
        <v>198</v>
      </c>
      <c r="B37" s="5">
        <v>28.302375000000001</v>
      </c>
      <c r="C37" s="5">
        <v>6.7626249999999999</v>
      </c>
      <c r="D37" s="7">
        <v>48.202327632897216</v>
      </c>
      <c r="E37" s="7">
        <v>13.52525</v>
      </c>
      <c r="F37" s="9">
        <v>0.4225658458090541</v>
      </c>
    </row>
    <row r="38" spans="1:6" hidden="1" x14ac:dyDescent="0.3">
      <c r="A38" t="s">
        <v>199</v>
      </c>
      <c r="B38" s="5">
        <v>0</v>
      </c>
      <c r="C38" s="5">
        <v>0</v>
      </c>
      <c r="D38" s="7">
        <v>0</v>
      </c>
      <c r="E38" s="7">
        <v>0</v>
      </c>
      <c r="F38" s="9" t="e">
        <v>#DIV/0!</v>
      </c>
    </row>
    <row r="39" spans="1:6" x14ac:dyDescent="0.3">
      <c r="A39" t="s">
        <v>200</v>
      </c>
      <c r="B39" s="5">
        <v>0</v>
      </c>
      <c r="C39" s="5">
        <v>27.323974999999997</v>
      </c>
      <c r="D39" s="7">
        <v>0</v>
      </c>
      <c r="E39" s="7">
        <v>9.7521155333513789</v>
      </c>
      <c r="F39" s="9">
        <v>1.3761717869615576E-3</v>
      </c>
    </row>
    <row r="40" spans="1:6" hidden="1" x14ac:dyDescent="0.3">
      <c r="A40" t="s">
        <v>201</v>
      </c>
      <c r="B40" s="5">
        <v>0</v>
      </c>
      <c r="C40" s="5">
        <v>29.461349999999999</v>
      </c>
      <c r="D40" s="7">
        <v>0</v>
      </c>
      <c r="E40" s="7">
        <v>47.772285291334633</v>
      </c>
      <c r="F40" s="9">
        <v>0.26354805406869475</v>
      </c>
    </row>
    <row r="41" spans="1:6" hidden="1" x14ac:dyDescent="0.3">
      <c r="A41" t="s">
        <v>202</v>
      </c>
      <c r="B41" s="5">
        <v>0</v>
      </c>
      <c r="C41" s="5">
        <v>32.856774999999999</v>
      </c>
      <c r="D41" s="7">
        <v>0</v>
      </c>
      <c r="E41" s="7">
        <v>47.150086464422309</v>
      </c>
      <c r="F41" s="9">
        <v>0.21283856809165844</v>
      </c>
    </row>
    <row r="42" spans="1:6" hidden="1" x14ac:dyDescent="0.3">
      <c r="A42" t="s">
        <v>203</v>
      </c>
      <c r="B42" s="5">
        <v>0</v>
      </c>
      <c r="C42" s="5">
        <v>0</v>
      </c>
      <c r="D42" s="7">
        <v>0</v>
      </c>
      <c r="E42" s="7">
        <v>0</v>
      </c>
      <c r="F42" s="9" t="e">
        <v>#DIV/0!</v>
      </c>
    </row>
    <row r="43" spans="1:6" hidden="1" x14ac:dyDescent="0.3">
      <c r="A43" t="s">
        <v>204</v>
      </c>
      <c r="B43" s="5">
        <v>0</v>
      </c>
      <c r="C43" s="5">
        <v>4.4825999999999997</v>
      </c>
      <c r="D43" s="7">
        <v>0</v>
      </c>
      <c r="E43" s="7">
        <v>8.9651999999999994</v>
      </c>
      <c r="F43" s="9">
        <v>0.35591768374958205</v>
      </c>
    </row>
    <row r="44" spans="1:6" x14ac:dyDescent="0.3">
      <c r="A44" t="s">
        <v>205</v>
      </c>
      <c r="B44" s="5">
        <v>31.033550000000002</v>
      </c>
      <c r="C44" s="5">
        <v>52.557149999999993</v>
      </c>
      <c r="D44" s="7">
        <v>6.2553921265310457</v>
      </c>
      <c r="E44" s="7">
        <v>1.7578495754756711</v>
      </c>
      <c r="F44" s="9">
        <v>5.7000380609045212E-4</v>
      </c>
    </row>
    <row r="45" spans="1:6" hidden="1" x14ac:dyDescent="0.3">
      <c r="A45" t="s">
        <v>206</v>
      </c>
      <c r="B45" s="5">
        <v>53.658675000000002</v>
      </c>
      <c r="C45" s="5">
        <v>54.921025</v>
      </c>
      <c r="D45" s="7">
        <v>53.842860353277111</v>
      </c>
      <c r="E45" s="7">
        <v>8.3475315258963843</v>
      </c>
      <c r="F45" s="9">
        <v>0.96454573752800354</v>
      </c>
    </row>
    <row r="46" spans="1:6" hidden="1" x14ac:dyDescent="0.3">
      <c r="A46" t="s">
        <v>207</v>
      </c>
      <c r="B46" s="5">
        <v>10.4457825</v>
      </c>
      <c r="C46" s="5">
        <v>2.61355</v>
      </c>
      <c r="D46" s="7">
        <v>9.9625184998786818</v>
      </c>
      <c r="E46" s="7">
        <v>5.2271000000000001</v>
      </c>
      <c r="F46" s="9">
        <v>0.21323424980063468</v>
      </c>
    </row>
    <row r="47" spans="1:6" hidden="1" x14ac:dyDescent="0.3">
      <c r="A47" t="s">
        <v>208</v>
      </c>
      <c r="B47" s="5">
        <v>0</v>
      </c>
      <c r="C47" s="5">
        <v>0</v>
      </c>
      <c r="D47" s="7">
        <v>0</v>
      </c>
      <c r="E47" s="7">
        <v>0</v>
      </c>
      <c r="F47" s="9" t="e">
        <v>#DIV/0!</v>
      </c>
    </row>
    <row r="48" spans="1:6" hidden="1" x14ac:dyDescent="0.3">
      <c r="A48" t="s">
        <v>209</v>
      </c>
      <c r="B48" s="5">
        <v>0</v>
      </c>
      <c r="C48" s="5">
        <v>25</v>
      </c>
      <c r="D48" s="7">
        <v>0</v>
      </c>
      <c r="E48" s="7">
        <v>50</v>
      </c>
      <c r="F48" s="9">
        <v>0.35591768374958205</v>
      </c>
    </row>
    <row r="49" spans="1:6" hidden="1" x14ac:dyDescent="0.3">
      <c r="A49" t="s">
        <v>210</v>
      </c>
      <c r="B49" s="5">
        <v>0</v>
      </c>
      <c r="C49" s="5">
        <v>25</v>
      </c>
      <c r="D49" s="7">
        <v>0</v>
      </c>
      <c r="E49" s="7">
        <v>50</v>
      </c>
      <c r="F49" s="9">
        <v>0.35591768374958205</v>
      </c>
    </row>
    <row r="50" spans="1:6" hidden="1" x14ac:dyDescent="0.3">
      <c r="A50" t="s">
        <v>211</v>
      </c>
      <c r="B50" s="5">
        <v>15.956375</v>
      </c>
      <c r="C50" s="5">
        <v>16.794499999999999</v>
      </c>
      <c r="D50" s="7">
        <v>3.2934997660796506</v>
      </c>
      <c r="E50" s="7">
        <v>1.2670778402818559</v>
      </c>
      <c r="F50" s="9">
        <v>0.65157285106140317</v>
      </c>
    </row>
    <row r="51" spans="1:6" x14ac:dyDescent="0.3">
      <c r="A51" t="s">
        <v>212</v>
      </c>
      <c r="B51" s="5">
        <v>12.586925000000001</v>
      </c>
      <c r="C51" s="5">
        <v>45.753450000000001</v>
      </c>
      <c r="D51" s="7">
        <v>17.631892216733291</v>
      </c>
      <c r="E51" s="7">
        <v>7.9296316175469101</v>
      </c>
      <c r="F51" s="9">
        <v>1.3952529046769734E-2</v>
      </c>
    </row>
    <row r="52" spans="1:6" hidden="1" x14ac:dyDescent="0.3">
      <c r="A52" t="s">
        <v>213</v>
      </c>
      <c r="B52" s="5">
        <v>6.1647999999999996</v>
      </c>
      <c r="C52" s="5">
        <v>15.066824999999998</v>
      </c>
      <c r="D52" s="7">
        <v>7.1801480063668137</v>
      </c>
      <c r="E52" s="7">
        <v>3.7101837280427743</v>
      </c>
      <c r="F52" s="9">
        <v>6.982222871792497E-2</v>
      </c>
    </row>
    <row r="53" spans="1:6" hidden="1" x14ac:dyDescent="0.3">
      <c r="A53" t="s">
        <v>214</v>
      </c>
      <c r="B53" s="5">
        <v>0</v>
      </c>
      <c r="C53" s="5">
        <v>0</v>
      </c>
      <c r="D53" s="7">
        <v>0</v>
      </c>
      <c r="E53" s="7">
        <v>0</v>
      </c>
      <c r="F53" s="9" t="e">
        <v>#DIV/0!</v>
      </c>
    </row>
    <row r="54" spans="1:6" hidden="1" x14ac:dyDescent="0.3">
      <c r="A54" t="s">
        <v>215</v>
      </c>
      <c r="B54" s="5">
        <v>0</v>
      </c>
      <c r="C54" s="5">
        <v>11.823824999999999</v>
      </c>
      <c r="D54" s="7">
        <v>0</v>
      </c>
      <c r="E54" s="7">
        <v>13.795786138860182</v>
      </c>
      <c r="F54" s="9">
        <v>0.13733526339477567</v>
      </c>
    </row>
    <row r="55" spans="1:6" hidden="1" x14ac:dyDescent="0.3">
      <c r="A55" t="s">
        <v>216</v>
      </c>
      <c r="B55" s="5">
        <v>38.520849999999996</v>
      </c>
      <c r="C55" s="5">
        <v>44.338650000000001</v>
      </c>
      <c r="D55" s="7">
        <v>42.92529270453494</v>
      </c>
      <c r="E55" s="7">
        <v>4.4164870304349382</v>
      </c>
      <c r="F55" s="9">
        <v>0.79646871928973095</v>
      </c>
    </row>
    <row r="56" spans="1:6" x14ac:dyDescent="0.3">
      <c r="A56" t="s">
        <v>217</v>
      </c>
      <c r="B56" s="5">
        <v>2.5934249999999999</v>
      </c>
      <c r="C56" s="5">
        <v>26.236750000000001</v>
      </c>
      <c r="D56" s="7">
        <v>5.1868499999999997</v>
      </c>
      <c r="E56" s="7">
        <v>1.8517155118070019</v>
      </c>
      <c r="F56" s="9">
        <v>1.3718097648211824E-4</v>
      </c>
    </row>
    <row r="57" spans="1:6" hidden="1" x14ac:dyDescent="0.3">
      <c r="A57" t="s">
        <v>218</v>
      </c>
      <c r="B57" s="5">
        <v>0</v>
      </c>
      <c r="C57" s="5">
        <v>3.5013000000000001</v>
      </c>
      <c r="D57" s="7">
        <v>0</v>
      </c>
      <c r="E57" s="7">
        <v>7.0026000000000002</v>
      </c>
      <c r="F57" s="9">
        <v>0.35591768374958205</v>
      </c>
    </row>
    <row r="58" spans="1:6" hidden="1" x14ac:dyDescent="0.3">
      <c r="A58" t="s">
        <v>219</v>
      </c>
      <c r="B58" s="5">
        <v>0</v>
      </c>
      <c r="C58" s="5">
        <v>4.1210500000000003</v>
      </c>
      <c r="D58" s="7">
        <v>0</v>
      </c>
      <c r="E58" s="7">
        <v>8.2421000000000006</v>
      </c>
      <c r="F58" s="9">
        <v>0.35591768374958205</v>
      </c>
    </row>
    <row r="59" spans="1:6" hidden="1" x14ac:dyDescent="0.3">
      <c r="A59" t="s">
        <v>220</v>
      </c>
      <c r="B59" s="5">
        <v>0</v>
      </c>
      <c r="C59" s="5">
        <v>3.8685849999999999</v>
      </c>
      <c r="D59" s="7">
        <v>0</v>
      </c>
      <c r="E59" s="7">
        <v>4.8765058382240589</v>
      </c>
      <c r="F59" s="9">
        <v>0.16369453472933118</v>
      </c>
    </row>
  </sheetData>
  <autoFilter ref="A1:F59" xr:uid="{6DB487CA-DC35-4E71-9FCB-35C9CFEBE5A9}">
    <filterColumn colId="5">
      <customFilters>
        <customFilter operator="lessThanOrEqual" val="0.05"/>
      </customFilters>
    </filterColumn>
  </autoFilter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60DB07-8330-46D4-86FA-01386E7AA29C}">
  <sheetPr filterMode="1"/>
  <dimension ref="A1:F59"/>
  <sheetViews>
    <sheetView zoomScale="49" zoomScaleNormal="55" workbookViewId="0">
      <selection activeCell="R55" sqref="R55"/>
    </sheetView>
  </sheetViews>
  <sheetFormatPr defaultRowHeight="14.4" x14ac:dyDescent="0.3"/>
  <cols>
    <col min="1" max="1" width="61.109375" bestFit="1" customWidth="1"/>
    <col min="2" max="2" width="16.88671875" bestFit="1" customWidth="1"/>
    <col min="3" max="3" width="21.109375" bestFit="1" customWidth="1"/>
    <col min="4" max="4" width="24.77734375" bestFit="1" customWidth="1"/>
    <col min="5" max="5" width="29" bestFit="1" customWidth="1"/>
    <col min="6" max="6" width="18.109375" bestFit="1" customWidth="1"/>
  </cols>
  <sheetData>
    <row r="1" spans="1:6" x14ac:dyDescent="0.3">
      <c r="A1" s="3" t="s">
        <v>152</v>
      </c>
      <c r="B1" s="4" t="s">
        <v>150</v>
      </c>
      <c r="C1" s="4" t="s">
        <v>151</v>
      </c>
      <c r="D1" s="6" t="s">
        <v>225</v>
      </c>
      <c r="E1" s="6" t="s">
        <v>226</v>
      </c>
      <c r="F1" s="8" t="s">
        <v>155</v>
      </c>
    </row>
    <row r="2" spans="1:6" hidden="1" x14ac:dyDescent="0.3">
      <c r="A2" t="s">
        <v>163</v>
      </c>
      <c r="B2" s="5">
        <v>4.7372249999999996</v>
      </c>
      <c r="C2" s="5">
        <v>0</v>
      </c>
      <c r="D2" s="7">
        <v>9.4744499999999992</v>
      </c>
      <c r="E2" s="7">
        <v>0</v>
      </c>
      <c r="F2" s="9">
        <v>0.35591768374958205</v>
      </c>
    </row>
    <row r="3" spans="1:6" hidden="1" x14ac:dyDescent="0.3">
      <c r="A3" t="s">
        <v>164</v>
      </c>
      <c r="B3" s="5">
        <v>0</v>
      </c>
      <c r="C3" s="5">
        <v>50</v>
      </c>
      <c r="D3" s="7">
        <v>0</v>
      </c>
      <c r="E3" s="7">
        <v>57.735026918962575</v>
      </c>
      <c r="F3" s="9">
        <v>0.13397459621556124</v>
      </c>
    </row>
    <row r="4" spans="1:6" hidden="1" x14ac:dyDescent="0.3">
      <c r="A4" t="s">
        <v>165</v>
      </c>
      <c r="B4" s="5">
        <v>30.286650000000002</v>
      </c>
      <c r="C4" s="5">
        <v>3.3107250000000001</v>
      </c>
      <c r="D4" s="7">
        <v>47.532634468927412</v>
      </c>
      <c r="E4" s="7">
        <v>6.6214500000000003</v>
      </c>
      <c r="F4" s="9">
        <v>0.30388553274635588</v>
      </c>
    </row>
    <row r="5" spans="1:6" hidden="1" x14ac:dyDescent="0.3">
      <c r="A5" t="s">
        <v>166</v>
      </c>
      <c r="B5" s="5">
        <v>100</v>
      </c>
      <c r="C5" s="5">
        <v>93.540649999999999</v>
      </c>
      <c r="D5" s="7">
        <v>0</v>
      </c>
      <c r="E5" s="7">
        <v>12.918699999999927</v>
      </c>
      <c r="F5" s="9">
        <v>0.35591768374958205</v>
      </c>
    </row>
    <row r="6" spans="1:6" hidden="1" x14ac:dyDescent="0.3">
      <c r="A6" t="s">
        <v>167</v>
      </c>
      <c r="B6" s="5">
        <v>86.111474999999999</v>
      </c>
      <c r="C6" s="5">
        <v>43.06335</v>
      </c>
      <c r="D6" s="7">
        <v>12.203799453824496</v>
      </c>
      <c r="E6" s="7">
        <v>50.999167832001596</v>
      </c>
      <c r="F6" s="9">
        <v>0.15173181743049954</v>
      </c>
    </row>
    <row r="7" spans="1:6" hidden="1" x14ac:dyDescent="0.3">
      <c r="A7" t="s">
        <v>168</v>
      </c>
      <c r="B7" s="5">
        <v>25.635899999999999</v>
      </c>
      <c r="C7" s="5">
        <v>39.908825</v>
      </c>
      <c r="D7" s="7">
        <v>18.1115053482586</v>
      </c>
      <c r="E7" s="7">
        <v>44.627339315444672</v>
      </c>
      <c r="F7" s="9">
        <v>0.57502502283959878</v>
      </c>
    </row>
    <row r="8" spans="1:6" hidden="1" x14ac:dyDescent="0.3">
      <c r="A8" t="s">
        <v>169</v>
      </c>
      <c r="B8" s="5">
        <v>50</v>
      </c>
      <c r="C8" s="5">
        <v>0</v>
      </c>
      <c r="D8" s="7">
        <v>57.735026918962575</v>
      </c>
      <c r="E8" s="7">
        <v>0</v>
      </c>
      <c r="F8" s="9">
        <v>0.13397459621556124</v>
      </c>
    </row>
    <row r="9" spans="1:6" x14ac:dyDescent="0.3">
      <c r="A9" t="s">
        <v>170</v>
      </c>
      <c r="B9" s="5">
        <v>32.836074999999994</v>
      </c>
      <c r="C9" s="5">
        <v>7.0841250000000002</v>
      </c>
      <c r="D9" s="7">
        <v>10.026972520947378</v>
      </c>
      <c r="E9" s="7">
        <v>14.168250000000002</v>
      </c>
      <c r="F9" s="9">
        <v>2.5046292638843531E-2</v>
      </c>
    </row>
    <row r="10" spans="1:6" hidden="1" x14ac:dyDescent="0.3">
      <c r="A10" t="s">
        <v>171</v>
      </c>
      <c r="B10" s="5">
        <v>49.867525000000001</v>
      </c>
      <c r="C10" s="5">
        <v>79.242675000000006</v>
      </c>
      <c r="D10" s="7">
        <v>19.647861086706108</v>
      </c>
      <c r="E10" s="7">
        <v>41.238115848195172</v>
      </c>
      <c r="F10" s="9">
        <v>0.24579290274433871</v>
      </c>
    </row>
    <row r="11" spans="1:6" hidden="1" x14ac:dyDescent="0.3">
      <c r="A11" t="s">
        <v>172</v>
      </c>
      <c r="B11" s="5">
        <v>36.609250000000003</v>
      </c>
      <c r="C11" s="5">
        <v>57.457374999999999</v>
      </c>
      <c r="D11" s="7">
        <v>2.9460025079192769</v>
      </c>
      <c r="E11" s="7">
        <v>50.610931963649577</v>
      </c>
      <c r="F11" s="9">
        <v>0.4422633021915322</v>
      </c>
    </row>
    <row r="12" spans="1:6" hidden="1" x14ac:dyDescent="0.3">
      <c r="A12" t="s">
        <v>173</v>
      </c>
      <c r="B12" s="5">
        <v>64.869649999999993</v>
      </c>
      <c r="C12" s="5">
        <v>56.760399999999997</v>
      </c>
      <c r="D12" s="7">
        <v>6.2378105210615882</v>
      </c>
      <c r="E12" s="7">
        <v>4.3070555626785216</v>
      </c>
      <c r="F12" s="9">
        <v>7.619686294592326E-2</v>
      </c>
    </row>
    <row r="13" spans="1:6" hidden="1" x14ac:dyDescent="0.3">
      <c r="A13" t="s">
        <v>174</v>
      </c>
      <c r="B13" s="5">
        <v>51.992874999999998</v>
      </c>
      <c r="C13" s="5">
        <v>63.035674999999998</v>
      </c>
      <c r="D13" s="7">
        <v>9.1458129222703342</v>
      </c>
      <c r="E13" s="7">
        <v>36.914700799128347</v>
      </c>
      <c r="F13" s="9">
        <v>0.58256195089380869</v>
      </c>
    </row>
    <row r="14" spans="1:6" hidden="1" x14ac:dyDescent="0.3">
      <c r="A14" t="s">
        <v>175</v>
      </c>
      <c r="B14" s="5">
        <v>9.3442000000000007</v>
      </c>
      <c r="C14" s="5">
        <v>0</v>
      </c>
      <c r="D14" s="7">
        <v>11.031895013097248</v>
      </c>
      <c r="E14" s="7">
        <v>0</v>
      </c>
      <c r="F14" s="9">
        <v>0.14119776879443313</v>
      </c>
    </row>
    <row r="15" spans="1:6" hidden="1" x14ac:dyDescent="0.3">
      <c r="A15" t="s">
        <v>176</v>
      </c>
      <c r="B15" s="5">
        <v>15.7652325</v>
      </c>
      <c r="C15" s="5">
        <v>10.881499999999999</v>
      </c>
      <c r="D15" s="7">
        <v>15.294579501146531</v>
      </c>
      <c r="E15" s="7">
        <v>12.582349174140735</v>
      </c>
      <c r="F15" s="9">
        <v>0.63941355068092709</v>
      </c>
    </row>
    <row r="16" spans="1:6" hidden="1" x14ac:dyDescent="0.3">
      <c r="A16" t="s">
        <v>177</v>
      </c>
      <c r="B16" s="5">
        <v>25</v>
      </c>
      <c r="C16" s="5">
        <v>0</v>
      </c>
      <c r="D16" s="7">
        <v>50</v>
      </c>
      <c r="E16" s="7">
        <v>0</v>
      </c>
      <c r="F16" s="9">
        <v>0.35591768374958205</v>
      </c>
    </row>
    <row r="17" spans="1:6" hidden="1" x14ac:dyDescent="0.3">
      <c r="A17" t="s">
        <v>178</v>
      </c>
      <c r="B17" s="5">
        <v>0</v>
      </c>
      <c r="C17" s="5">
        <v>0</v>
      </c>
      <c r="D17" s="7">
        <v>0</v>
      </c>
      <c r="E17" s="7">
        <v>0</v>
      </c>
      <c r="F17" s="9" t="e">
        <v>#DIV/0!</v>
      </c>
    </row>
    <row r="18" spans="1:6" hidden="1" x14ac:dyDescent="0.3">
      <c r="A18" t="s">
        <v>179</v>
      </c>
      <c r="B18" s="5">
        <v>19.662824999999998</v>
      </c>
      <c r="C18" s="5">
        <v>14.640474999999999</v>
      </c>
      <c r="D18" s="7">
        <v>5.4258776908287683</v>
      </c>
      <c r="E18" s="7">
        <v>1.2879650910771356</v>
      </c>
      <c r="F18" s="9">
        <v>0.12174866042213335</v>
      </c>
    </row>
    <row r="19" spans="1:6" hidden="1" x14ac:dyDescent="0.3">
      <c r="A19" t="s">
        <v>180</v>
      </c>
      <c r="B19" s="5">
        <v>3.8495225</v>
      </c>
      <c r="C19" s="5">
        <v>1.3987750000000001</v>
      </c>
      <c r="D19" s="7">
        <v>2.6528752993984348</v>
      </c>
      <c r="E19" s="7">
        <v>2.7975500000000002</v>
      </c>
      <c r="F19" s="9">
        <v>0.25066807485419407</v>
      </c>
    </row>
    <row r="20" spans="1:6" hidden="1" x14ac:dyDescent="0.3">
      <c r="A20" t="s">
        <v>181</v>
      </c>
      <c r="B20" s="5">
        <v>77.445850000000007</v>
      </c>
      <c r="C20" s="5">
        <v>62.858424999999997</v>
      </c>
      <c r="D20" s="7">
        <v>3.3417108926416721</v>
      </c>
      <c r="E20" s="7">
        <v>17.443039390613659</v>
      </c>
      <c r="F20" s="9">
        <v>0.15155061770900888</v>
      </c>
    </row>
    <row r="21" spans="1:6" hidden="1" x14ac:dyDescent="0.3">
      <c r="A21" t="s">
        <v>182</v>
      </c>
      <c r="B21" s="5">
        <v>75</v>
      </c>
      <c r="C21" s="5">
        <v>50</v>
      </c>
      <c r="D21" s="7">
        <v>50</v>
      </c>
      <c r="E21" s="7">
        <v>57.735026918962575</v>
      </c>
      <c r="F21" s="9">
        <v>0.53696332438675776</v>
      </c>
    </row>
    <row r="22" spans="1:6" hidden="1" x14ac:dyDescent="0.3">
      <c r="A22" t="s">
        <v>183</v>
      </c>
      <c r="B22" s="5">
        <v>27.340249999999997</v>
      </c>
      <c r="C22" s="5">
        <v>18.362200000000001</v>
      </c>
      <c r="D22" s="7">
        <v>2.7246001205069832</v>
      </c>
      <c r="E22" s="7">
        <v>21.376223005479716</v>
      </c>
      <c r="F22" s="9">
        <v>0.43660389606945121</v>
      </c>
    </row>
    <row r="23" spans="1:6" hidden="1" x14ac:dyDescent="0.3">
      <c r="A23" t="s">
        <v>184</v>
      </c>
      <c r="B23" s="5">
        <v>47.801200000000001</v>
      </c>
      <c r="C23" s="5">
        <v>25</v>
      </c>
      <c r="D23" s="7">
        <v>44.297636323472908</v>
      </c>
      <c r="E23" s="7">
        <v>50</v>
      </c>
      <c r="F23" s="9">
        <v>0.5202891065724633</v>
      </c>
    </row>
    <row r="24" spans="1:6" x14ac:dyDescent="0.3">
      <c r="A24" t="s">
        <v>185</v>
      </c>
      <c r="B24" s="5">
        <v>29.401499999999999</v>
      </c>
      <c r="C24" s="5">
        <v>4.1343500000000004</v>
      </c>
      <c r="D24" s="7">
        <v>5.8990914289123229</v>
      </c>
      <c r="E24" s="7">
        <v>8.2687000000000008</v>
      </c>
      <c r="F24" s="9">
        <v>2.5138221126704326E-3</v>
      </c>
    </row>
    <row r="25" spans="1:6" x14ac:dyDescent="0.3">
      <c r="A25" t="s">
        <v>186</v>
      </c>
      <c r="B25" s="5">
        <v>34.553699999999999</v>
      </c>
      <c r="C25" s="5">
        <v>26.343474999999998</v>
      </c>
      <c r="D25" s="7">
        <v>6.3085433411102514</v>
      </c>
      <c r="E25" s="7">
        <v>1.0538510722583148</v>
      </c>
      <c r="F25" s="9">
        <v>4.2488212751211493E-2</v>
      </c>
    </row>
    <row r="26" spans="1:6" x14ac:dyDescent="0.3">
      <c r="A26" t="s">
        <v>187</v>
      </c>
      <c r="B26" s="5">
        <v>8.3556650000000001</v>
      </c>
      <c r="C26" s="5">
        <v>2.7781475000000002</v>
      </c>
      <c r="D26" s="7">
        <v>1.0927757628016299</v>
      </c>
      <c r="E26" s="7">
        <v>2.4428649764211285</v>
      </c>
      <c r="F26" s="9">
        <v>5.8895227250005061E-3</v>
      </c>
    </row>
    <row r="27" spans="1:6" hidden="1" x14ac:dyDescent="0.3">
      <c r="A27" t="s">
        <v>188</v>
      </c>
      <c r="B27" s="5">
        <v>24.942675000000001</v>
      </c>
      <c r="C27" s="5">
        <v>0</v>
      </c>
      <c r="D27" s="7">
        <v>49.885350000000003</v>
      </c>
      <c r="E27" s="7">
        <v>0</v>
      </c>
      <c r="F27" s="9">
        <v>0.35591768374958205</v>
      </c>
    </row>
    <row r="28" spans="1:6" x14ac:dyDescent="0.3">
      <c r="A28" t="s">
        <v>189</v>
      </c>
      <c r="B28" s="5">
        <v>50.562899999999999</v>
      </c>
      <c r="C28" s="5">
        <v>36.013224999999998</v>
      </c>
      <c r="D28" s="7">
        <v>1.0837755887021387</v>
      </c>
      <c r="E28" s="7">
        <v>6.6859173822669904</v>
      </c>
      <c r="F28" s="9">
        <v>5.11369932771391E-3</v>
      </c>
    </row>
    <row r="29" spans="1:6" hidden="1" x14ac:dyDescent="0.3">
      <c r="A29" t="s">
        <v>190</v>
      </c>
      <c r="B29" s="5">
        <v>47.399249999999995</v>
      </c>
      <c r="C29" s="5">
        <v>41.650575000000003</v>
      </c>
      <c r="D29" s="7">
        <v>6.6911185415195966</v>
      </c>
      <c r="E29" s="7">
        <v>42.31514364908265</v>
      </c>
      <c r="F29" s="9">
        <v>0.79740062907919551</v>
      </c>
    </row>
    <row r="30" spans="1:6" x14ac:dyDescent="0.3">
      <c r="A30" t="s">
        <v>191</v>
      </c>
      <c r="B30" s="5">
        <v>54.589724999999994</v>
      </c>
      <c r="C30" s="5">
        <v>40.032975</v>
      </c>
      <c r="D30" s="7">
        <v>3.7309353620551162</v>
      </c>
      <c r="E30" s="7">
        <v>4.0961111983400409</v>
      </c>
      <c r="F30" s="9">
        <v>1.9113190368536058E-3</v>
      </c>
    </row>
    <row r="31" spans="1:6" hidden="1" x14ac:dyDescent="0.3">
      <c r="A31" t="s">
        <v>192</v>
      </c>
      <c r="B31" s="5">
        <v>49.469175</v>
      </c>
      <c r="C31" s="5">
        <v>42.497749999999996</v>
      </c>
      <c r="D31" s="7">
        <v>3.903732640584737</v>
      </c>
      <c r="E31" s="7">
        <v>18.361432826715902</v>
      </c>
      <c r="F31" s="9">
        <v>0.48568277410984684</v>
      </c>
    </row>
    <row r="32" spans="1:6" hidden="1" x14ac:dyDescent="0.3">
      <c r="A32" t="s">
        <v>193</v>
      </c>
      <c r="B32" s="5">
        <v>11.44065</v>
      </c>
      <c r="C32" s="5">
        <v>31.864825</v>
      </c>
      <c r="D32" s="7">
        <v>8.5349950964641241</v>
      </c>
      <c r="E32" s="7">
        <v>45.889855324997121</v>
      </c>
      <c r="F32" s="9">
        <v>0.41515640574132401</v>
      </c>
    </row>
    <row r="33" spans="1:6" hidden="1" x14ac:dyDescent="0.3">
      <c r="A33" t="s">
        <v>194</v>
      </c>
      <c r="B33" s="5">
        <v>29.247174999999999</v>
      </c>
      <c r="C33" s="5">
        <v>20.314875000000001</v>
      </c>
      <c r="D33" s="7">
        <v>2.5805792907472038</v>
      </c>
      <c r="E33" s="7">
        <v>14.910945781622974</v>
      </c>
      <c r="F33" s="9">
        <v>0.28246166220485858</v>
      </c>
    </row>
    <row r="34" spans="1:6" hidden="1" x14ac:dyDescent="0.3">
      <c r="A34" t="s">
        <v>195</v>
      </c>
      <c r="B34" s="5">
        <v>25</v>
      </c>
      <c r="C34" s="5">
        <v>29.763925</v>
      </c>
      <c r="D34" s="7">
        <v>50</v>
      </c>
      <c r="E34" s="7">
        <v>47.677929124727086</v>
      </c>
      <c r="F34" s="9">
        <v>0.89482457833091689</v>
      </c>
    </row>
    <row r="35" spans="1:6" hidden="1" x14ac:dyDescent="0.3">
      <c r="A35" t="s">
        <v>196</v>
      </c>
      <c r="B35" s="5">
        <v>1.464685</v>
      </c>
      <c r="C35" s="5">
        <v>0</v>
      </c>
      <c r="D35" s="7">
        <v>2.92937</v>
      </c>
      <c r="E35" s="7">
        <v>0</v>
      </c>
      <c r="F35" s="9">
        <v>0.35591768374958205</v>
      </c>
    </row>
    <row r="36" spans="1:6" hidden="1" x14ac:dyDescent="0.3">
      <c r="A36" t="s">
        <v>197</v>
      </c>
      <c r="B36" s="5">
        <v>81.83905</v>
      </c>
      <c r="C36" s="5">
        <v>37.871925000000005</v>
      </c>
      <c r="D36" s="7">
        <v>36.321900000000007</v>
      </c>
      <c r="E36" s="7">
        <v>43.55244786242406</v>
      </c>
      <c r="F36" s="9">
        <v>0.171982189650147</v>
      </c>
    </row>
    <row r="37" spans="1:6" hidden="1" x14ac:dyDescent="0.3">
      <c r="A37" t="s">
        <v>198</v>
      </c>
      <c r="B37" s="5">
        <v>0</v>
      </c>
      <c r="C37" s="5">
        <v>34.30395</v>
      </c>
      <c r="D37" s="7">
        <v>0</v>
      </c>
      <c r="E37" s="7">
        <v>38.08173284367016</v>
      </c>
      <c r="F37" s="9">
        <v>0.12168315579903424</v>
      </c>
    </row>
    <row r="38" spans="1:6" hidden="1" x14ac:dyDescent="0.3">
      <c r="A38" t="s">
        <v>199</v>
      </c>
      <c r="B38" s="5">
        <v>0</v>
      </c>
      <c r="C38" s="5">
        <v>5.1745000000000001</v>
      </c>
      <c r="D38" s="7">
        <v>0</v>
      </c>
      <c r="E38" s="7">
        <v>10.349</v>
      </c>
      <c r="F38" s="9">
        <v>0.35591768374958205</v>
      </c>
    </row>
    <row r="39" spans="1:6" hidden="1" x14ac:dyDescent="0.3">
      <c r="A39" t="s">
        <v>200</v>
      </c>
      <c r="B39" s="5">
        <v>22.088874999999998</v>
      </c>
      <c r="C39" s="5">
        <v>11.149925</v>
      </c>
      <c r="D39" s="7">
        <v>8.6205984252351513</v>
      </c>
      <c r="E39" s="7">
        <v>13.270007675801596</v>
      </c>
      <c r="F39" s="9">
        <v>0.21606079592372587</v>
      </c>
    </row>
    <row r="40" spans="1:6" hidden="1" x14ac:dyDescent="0.3">
      <c r="A40" t="s">
        <v>201</v>
      </c>
      <c r="B40" s="5">
        <v>35.749099999999999</v>
      </c>
      <c r="C40" s="5">
        <v>0</v>
      </c>
      <c r="D40" s="7">
        <v>44.188252567547103</v>
      </c>
      <c r="E40" s="7">
        <v>0</v>
      </c>
      <c r="F40" s="9">
        <v>0.15678211183347465</v>
      </c>
    </row>
    <row r="41" spans="1:6" x14ac:dyDescent="0.3">
      <c r="A41" t="s">
        <v>202</v>
      </c>
      <c r="B41" s="5">
        <v>20.318882500000001</v>
      </c>
      <c r="C41" s="5">
        <v>0</v>
      </c>
      <c r="D41" s="7">
        <v>9.3016078388573007</v>
      </c>
      <c r="E41" s="7">
        <v>0</v>
      </c>
      <c r="F41" s="9">
        <v>4.7246789788762461E-3</v>
      </c>
    </row>
    <row r="42" spans="1:6" hidden="1" x14ac:dyDescent="0.3">
      <c r="A42" t="s">
        <v>203</v>
      </c>
      <c r="B42" s="5">
        <v>25</v>
      </c>
      <c r="C42" s="5">
        <v>0</v>
      </c>
      <c r="D42" s="7">
        <v>50</v>
      </c>
      <c r="E42" s="7">
        <v>0</v>
      </c>
      <c r="F42" s="9">
        <v>0.35591768374958205</v>
      </c>
    </row>
    <row r="43" spans="1:6" x14ac:dyDescent="0.3">
      <c r="A43" t="s">
        <v>204</v>
      </c>
      <c r="B43" s="5">
        <v>25.008599999999998</v>
      </c>
      <c r="C43" s="5">
        <v>0</v>
      </c>
      <c r="D43" s="7">
        <v>7.6357743933845219</v>
      </c>
      <c r="E43" s="7">
        <v>0</v>
      </c>
      <c r="F43" s="9">
        <v>6.0568693020710885E-4</v>
      </c>
    </row>
    <row r="44" spans="1:6" x14ac:dyDescent="0.3">
      <c r="A44" t="s">
        <v>205</v>
      </c>
      <c r="B44" s="5">
        <v>67.153675000000007</v>
      </c>
      <c r="C44" s="5">
        <v>48.637050000000002</v>
      </c>
      <c r="D44" s="7">
        <v>1.2993689298399123</v>
      </c>
      <c r="E44" s="7">
        <v>2.1458875591853994</v>
      </c>
      <c r="F44" s="9">
        <v>6.0728501310423961E-6</v>
      </c>
    </row>
    <row r="45" spans="1:6" x14ac:dyDescent="0.3">
      <c r="A45" t="s">
        <v>206</v>
      </c>
      <c r="B45" s="5">
        <v>65.991275000000002</v>
      </c>
      <c r="C45" s="5">
        <v>48.8812</v>
      </c>
      <c r="D45" s="7">
        <v>3.354818442553932</v>
      </c>
      <c r="E45" s="7">
        <v>8.3281117487699525</v>
      </c>
      <c r="F45" s="9">
        <v>8.8493827947823574E-3</v>
      </c>
    </row>
    <row r="46" spans="1:6" hidden="1" x14ac:dyDescent="0.3">
      <c r="A46" t="s">
        <v>207</v>
      </c>
      <c r="B46" s="5">
        <v>27.583849999999998</v>
      </c>
      <c r="C46" s="5">
        <v>11.5136</v>
      </c>
      <c r="D46" s="7">
        <v>48.522659208078579</v>
      </c>
      <c r="E46" s="7">
        <v>7.6926751614766644</v>
      </c>
      <c r="F46" s="9">
        <v>0.53722968017798256</v>
      </c>
    </row>
    <row r="47" spans="1:6" hidden="1" x14ac:dyDescent="0.3">
      <c r="A47" t="s">
        <v>208</v>
      </c>
      <c r="B47" s="5">
        <v>25</v>
      </c>
      <c r="C47" s="5">
        <v>0</v>
      </c>
      <c r="D47" s="7">
        <v>50</v>
      </c>
      <c r="E47" s="7">
        <v>0</v>
      </c>
      <c r="F47" s="9">
        <v>0.35591768374958205</v>
      </c>
    </row>
    <row r="48" spans="1:6" hidden="1" x14ac:dyDescent="0.3">
      <c r="A48" t="s">
        <v>209</v>
      </c>
      <c r="B48" s="5">
        <v>28.506924999999999</v>
      </c>
      <c r="C48" s="5">
        <v>0</v>
      </c>
      <c r="D48" s="7">
        <v>48.118594034141317</v>
      </c>
      <c r="E48" s="7">
        <v>0</v>
      </c>
      <c r="F48" s="9">
        <v>0.28087208780132028</v>
      </c>
    </row>
    <row r="49" spans="1:6" hidden="1" x14ac:dyDescent="0.3">
      <c r="A49" t="s">
        <v>210</v>
      </c>
      <c r="B49" s="5">
        <v>37.048724999999997</v>
      </c>
      <c r="C49" s="5">
        <v>0</v>
      </c>
      <c r="D49" s="7">
        <v>47.722518407657063</v>
      </c>
      <c r="E49" s="7">
        <v>0</v>
      </c>
      <c r="F49" s="9">
        <v>0.17148983607239482</v>
      </c>
    </row>
    <row r="50" spans="1:6" hidden="1" x14ac:dyDescent="0.3">
      <c r="A50" t="s">
        <v>211</v>
      </c>
      <c r="B50" s="5">
        <v>21.628299999999999</v>
      </c>
      <c r="C50" s="5">
        <v>23.342099999999999</v>
      </c>
      <c r="D50" s="7">
        <v>0.93328958707002241</v>
      </c>
      <c r="E50" s="7">
        <v>1.1609879672072412</v>
      </c>
      <c r="F50" s="9">
        <v>6.1015683392364503E-2</v>
      </c>
    </row>
    <row r="51" spans="1:6" hidden="1" x14ac:dyDescent="0.3">
      <c r="A51" t="s">
        <v>212</v>
      </c>
      <c r="B51" s="5">
        <v>56.279499999999999</v>
      </c>
      <c r="C51" s="5">
        <v>45.055925000000002</v>
      </c>
      <c r="D51" s="7">
        <v>7.8151401714876707</v>
      </c>
      <c r="E51" s="7">
        <v>7.2601849803683836</v>
      </c>
      <c r="F51" s="9">
        <v>7.9996498013209474E-2</v>
      </c>
    </row>
    <row r="52" spans="1:6" hidden="1" x14ac:dyDescent="0.3">
      <c r="A52" t="s">
        <v>213</v>
      </c>
      <c r="B52" s="5">
        <v>21.984424999999998</v>
      </c>
      <c r="C52" s="5">
        <v>24.040099999999999</v>
      </c>
      <c r="D52" s="7">
        <v>3.8126642367903401</v>
      </c>
      <c r="E52" s="7">
        <v>6.483645408770184</v>
      </c>
      <c r="F52" s="9">
        <v>0.60436471481773291</v>
      </c>
    </row>
    <row r="53" spans="1:6" hidden="1" x14ac:dyDescent="0.3">
      <c r="A53" t="s">
        <v>214</v>
      </c>
      <c r="B53" s="5">
        <v>25</v>
      </c>
      <c r="C53" s="5">
        <v>0</v>
      </c>
      <c r="D53" s="7">
        <v>50</v>
      </c>
      <c r="E53" s="7">
        <v>0</v>
      </c>
      <c r="F53" s="9">
        <v>0.35591768374958205</v>
      </c>
    </row>
    <row r="54" spans="1:6" hidden="1" x14ac:dyDescent="0.3">
      <c r="A54" t="s">
        <v>215</v>
      </c>
      <c r="B54" s="5">
        <v>19.5837</v>
      </c>
      <c r="C54" s="5">
        <v>6.2025750000000004</v>
      </c>
      <c r="D54" s="7">
        <v>13.12833007583219</v>
      </c>
      <c r="E54" s="7">
        <v>12.405150000000001</v>
      </c>
      <c r="F54" s="9">
        <v>0.18893585959981427</v>
      </c>
    </row>
    <row r="55" spans="1:6" x14ac:dyDescent="0.3">
      <c r="A55" t="s">
        <v>216</v>
      </c>
      <c r="B55" s="5">
        <v>58.643875000000008</v>
      </c>
      <c r="C55" s="5">
        <v>42.852800000000002</v>
      </c>
      <c r="D55" s="7">
        <v>1.4009755895446574</v>
      </c>
      <c r="E55" s="7">
        <v>11.663505301866417</v>
      </c>
      <c r="F55" s="9">
        <v>3.6127143979454733E-2</v>
      </c>
    </row>
    <row r="56" spans="1:6" x14ac:dyDescent="0.3">
      <c r="A56" t="s">
        <v>217</v>
      </c>
      <c r="B56" s="5">
        <v>39.666875000000005</v>
      </c>
      <c r="C56" s="5">
        <v>0</v>
      </c>
      <c r="D56" s="7">
        <v>16.899809902555109</v>
      </c>
      <c r="E56" s="7">
        <v>0</v>
      </c>
      <c r="F56" s="9">
        <v>3.3456798082740608E-3</v>
      </c>
    </row>
    <row r="57" spans="1:6" hidden="1" x14ac:dyDescent="0.3">
      <c r="A57" t="s">
        <v>218</v>
      </c>
      <c r="B57" s="5">
        <v>0</v>
      </c>
      <c r="C57" s="5">
        <v>0</v>
      </c>
      <c r="D57" s="7">
        <v>0</v>
      </c>
      <c r="E57" s="7">
        <v>0</v>
      </c>
      <c r="F57" s="9" t="e">
        <v>#DIV/0!</v>
      </c>
    </row>
    <row r="58" spans="1:6" hidden="1" x14ac:dyDescent="0.3">
      <c r="A58" t="s">
        <v>219</v>
      </c>
      <c r="B58" s="5">
        <v>0</v>
      </c>
      <c r="C58" s="5">
        <v>0</v>
      </c>
      <c r="D58" s="7">
        <v>0</v>
      </c>
      <c r="E58" s="7">
        <v>0</v>
      </c>
      <c r="F58" s="9" t="e">
        <v>#DIV/0!</v>
      </c>
    </row>
    <row r="59" spans="1:6" hidden="1" x14ac:dyDescent="0.3">
      <c r="A59" t="s">
        <v>220</v>
      </c>
      <c r="B59" s="5">
        <v>51.561010000000003</v>
      </c>
      <c r="C59" s="5">
        <v>0</v>
      </c>
      <c r="D59" s="7">
        <v>55.990585597465106</v>
      </c>
      <c r="E59" s="7">
        <v>0</v>
      </c>
      <c r="F59" s="9">
        <v>0.11509480188904891</v>
      </c>
    </row>
  </sheetData>
  <autoFilter ref="A1:F59" xr:uid="{BA60DB07-8330-46D4-86FA-01386E7AA29C}">
    <filterColumn colId="5">
      <customFilters>
        <customFilter operator="lessThanOrEqual" val="0.05"/>
      </customFilters>
    </filterColumn>
  </autoFilter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E0111-3AF7-4DD7-AD4E-8EDBF6010577}">
  <dimension ref="A1:N1439"/>
  <sheetViews>
    <sheetView tabSelected="1" topLeftCell="C19" zoomScale="55" zoomScaleNormal="55" workbookViewId="0">
      <selection activeCell="N35" sqref="N35"/>
    </sheetView>
  </sheetViews>
  <sheetFormatPr defaultRowHeight="14.4" x14ac:dyDescent="0.3"/>
  <cols>
    <col min="1" max="1" width="17.77734375" bestFit="1" customWidth="1"/>
    <col min="2" max="2" width="24.5546875" bestFit="1" customWidth="1"/>
    <col min="3" max="3" width="40.44140625" bestFit="1" customWidth="1"/>
    <col min="4" max="4" width="12.21875" bestFit="1" customWidth="1"/>
    <col min="5" max="5" width="11.109375" bestFit="1" customWidth="1"/>
    <col min="6" max="6" width="10" bestFit="1" customWidth="1"/>
    <col min="8" max="8" width="29" bestFit="1" customWidth="1"/>
    <col min="9" max="9" width="18.6640625" bestFit="1" customWidth="1"/>
    <col min="10" max="10" width="22" bestFit="1" customWidth="1"/>
    <col min="11" max="11" width="20" bestFit="1" customWidth="1"/>
    <col min="12" max="12" width="24.44140625" bestFit="1" customWidth="1"/>
    <col min="13" max="13" width="21.109375" bestFit="1" customWidth="1"/>
    <col min="14" max="14" width="24.44140625" bestFit="1" customWidth="1"/>
    <col min="15" max="15" width="21.109375" bestFit="1" customWidth="1"/>
    <col min="16" max="16" width="24.44140625" bestFit="1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I1" s="3" t="s">
        <v>229</v>
      </c>
      <c r="J1" s="3" t="s">
        <v>230</v>
      </c>
      <c r="K1" s="3" t="s">
        <v>231</v>
      </c>
      <c r="L1" s="3"/>
      <c r="M1" s="3"/>
      <c r="N1" s="3"/>
    </row>
    <row r="2" spans="1:14" x14ac:dyDescent="0.3">
      <c r="A2" t="s">
        <v>130</v>
      </c>
      <c r="B2" t="s">
        <v>144</v>
      </c>
      <c r="C2" t="s">
        <v>7</v>
      </c>
      <c r="F2">
        <v>0</v>
      </c>
      <c r="H2" s="3" t="s">
        <v>227</v>
      </c>
      <c r="I2">
        <f>SUM($D1:$D240)/SUM($E1:$E240)</f>
        <v>1.1696268633398514</v>
      </c>
      <c r="J2">
        <f>SUM($D481:$D720)/SUM($E481:$E720)</f>
        <v>2.0423799205041511</v>
      </c>
      <c r="K2">
        <f>SUM($D961:$D1200)/SUM($E961:$E1200)</f>
        <v>0.41449707843673439</v>
      </c>
    </row>
    <row r="3" spans="1:14" x14ac:dyDescent="0.3">
      <c r="A3" t="s">
        <v>130</v>
      </c>
      <c r="B3" t="s">
        <v>145</v>
      </c>
      <c r="C3" t="s">
        <v>8</v>
      </c>
      <c r="F3">
        <v>0</v>
      </c>
      <c r="H3" s="3" t="s">
        <v>228</v>
      </c>
      <c r="I3">
        <f>SUM($D241:$D480)/SUM($E241:$E480)</f>
        <v>0.19082123922374841</v>
      </c>
      <c r="J3">
        <f>SUM($D721:$D960)/SUM($E721:$E960)</f>
        <v>0.65348985813900873</v>
      </c>
      <c r="K3">
        <f>SUM($D1201:$D1439)/SUM($E1201:$E1439)</f>
        <v>2.3005858379234243</v>
      </c>
    </row>
    <row r="4" spans="1:14" x14ac:dyDescent="0.3">
      <c r="A4" t="s">
        <v>130</v>
      </c>
      <c r="B4" t="s">
        <v>9</v>
      </c>
      <c r="C4" t="s">
        <v>10</v>
      </c>
      <c r="F4">
        <v>0</v>
      </c>
    </row>
    <row r="5" spans="1:14" x14ac:dyDescent="0.3">
      <c r="A5" t="s">
        <v>130</v>
      </c>
      <c r="B5" t="s">
        <v>11</v>
      </c>
      <c r="C5" t="s">
        <v>12</v>
      </c>
      <c r="F5">
        <v>0</v>
      </c>
    </row>
    <row r="6" spans="1:14" x14ac:dyDescent="0.3">
      <c r="A6" t="s">
        <v>130</v>
      </c>
      <c r="B6" t="s">
        <v>13</v>
      </c>
      <c r="C6" t="s">
        <v>14</v>
      </c>
      <c r="F6">
        <v>0</v>
      </c>
    </row>
    <row r="7" spans="1:14" x14ac:dyDescent="0.3">
      <c r="A7" t="s">
        <v>130</v>
      </c>
      <c r="B7" t="s">
        <v>15</v>
      </c>
      <c r="C7" t="s">
        <v>16</v>
      </c>
      <c r="E7">
        <v>1085350</v>
      </c>
      <c r="F7">
        <v>0</v>
      </c>
    </row>
    <row r="8" spans="1:14" x14ac:dyDescent="0.3">
      <c r="A8" t="s">
        <v>130</v>
      </c>
      <c r="B8" t="s">
        <v>17</v>
      </c>
      <c r="C8" t="s">
        <v>18</v>
      </c>
      <c r="F8">
        <v>0</v>
      </c>
    </row>
    <row r="9" spans="1:14" x14ac:dyDescent="0.3">
      <c r="A9" t="s">
        <v>130</v>
      </c>
      <c r="B9" t="s">
        <v>19</v>
      </c>
      <c r="C9" t="s">
        <v>20</v>
      </c>
      <c r="E9">
        <v>146201</v>
      </c>
      <c r="F9">
        <v>0</v>
      </c>
    </row>
    <row r="10" spans="1:14" x14ac:dyDescent="0.3">
      <c r="A10" t="s">
        <v>130</v>
      </c>
      <c r="B10" t="s">
        <v>21</v>
      </c>
      <c r="C10" t="s">
        <v>22</v>
      </c>
      <c r="D10">
        <v>70407.7</v>
      </c>
      <c r="E10">
        <v>780246</v>
      </c>
      <c r="F10">
        <v>8.2768899999999999</v>
      </c>
    </row>
    <row r="11" spans="1:14" x14ac:dyDescent="0.3">
      <c r="A11" t="s">
        <v>130</v>
      </c>
      <c r="B11" t="s">
        <v>23</v>
      </c>
      <c r="C11" t="s">
        <v>24</v>
      </c>
      <c r="F11">
        <v>0</v>
      </c>
    </row>
    <row r="12" spans="1:14" x14ac:dyDescent="0.3">
      <c r="A12" t="s">
        <v>130</v>
      </c>
      <c r="B12" t="s">
        <v>25</v>
      </c>
      <c r="C12" t="s">
        <v>26</v>
      </c>
      <c r="D12">
        <v>3151610</v>
      </c>
      <c r="E12">
        <v>7361860</v>
      </c>
      <c r="F12">
        <v>29.976900000000001</v>
      </c>
    </row>
    <row r="13" spans="1:14" x14ac:dyDescent="0.3">
      <c r="A13" t="s">
        <v>130</v>
      </c>
      <c r="B13" t="s">
        <v>27</v>
      </c>
      <c r="C13" t="s">
        <v>28</v>
      </c>
      <c r="D13">
        <v>0</v>
      </c>
      <c r="E13">
        <v>1002290</v>
      </c>
      <c r="F13">
        <v>0</v>
      </c>
    </row>
    <row r="14" spans="1:14" x14ac:dyDescent="0.3">
      <c r="A14" t="s">
        <v>130</v>
      </c>
      <c r="B14" t="s">
        <v>29</v>
      </c>
      <c r="C14" t="s">
        <v>30</v>
      </c>
      <c r="E14">
        <v>0</v>
      </c>
      <c r="F14">
        <v>0</v>
      </c>
    </row>
    <row r="15" spans="1:14" x14ac:dyDescent="0.3">
      <c r="A15" t="s">
        <v>130</v>
      </c>
      <c r="B15" t="s">
        <v>31</v>
      </c>
      <c r="C15" t="s">
        <v>32</v>
      </c>
      <c r="F15">
        <v>0</v>
      </c>
    </row>
    <row r="16" spans="1:14" x14ac:dyDescent="0.3">
      <c r="A16" t="s">
        <v>130</v>
      </c>
      <c r="B16" t="s">
        <v>33</v>
      </c>
      <c r="C16" t="s">
        <v>34</v>
      </c>
      <c r="F16">
        <v>0</v>
      </c>
    </row>
    <row r="17" spans="1:11" x14ac:dyDescent="0.3">
      <c r="A17" t="s">
        <v>130</v>
      </c>
      <c r="B17" t="s">
        <v>35</v>
      </c>
      <c r="C17" t="s">
        <v>36</v>
      </c>
      <c r="E17">
        <v>150649</v>
      </c>
      <c r="F17">
        <v>0</v>
      </c>
    </row>
    <row r="18" spans="1:11" x14ac:dyDescent="0.3">
      <c r="A18" t="s">
        <v>130</v>
      </c>
      <c r="B18" t="s">
        <v>37</v>
      </c>
      <c r="C18" t="s">
        <v>38</v>
      </c>
      <c r="D18">
        <v>31433.3</v>
      </c>
      <c r="E18">
        <v>2177690</v>
      </c>
      <c r="F18">
        <v>1.42289</v>
      </c>
    </row>
    <row r="19" spans="1:11" x14ac:dyDescent="0.3">
      <c r="A19" t="s">
        <v>130</v>
      </c>
      <c r="B19" t="s">
        <v>39</v>
      </c>
      <c r="C19" t="s">
        <v>40</v>
      </c>
      <c r="F19">
        <v>0</v>
      </c>
    </row>
    <row r="20" spans="1:11" x14ac:dyDescent="0.3">
      <c r="A20" t="s">
        <v>130</v>
      </c>
      <c r="B20" t="s">
        <v>41</v>
      </c>
      <c r="C20" t="s">
        <v>42</v>
      </c>
      <c r="D20">
        <v>54681.9</v>
      </c>
      <c r="E20">
        <v>224596</v>
      </c>
      <c r="F20">
        <v>19.579699999999999</v>
      </c>
    </row>
    <row r="21" spans="1:11" x14ac:dyDescent="0.3">
      <c r="A21" t="s">
        <v>130</v>
      </c>
      <c r="B21" t="s">
        <v>43</v>
      </c>
      <c r="C21" t="s">
        <v>44</v>
      </c>
      <c r="F21">
        <v>0</v>
      </c>
    </row>
    <row r="22" spans="1:11" x14ac:dyDescent="0.3">
      <c r="A22" t="s">
        <v>130</v>
      </c>
      <c r="B22" t="s">
        <v>45</v>
      </c>
      <c r="C22" t="s">
        <v>46</v>
      </c>
      <c r="E22">
        <v>148130</v>
      </c>
      <c r="F22">
        <v>0</v>
      </c>
    </row>
    <row r="23" spans="1:11" x14ac:dyDescent="0.3">
      <c r="A23" t="s">
        <v>130</v>
      </c>
      <c r="B23" t="s">
        <v>47</v>
      </c>
      <c r="C23" t="s">
        <v>48</v>
      </c>
      <c r="F23">
        <v>0</v>
      </c>
    </row>
    <row r="24" spans="1:11" x14ac:dyDescent="0.3">
      <c r="A24" t="s">
        <v>130</v>
      </c>
      <c r="B24" t="s">
        <v>49</v>
      </c>
      <c r="C24" t="s">
        <v>50</v>
      </c>
      <c r="E24">
        <v>487009</v>
      </c>
      <c r="F24">
        <v>0</v>
      </c>
    </row>
    <row r="25" spans="1:11" x14ac:dyDescent="0.3">
      <c r="A25" t="s">
        <v>130</v>
      </c>
      <c r="B25" t="s">
        <v>51</v>
      </c>
      <c r="C25" t="s">
        <v>52</v>
      </c>
      <c r="D25">
        <v>184210</v>
      </c>
      <c r="E25">
        <v>2292200</v>
      </c>
      <c r="F25">
        <v>7.4385899999999996</v>
      </c>
    </row>
    <row r="26" spans="1:11" x14ac:dyDescent="0.3">
      <c r="A26" t="s">
        <v>130</v>
      </c>
      <c r="B26" t="s">
        <v>53</v>
      </c>
      <c r="C26" t="s">
        <v>54</v>
      </c>
      <c r="D26">
        <v>104399000</v>
      </c>
      <c r="E26">
        <v>2748890</v>
      </c>
      <c r="F26">
        <v>97.4345</v>
      </c>
      <c r="I26" s="3" t="s">
        <v>229</v>
      </c>
      <c r="J26" s="3" t="s">
        <v>230</v>
      </c>
      <c r="K26" s="3" t="s">
        <v>231</v>
      </c>
    </row>
    <row r="27" spans="1:11" x14ac:dyDescent="0.3">
      <c r="A27" t="s">
        <v>130</v>
      </c>
      <c r="B27" t="s">
        <v>55</v>
      </c>
      <c r="C27" t="s">
        <v>56</v>
      </c>
      <c r="F27">
        <v>0</v>
      </c>
      <c r="H27" s="3" t="s">
        <v>233</v>
      </c>
      <c r="I27">
        <f>SUM($D2:$D59)/SUM($E2:$E59)</f>
        <v>2.814459932693619</v>
      </c>
      <c r="J27">
        <f>SUM($D482:$D539)/SUM($E482:$E539)</f>
        <v>0.28321718682114572</v>
      </c>
      <c r="K27">
        <f>SUM($D962:$D1019)/SUM($E962:$E1019)</f>
        <v>0.2682208164571569</v>
      </c>
    </row>
    <row r="28" spans="1:11" x14ac:dyDescent="0.3">
      <c r="A28" t="s">
        <v>130</v>
      </c>
      <c r="B28" t="s">
        <v>57</v>
      </c>
      <c r="C28" t="s">
        <v>58</v>
      </c>
      <c r="D28">
        <v>905254</v>
      </c>
      <c r="E28">
        <v>5470500</v>
      </c>
      <c r="F28">
        <v>14.198399999999999</v>
      </c>
      <c r="H28" s="3" t="s">
        <v>234</v>
      </c>
      <c r="I28">
        <f>SUM($D62:$D119)/SUM($E62:$E119)</f>
        <v>1.5871240905472925</v>
      </c>
      <c r="J28">
        <f>SUM($D542:$D599)/SUM($E542:$E599)</f>
        <v>6.0368434649278067</v>
      </c>
      <c r="K28">
        <f>SUM($D1022:$D1079)/SUM($E1022:$E1079)</f>
        <v>1.0603757157092037</v>
      </c>
    </row>
    <row r="29" spans="1:11" x14ac:dyDescent="0.3">
      <c r="A29" t="s">
        <v>130</v>
      </c>
      <c r="B29" t="s">
        <v>59</v>
      </c>
      <c r="C29" t="s">
        <v>60</v>
      </c>
      <c r="E29">
        <v>291156</v>
      </c>
      <c r="F29">
        <v>0</v>
      </c>
      <c r="H29" s="3" t="s">
        <v>235</v>
      </c>
      <c r="I29">
        <f>SUM($D122:$D179)/SUM($E122:$E179)</f>
        <v>8.7711910712590963E-2</v>
      </c>
      <c r="J29">
        <f>SUM($D602:$D659)/SUM($E602:$E659)</f>
        <v>4.5619463996255188E-2</v>
      </c>
      <c r="K29">
        <f>SUM($D1082:$D1139)/SUM($E1082:$E1139)</f>
        <v>0.30088507660234198</v>
      </c>
    </row>
    <row r="30" spans="1:11" x14ac:dyDescent="0.3">
      <c r="A30" t="s">
        <v>130</v>
      </c>
      <c r="B30" t="s">
        <v>61</v>
      </c>
      <c r="C30" t="s">
        <v>62</v>
      </c>
      <c r="D30">
        <v>225491</v>
      </c>
      <c r="E30">
        <v>574512</v>
      </c>
      <c r="F30">
        <v>28.186299999999999</v>
      </c>
      <c r="H30" s="3" t="s">
        <v>236</v>
      </c>
      <c r="I30">
        <f>SUM($D182:$D239)/SUM($E182:$E239)</f>
        <v>1.3401026577477835</v>
      </c>
      <c r="J30">
        <f>SUM($D662:$D719)/SUM($E662:$E719)</f>
        <v>8.7407948741679764</v>
      </c>
      <c r="K30">
        <f>SUM($D1142:$D1199)/SUM($E1142:$E1199)</f>
        <v>0.40129794501748456</v>
      </c>
    </row>
    <row r="31" spans="1:11" x14ac:dyDescent="0.3">
      <c r="A31" t="s">
        <v>130</v>
      </c>
      <c r="B31" t="s">
        <v>63</v>
      </c>
      <c r="C31" t="s">
        <v>64</v>
      </c>
      <c r="E31">
        <v>1170920</v>
      </c>
      <c r="F31">
        <v>0</v>
      </c>
      <c r="H31" s="10" t="s">
        <v>232</v>
      </c>
      <c r="I31" s="10">
        <f>AVERAGE(I$27:I$30)</f>
        <v>1.4573496479253214</v>
      </c>
      <c r="J31" s="10">
        <f>AVERAGE(J$27:J$30)</f>
        <v>3.7766187474782962</v>
      </c>
      <c r="K31" s="10">
        <f>AVERAGE(K$27:K$30)</f>
        <v>0.50769488844654687</v>
      </c>
    </row>
    <row r="32" spans="1:11" x14ac:dyDescent="0.3">
      <c r="A32" t="s">
        <v>130</v>
      </c>
      <c r="B32" t="s">
        <v>65</v>
      </c>
      <c r="C32" t="s">
        <v>66</v>
      </c>
      <c r="F32">
        <v>0</v>
      </c>
      <c r="H32" s="11" t="s">
        <v>242</v>
      </c>
      <c r="I32" s="10">
        <f>STDEV(I$27:I$30)</f>
        <v>1.1177722068001501</v>
      </c>
      <c r="J32" s="10">
        <f>STDEV(J$27:J$30)</f>
        <v>4.3157027433745085</v>
      </c>
      <c r="K32" s="10">
        <f>STDEV(K$27:K$30)</f>
        <v>0.37277988850660765</v>
      </c>
    </row>
    <row r="33" spans="1:11" x14ac:dyDescent="0.3">
      <c r="A33" t="s">
        <v>130</v>
      </c>
      <c r="B33" t="s">
        <v>67</v>
      </c>
      <c r="C33" t="s">
        <v>68</v>
      </c>
      <c r="D33">
        <v>156613</v>
      </c>
      <c r="E33">
        <v>1549720</v>
      </c>
      <c r="F33">
        <v>9.1783400000000004</v>
      </c>
    </row>
    <row r="34" spans="1:11" x14ac:dyDescent="0.3">
      <c r="A34" t="s">
        <v>130</v>
      </c>
      <c r="B34" t="s">
        <v>69</v>
      </c>
      <c r="C34" t="s">
        <v>70</v>
      </c>
      <c r="F34">
        <v>0</v>
      </c>
      <c r="H34" s="3" t="s">
        <v>237</v>
      </c>
      <c r="I34">
        <f>SUM($D242:$D299)/SUM($E242:$E299)</f>
        <v>0.15641913258508386</v>
      </c>
      <c r="J34">
        <f>SUM($D722:$D779)/SUM($E722:$E779)</f>
        <v>0.11160734704201813</v>
      </c>
      <c r="K34">
        <f>SUM($D1202:$D1259)/SUM($E1202:$E1259)</f>
        <v>5.5790582419641384</v>
      </c>
    </row>
    <row r="35" spans="1:11" x14ac:dyDescent="0.3">
      <c r="A35" t="s">
        <v>130</v>
      </c>
      <c r="B35" t="s">
        <v>71</v>
      </c>
      <c r="C35" t="s">
        <v>72</v>
      </c>
      <c r="E35">
        <v>148518</v>
      </c>
      <c r="F35">
        <v>0</v>
      </c>
      <c r="H35" s="3" t="s">
        <v>238</v>
      </c>
      <c r="I35">
        <f>SUM($D302:$D359)/SUM($E302:$E359)</f>
        <v>0.15624441923661386</v>
      </c>
      <c r="J35">
        <f>SUM($D782:$D839)/SUM($E782:$E839)</f>
        <v>0.17169303131445873</v>
      </c>
      <c r="K35">
        <f>SUM($D1262:$D1319)/SUM($E1262:$E1319)</f>
        <v>0.27130015333909291</v>
      </c>
    </row>
    <row r="36" spans="1:11" x14ac:dyDescent="0.3">
      <c r="A36" t="s">
        <v>130</v>
      </c>
      <c r="B36" t="s">
        <v>73</v>
      </c>
      <c r="C36" t="s">
        <v>74</v>
      </c>
      <c r="F36">
        <v>0</v>
      </c>
      <c r="H36" s="3" t="s">
        <v>239</v>
      </c>
      <c r="I36">
        <f>SUM($D362:$D419)/SUM($E362:$E419)</f>
        <v>0.19832219427228867</v>
      </c>
      <c r="J36">
        <f>SUM($D842:$D899)/SUM($E842:$E899)</f>
        <v>6.3326048183229222</v>
      </c>
      <c r="K36">
        <f>SUM($D1322:$D1379)/SUM($E1322:$E1379)</f>
        <v>0.23393307716602144</v>
      </c>
    </row>
    <row r="37" spans="1:11" x14ac:dyDescent="0.3">
      <c r="A37" t="s">
        <v>130</v>
      </c>
      <c r="B37" t="s">
        <v>75</v>
      </c>
      <c r="C37" t="s">
        <v>76</v>
      </c>
      <c r="F37">
        <v>0</v>
      </c>
      <c r="H37" s="3" t="s">
        <v>240</v>
      </c>
      <c r="I37">
        <f>SUM($D422:$D479)/SUM($E422:$E479)</f>
        <v>0.30082712014891189</v>
      </c>
      <c r="J37">
        <f>SUM($D902:$D959)/SUM($E902:$E959)</f>
        <v>0.22789816119493056</v>
      </c>
      <c r="K37">
        <f>SUM($D1382:$D1439)/SUM($E1382:$E1439)</f>
        <v>4.5521436367426835</v>
      </c>
    </row>
    <row r="38" spans="1:11" x14ac:dyDescent="0.3">
      <c r="A38" t="s">
        <v>130</v>
      </c>
      <c r="B38" t="s">
        <v>77</v>
      </c>
      <c r="C38" t="s">
        <v>78</v>
      </c>
      <c r="E38">
        <v>206928</v>
      </c>
      <c r="F38">
        <v>0</v>
      </c>
      <c r="H38" s="9" t="s">
        <v>241</v>
      </c>
      <c r="I38" s="9">
        <f>AVERAGE(I$34:I$37)</f>
        <v>0.20295321656072457</v>
      </c>
      <c r="J38" s="9">
        <f>AVERAGE(J$34:J$37)</f>
        <v>1.7109508394685824</v>
      </c>
      <c r="K38" s="9">
        <f>AVERAGE(K$34:K$37)</f>
        <v>2.659108777302984</v>
      </c>
    </row>
    <row r="39" spans="1:11" x14ac:dyDescent="0.3">
      <c r="A39" t="s">
        <v>130</v>
      </c>
      <c r="B39" t="s">
        <v>79</v>
      </c>
      <c r="C39" t="s">
        <v>80</v>
      </c>
      <c r="E39">
        <v>339777</v>
      </c>
      <c r="F39">
        <v>0</v>
      </c>
      <c r="H39" s="12" t="s">
        <v>243</v>
      </c>
      <c r="I39" s="9">
        <f>STDEV(I$34:I$37)</f>
        <v>6.818572697650295E-2</v>
      </c>
      <c r="J39" s="9">
        <f>STDEV(J$34:J$37)</f>
        <v>3.0814685326710398</v>
      </c>
      <c r="K39" s="9">
        <f>STDEV(K$34:K$37)</f>
        <v>2.8102664794428294</v>
      </c>
    </row>
    <row r="40" spans="1:11" x14ac:dyDescent="0.3">
      <c r="A40" t="s">
        <v>130</v>
      </c>
      <c r="B40" t="s">
        <v>81</v>
      </c>
      <c r="C40" t="s">
        <v>82</v>
      </c>
      <c r="F40">
        <v>0</v>
      </c>
    </row>
    <row r="41" spans="1:11" x14ac:dyDescent="0.3">
      <c r="A41" t="s">
        <v>130</v>
      </c>
      <c r="B41" t="s">
        <v>83</v>
      </c>
      <c r="C41" t="s">
        <v>84</v>
      </c>
      <c r="E41">
        <v>475313</v>
      </c>
      <c r="F41">
        <v>0</v>
      </c>
      <c r="I41" s="3" t="s">
        <v>229</v>
      </c>
      <c r="J41" s="3" t="s">
        <v>230</v>
      </c>
      <c r="K41" s="3" t="s">
        <v>231</v>
      </c>
    </row>
    <row r="42" spans="1:11" x14ac:dyDescent="0.3">
      <c r="A42" t="s">
        <v>130</v>
      </c>
      <c r="B42" t="s">
        <v>85</v>
      </c>
      <c r="C42" t="s">
        <v>86</v>
      </c>
      <c r="F42">
        <v>0</v>
      </c>
      <c r="H42" s="3" t="s">
        <v>227</v>
      </c>
      <c r="I42">
        <f>I31</f>
        <v>1.4573496479253214</v>
      </c>
      <c r="J42">
        <f t="shared" ref="J42:K42" si="0">J31</f>
        <v>3.7766187474782962</v>
      </c>
      <c r="K42">
        <f t="shared" si="0"/>
        <v>0.50769488844654687</v>
      </c>
    </row>
    <row r="43" spans="1:11" x14ac:dyDescent="0.3">
      <c r="A43" t="s">
        <v>130</v>
      </c>
      <c r="B43" t="s">
        <v>87</v>
      </c>
      <c r="C43" t="s">
        <v>88</v>
      </c>
      <c r="F43">
        <v>0</v>
      </c>
      <c r="H43" s="3" t="s">
        <v>228</v>
      </c>
      <c r="I43">
        <f>I38</f>
        <v>0.20295321656072457</v>
      </c>
      <c r="J43">
        <f t="shared" ref="J43:K43" si="1">J38</f>
        <v>1.7109508394685824</v>
      </c>
      <c r="K43">
        <f t="shared" si="1"/>
        <v>2.659108777302984</v>
      </c>
    </row>
    <row r="44" spans="1:11" x14ac:dyDescent="0.3">
      <c r="A44" t="s">
        <v>130</v>
      </c>
      <c r="B44" t="s">
        <v>89</v>
      </c>
      <c r="C44" t="s">
        <v>90</v>
      </c>
      <c r="D44">
        <v>707947</v>
      </c>
      <c r="E44">
        <v>1697750</v>
      </c>
      <c r="F44">
        <v>29.427900000000001</v>
      </c>
    </row>
    <row r="45" spans="1:11" x14ac:dyDescent="0.3">
      <c r="A45" t="s">
        <v>130</v>
      </c>
      <c r="B45" t="s">
        <v>91</v>
      </c>
      <c r="C45" t="s">
        <v>92</v>
      </c>
      <c r="D45">
        <v>260326</v>
      </c>
      <c r="F45">
        <v>100</v>
      </c>
    </row>
    <row r="46" spans="1:11" x14ac:dyDescent="0.3">
      <c r="A46" t="s">
        <v>130</v>
      </c>
      <c r="B46" t="s">
        <v>93</v>
      </c>
      <c r="C46" t="s">
        <v>94</v>
      </c>
      <c r="E46">
        <v>455453</v>
      </c>
      <c r="F46">
        <v>0</v>
      </c>
    </row>
    <row r="47" spans="1:11" x14ac:dyDescent="0.3">
      <c r="A47" t="s">
        <v>130</v>
      </c>
      <c r="B47" t="s">
        <v>95</v>
      </c>
      <c r="C47" t="s">
        <v>96</v>
      </c>
      <c r="F47">
        <v>0</v>
      </c>
    </row>
    <row r="48" spans="1:11" x14ac:dyDescent="0.3">
      <c r="A48" t="s">
        <v>130</v>
      </c>
      <c r="B48" t="s">
        <v>97</v>
      </c>
      <c r="C48" t="s">
        <v>98</v>
      </c>
      <c r="F48">
        <v>0</v>
      </c>
    </row>
    <row r="49" spans="1:6" x14ac:dyDescent="0.3">
      <c r="A49" t="s">
        <v>130</v>
      </c>
      <c r="B49" t="s">
        <v>99</v>
      </c>
      <c r="C49" t="s">
        <v>100</v>
      </c>
      <c r="F49">
        <v>0</v>
      </c>
    </row>
    <row r="50" spans="1:6" x14ac:dyDescent="0.3">
      <c r="A50" t="s">
        <v>130</v>
      </c>
      <c r="B50" t="s">
        <v>101</v>
      </c>
      <c r="C50" t="s">
        <v>102</v>
      </c>
      <c r="D50">
        <v>467971</v>
      </c>
      <c r="E50">
        <v>3273687</v>
      </c>
      <c r="F50">
        <v>12.507</v>
      </c>
    </row>
    <row r="51" spans="1:6" x14ac:dyDescent="0.3">
      <c r="A51" t="s">
        <v>130</v>
      </c>
      <c r="B51" t="s">
        <v>103</v>
      </c>
      <c r="C51" t="s">
        <v>104</v>
      </c>
      <c r="D51">
        <v>663144</v>
      </c>
      <c r="E51">
        <v>1833380</v>
      </c>
      <c r="F51">
        <v>26.5627</v>
      </c>
    </row>
    <row r="52" spans="1:6" x14ac:dyDescent="0.3">
      <c r="A52" t="s">
        <v>130</v>
      </c>
      <c r="B52" t="s">
        <v>105</v>
      </c>
      <c r="C52" t="s">
        <v>106</v>
      </c>
      <c r="D52">
        <v>176503</v>
      </c>
      <c r="E52">
        <v>1868030</v>
      </c>
      <c r="F52">
        <v>8.6329200000000004</v>
      </c>
    </row>
    <row r="53" spans="1:6" x14ac:dyDescent="0.3">
      <c r="A53" t="s">
        <v>130</v>
      </c>
      <c r="B53" t="s">
        <v>107</v>
      </c>
      <c r="C53" t="s">
        <v>108</v>
      </c>
      <c r="F53">
        <v>0</v>
      </c>
    </row>
    <row r="54" spans="1:6" x14ac:dyDescent="0.3">
      <c r="A54" t="s">
        <v>130</v>
      </c>
      <c r="B54" t="s">
        <v>109</v>
      </c>
      <c r="C54" t="s">
        <v>110</v>
      </c>
      <c r="F54">
        <v>0</v>
      </c>
    </row>
    <row r="55" spans="1:6" x14ac:dyDescent="0.3">
      <c r="A55" t="s">
        <v>130</v>
      </c>
      <c r="B55" t="s">
        <v>111</v>
      </c>
      <c r="C55" t="s">
        <v>112</v>
      </c>
      <c r="E55">
        <v>1068940</v>
      </c>
      <c r="F55">
        <v>0</v>
      </c>
    </row>
    <row r="56" spans="1:6" x14ac:dyDescent="0.3">
      <c r="A56" t="s">
        <v>130</v>
      </c>
      <c r="B56" t="s">
        <v>113</v>
      </c>
      <c r="C56" t="s">
        <v>114</v>
      </c>
      <c r="E56">
        <v>571008</v>
      </c>
      <c r="F56">
        <v>0</v>
      </c>
    </row>
    <row r="57" spans="1:6" x14ac:dyDescent="0.3">
      <c r="A57" t="s">
        <v>130</v>
      </c>
      <c r="B57" t="s">
        <v>115</v>
      </c>
      <c r="C57" t="s">
        <v>116</v>
      </c>
      <c r="F57">
        <v>0</v>
      </c>
    </row>
    <row r="58" spans="1:6" x14ac:dyDescent="0.3">
      <c r="A58" t="s">
        <v>130</v>
      </c>
      <c r="B58" t="s">
        <v>117</v>
      </c>
      <c r="C58" t="s">
        <v>118</v>
      </c>
      <c r="F58">
        <v>0</v>
      </c>
    </row>
    <row r="59" spans="1:6" x14ac:dyDescent="0.3">
      <c r="A59" t="s">
        <v>130</v>
      </c>
      <c r="B59" t="s">
        <v>119</v>
      </c>
      <c r="C59" t="s">
        <v>120</v>
      </c>
      <c r="F59">
        <v>0</v>
      </c>
    </row>
    <row r="61" spans="1:6" x14ac:dyDescent="0.3">
      <c r="A61" t="s">
        <v>0</v>
      </c>
      <c r="B61" t="s">
        <v>1</v>
      </c>
      <c r="C61" t="s">
        <v>2</v>
      </c>
      <c r="D61" t="s">
        <v>3</v>
      </c>
      <c r="E61" t="s">
        <v>4</v>
      </c>
      <c r="F61" t="s">
        <v>5</v>
      </c>
    </row>
    <row r="62" spans="1:6" x14ac:dyDescent="0.3">
      <c r="A62" t="s">
        <v>136</v>
      </c>
      <c r="B62" t="s">
        <v>144</v>
      </c>
      <c r="C62" t="s">
        <v>7</v>
      </c>
      <c r="F62">
        <v>0</v>
      </c>
    </row>
    <row r="63" spans="1:6" x14ac:dyDescent="0.3">
      <c r="A63" t="s">
        <v>136</v>
      </c>
      <c r="B63" t="s">
        <v>145</v>
      </c>
      <c r="C63" t="s">
        <v>8</v>
      </c>
      <c r="F63">
        <v>0</v>
      </c>
    </row>
    <row r="64" spans="1:6" x14ac:dyDescent="0.3">
      <c r="A64" t="s">
        <v>136</v>
      </c>
      <c r="B64" t="s">
        <v>9</v>
      </c>
      <c r="C64" t="s">
        <v>10</v>
      </c>
      <c r="F64">
        <v>0</v>
      </c>
    </row>
    <row r="65" spans="1:6" x14ac:dyDescent="0.3">
      <c r="A65" t="s">
        <v>136</v>
      </c>
      <c r="B65" t="s">
        <v>11</v>
      </c>
      <c r="C65" t="s">
        <v>12</v>
      </c>
      <c r="D65">
        <v>61209.599999999999</v>
      </c>
      <c r="F65">
        <v>100</v>
      </c>
    </row>
    <row r="66" spans="1:6" x14ac:dyDescent="0.3">
      <c r="A66" t="s">
        <v>136</v>
      </c>
      <c r="B66" t="s">
        <v>13</v>
      </c>
      <c r="C66" t="s">
        <v>14</v>
      </c>
      <c r="F66">
        <v>0</v>
      </c>
    </row>
    <row r="67" spans="1:6" x14ac:dyDescent="0.3">
      <c r="A67" t="s">
        <v>136</v>
      </c>
      <c r="B67" t="s">
        <v>15</v>
      </c>
      <c r="C67" t="s">
        <v>16</v>
      </c>
      <c r="E67">
        <v>973760</v>
      </c>
      <c r="F67">
        <v>0</v>
      </c>
    </row>
    <row r="68" spans="1:6" x14ac:dyDescent="0.3">
      <c r="A68" t="s">
        <v>136</v>
      </c>
      <c r="B68" t="s">
        <v>17</v>
      </c>
      <c r="C68" t="s">
        <v>18</v>
      </c>
      <c r="F68">
        <v>0</v>
      </c>
    </row>
    <row r="69" spans="1:6" x14ac:dyDescent="0.3">
      <c r="A69" t="s">
        <v>136</v>
      </c>
      <c r="B69" t="s">
        <v>19</v>
      </c>
      <c r="C69" t="s">
        <v>20</v>
      </c>
      <c r="E69">
        <v>94067.1</v>
      </c>
      <c r="F69">
        <v>0</v>
      </c>
    </row>
    <row r="70" spans="1:6" x14ac:dyDescent="0.3">
      <c r="A70" t="s">
        <v>136</v>
      </c>
      <c r="B70" t="s">
        <v>21</v>
      </c>
      <c r="C70" t="s">
        <v>22</v>
      </c>
      <c r="D70">
        <v>57628800</v>
      </c>
      <c r="E70">
        <v>136409</v>
      </c>
      <c r="F70">
        <v>99.763900000000007</v>
      </c>
    </row>
    <row r="71" spans="1:6" x14ac:dyDescent="0.3">
      <c r="A71" t="s">
        <v>136</v>
      </c>
      <c r="B71" t="s">
        <v>23</v>
      </c>
      <c r="C71" t="s">
        <v>24</v>
      </c>
      <c r="D71">
        <v>72551.399999999994</v>
      </c>
      <c r="E71">
        <v>707588</v>
      </c>
      <c r="F71">
        <v>9.2997999999999994</v>
      </c>
    </row>
    <row r="72" spans="1:6" x14ac:dyDescent="0.3">
      <c r="A72" t="s">
        <v>136</v>
      </c>
      <c r="B72" t="s">
        <v>25</v>
      </c>
      <c r="C72" t="s">
        <v>26</v>
      </c>
      <c r="D72">
        <v>1540440</v>
      </c>
      <c r="E72">
        <v>5780346</v>
      </c>
      <c r="F72">
        <v>21.042000000000002</v>
      </c>
    </row>
    <row r="73" spans="1:6" x14ac:dyDescent="0.3">
      <c r="A73" t="s">
        <v>136</v>
      </c>
      <c r="B73" t="s">
        <v>27</v>
      </c>
      <c r="C73" t="s">
        <v>28</v>
      </c>
      <c r="D73">
        <v>0</v>
      </c>
      <c r="E73">
        <v>82679.600000000006</v>
      </c>
      <c r="F73">
        <v>0</v>
      </c>
    </row>
    <row r="74" spans="1:6" x14ac:dyDescent="0.3">
      <c r="A74" t="s">
        <v>136</v>
      </c>
      <c r="B74" t="s">
        <v>29</v>
      </c>
      <c r="C74" t="s">
        <v>30</v>
      </c>
      <c r="F74">
        <v>0</v>
      </c>
    </row>
    <row r="75" spans="1:6" x14ac:dyDescent="0.3">
      <c r="A75" t="s">
        <v>136</v>
      </c>
      <c r="B75" t="s">
        <v>31</v>
      </c>
      <c r="C75" t="s">
        <v>32</v>
      </c>
      <c r="F75">
        <v>0</v>
      </c>
    </row>
    <row r="76" spans="1:6" x14ac:dyDescent="0.3">
      <c r="A76" t="s">
        <v>136</v>
      </c>
      <c r="B76" t="s">
        <v>33</v>
      </c>
      <c r="C76" t="s">
        <v>34</v>
      </c>
      <c r="F76">
        <v>0</v>
      </c>
    </row>
    <row r="77" spans="1:6" x14ac:dyDescent="0.3">
      <c r="A77" t="s">
        <v>136</v>
      </c>
      <c r="B77" t="s">
        <v>35</v>
      </c>
      <c r="C77" t="s">
        <v>36</v>
      </c>
      <c r="E77">
        <v>144204</v>
      </c>
      <c r="F77">
        <v>0</v>
      </c>
    </row>
    <row r="78" spans="1:6" x14ac:dyDescent="0.3">
      <c r="A78" t="s">
        <v>136</v>
      </c>
      <c r="B78" t="s">
        <v>37</v>
      </c>
      <c r="C78" t="s">
        <v>38</v>
      </c>
      <c r="E78">
        <v>2221550</v>
      </c>
      <c r="F78">
        <v>0</v>
      </c>
    </row>
    <row r="79" spans="1:6" x14ac:dyDescent="0.3">
      <c r="A79" t="s">
        <v>136</v>
      </c>
      <c r="B79" t="s">
        <v>39</v>
      </c>
      <c r="C79" t="s">
        <v>40</v>
      </c>
      <c r="E79">
        <v>71779.600000000006</v>
      </c>
      <c r="F79">
        <v>0</v>
      </c>
    </row>
    <row r="80" spans="1:6" x14ac:dyDescent="0.3">
      <c r="A80" t="s">
        <v>136</v>
      </c>
      <c r="B80" t="s">
        <v>41</v>
      </c>
      <c r="C80" t="s">
        <v>42</v>
      </c>
      <c r="D80">
        <v>50303.4</v>
      </c>
      <c r="E80">
        <v>273111</v>
      </c>
      <c r="F80">
        <v>15.553900000000001</v>
      </c>
    </row>
    <row r="81" spans="1:6" x14ac:dyDescent="0.3">
      <c r="A81" t="s">
        <v>136</v>
      </c>
      <c r="B81" t="s">
        <v>43</v>
      </c>
      <c r="C81" t="s">
        <v>44</v>
      </c>
      <c r="F81">
        <v>0</v>
      </c>
    </row>
    <row r="82" spans="1:6" x14ac:dyDescent="0.3">
      <c r="A82" t="s">
        <v>136</v>
      </c>
      <c r="B82" t="s">
        <v>45</v>
      </c>
      <c r="C82" t="s">
        <v>46</v>
      </c>
      <c r="E82">
        <v>243511</v>
      </c>
      <c r="F82">
        <v>0</v>
      </c>
    </row>
    <row r="83" spans="1:6" x14ac:dyDescent="0.3">
      <c r="A83" t="s">
        <v>136</v>
      </c>
      <c r="B83" t="s">
        <v>47</v>
      </c>
      <c r="C83" t="s">
        <v>48</v>
      </c>
      <c r="F83">
        <v>0</v>
      </c>
    </row>
    <row r="84" spans="1:6" x14ac:dyDescent="0.3">
      <c r="A84" t="s">
        <v>136</v>
      </c>
      <c r="B84" t="s">
        <v>49</v>
      </c>
      <c r="C84" t="s">
        <v>50</v>
      </c>
      <c r="E84">
        <v>429120</v>
      </c>
      <c r="F84">
        <v>0</v>
      </c>
    </row>
    <row r="85" spans="1:6" x14ac:dyDescent="0.3">
      <c r="A85" t="s">
        <v>136</v>
      </c>
      <c r="B85" t="s">
        <v>51</v>
      </c>
      <c r="C85" t="s">
        <v>52</v>
      </c>
      <c r="D85">
        <v>308233</v>
      </c>
      <c r="E85">
        <v>1509700</v>
      </c>
      <c r="F85">
        <v>16.955100000000002</v>
      </c>
    </row>
    <row r="86" spans="1:6" x14ac:dyDescent="0.3">
      <c r="A86" t="s">
        <v>136</v>
      </c>
      <c r="B86" t="s">
        <v>53</v>
      </c>
      <c r="C86" t="s">
        <v>54</v>
      </c>
      <c r="D86">
        <v>36968.6</v>
      </c>
      <c r="E86">
        <v>1622040</v>
      </c>
      <c r="F86">
        <v>2.2283499999999998</v>
      </c>
    </row>
    <row r="87" spans="1:6" x14ac:dyDescent="0.3">
      <c r="A87" t="s">
        <v>136</v>
      </c>
      <c r="B87" t="s">
        <v>55</v>
      </c>
      <c r="C87" t="s">
        <v>56</v>
      </c>
      <c r="F87">
        <v>0</v>
      </c>
    </row>
    <row r="88" spans="1:6" x14ac:dyDescent="0.3">
      <c r="A88" t="s">
        <v>136</v>
      </c>
      <c r="B88" t="s">
        <v>57</v>
      </c>
      <c r="C88" t="s">
        <v>58</v>
      </c>
      <c r="D88">
        <v>249816</v>
      </c>
      <c r="E88">
        <v>4652440</v>
      </c>
      <c r="F88">
        <v>5.0959399999999997</v>
      </c>
    </row>
    <row r="89" spans="1:6" x14ac:dyDescent="0.3">
      <c r="A89" t="s">
        <v>136</v>
      </c>
      <c r="B89" t="s">
        <v>59</v>
      </c>
      <c r="C89" t="s">
        <v>60</v>
      </c>
      <c r="E89">
        <v>271765</v>
      </c>
      <c r="F89">
        <v>0</v>
      </c>
    </row>
    <row r="90" spans="1:6" x14ac:dyDescent="0.3">
      <c r="A90" t="s">
        <v>136</v>
      </c>
      <c r="B90" t="s">
        <v>61</v>
      </c>
      <c r="C90" t="s">
        <v>62</v>
      </c>
      <c r="D90">
        <v>206807</v>
      </c>
      <c r="E90">
        <v>465066</v>
      </c>
      <c r="F90">
        <v>30.7807</v>
      </c>
    </row>
    <row r="91" spans="1:6" x14ac:dyDescent="0.3">
      <c r="A91" t="s">
        <v>136</v>
      </c>
      <c r="B91" t="s">
        <v>63</v>
      </c>
      <c r="C91" t="s">
        <v>64</v>
      </c>
      <c r="D91">
        <v>380309</v>
      </c>
      <c r="E91">
        <v>1809010</v>
      </c>
      <c r="F91">
        <v>17.371099999999998</v>
      </c>
    </row>
    <row r="92" spans="1:6" x14ac:dyDescent="0.3">
      <c r="A92" t="s">
        <v>136</v>
      </c>
      <c r="B92" t="s">
        <v>65</v>
      </c>
      <c r="C92" t="s">
        <v>66</v>
      </c>
      <c r="D92">
        <v>353440</v>
      </c>
      <c r="E92">
        <v>5520931</v>
      </c>
      <c r="F92">
        <v>6.0166399999999998</v>
      </c>
    </row>
    <row r="93" spans="1:6" x14ac:dyDescent="0.3">
      <c r="A93" t="s">
        <v>136</v>
      </c>
      <c r="B93" t="s">
        <v>67</v>
      </c>
      <c r="C93" t="s">
        <v>68</v>
      </c>
      <c r="E93">
        <v>1162360</v>
      </c>
      <c r="F93">
        <v>0</v>
      </c>
    </row>
    <row r="94" spans="1:6" x14ac:dyDescent="0.3">
      <c r="A94" t="s">
        <v>136</v>
      </c>
      <c r="B94" t="s">
        <v>69</v>
      </c>
      <c r="C94" t="s">
        <v>70</v>
      </c>
      <c r="E94">
        <v>144217</v>
      </c>
      <c r="F94">
        <v>0</v>
      </c>
    </row>
    <row r="95" spans="1:6" x14ac:dyDescent="0.3">
      <c r="A95" t="s">
        <v>136</v>
      </c>
      <c r="B95" t="s">
        <v>71</v>
      </c>
      <c r="C95" t="s">
        <v>72</v>
      </c>
      <c r="E95">
        <v>160492</v>
      </c>
      <c r="F95">
        <v>0</v>
      </c>
    </row>
    <row r="96" spans="1:6" x14ac:dyDescent="0.3">
      <c r="A96" t="s">
        <v>136</v>
      </c>
      <c r="B96" t="s">
        <v>73</v>
      </c>
      <c r="C96" t="s">
        <v>74</v>
      </c>
      <c r="F96">
        <v>0</v>
      </c>
    </row>
    <row r="97" spans="1:6" x14ac:dyDescent="0.3">
      <c r="A97" t="s">
        <v>136</v>
      </c>
      <c r="B97" t="s">
        <v>75</v>
      </c>
      <c r="C97" t="s">
        <v>76</v>
      </c>
      <c r="F97">
        <v>0</v>
      </c>
    </row>
    <row r="98" spans="1:6" x14ac:dyDescent="0.3">
      <c r="A98" t="s">
        <v>136</v>
      </c>
      <c r="B98" t="s">
        <v>77</v>
      </c>
      <c r="C98" t="s">
        <v>78</v>
      </c>
      <c r="E98">
        <v>147785</v>
      </c>
      <c r="F98">
        <v>0</v>
      </c>
    </row>
    <row r="99" spans="1:6" x14ac:dyDescent="0.3">
      <c r="A99" t="s">
        <v>136</v>
      </c>
      <c r="B99" t="s">
        <v>79</v>
      </c>
      <c r="C99" t="s">
        <v>80</v>
      </c>
      <c r="E99">
        <v>261268</v>
      </c>
      <c r="F99">
        <v>0</v>
      </c>
    </row>
    <row r="100" spans="1:6" x14ac:dyDescent="0.3">
      <c r="A100" t="s">
        <v>136</v>
      </c>
      <c r="B100" t="s">
        <v>81</v>
      </c>
      <c r="C100" t="s">
        <v>82</v>
      </c>
      <c r="F100">
        <v>0</v>
      </c>
    </row>
    <row r="101" spans="1:6" x14ac:dyDescent="0.3">
      <c r="A101" t="s">
        <v>136</v>
      </c>
      <c r="B101" t="s">
        <v>83</v>
      </c>
      <c r="C101" t="s">
        <v>84</v>
      </c>
      <c r="E101">
        <v>260781</v>
      </c>
      <c r="F101">
        <v>0</v>
      </c>
    </row>
    <row r="102" spans="1:6" x14ac:dyDescent="0.3">
      <c r="A102" t="s">
        <v>136</v>
      </c>
      <c r="B102" t="s">
        <v>85</v>
      </c>
      <c r="C102" t="s">
        <v>86</v>
      </c>
      <c r="E102">
        <v>76666.100000000006</v>
      </c>
      <c r="F102">
        <v>0</v>
      </c>
    </row>
    <row r="103" spans="1:6" x14ac:dyDescent="0.3">
      <c r="A103" t="s">
        <v>136</v>
      </c>
      <c r="B103" t="s">
        <v>87</v>
      </c>
      <c r="C103" t="s">
        <v>88</v>
      </c>
      <c r="E103">
        <v>79974.399999999994</v>
      </c>
      <c r="F103">
        <v>0</v>
      </c>
    </row>
    <row r="104" spans="1:6" x14ac:dyDescent="0.3">
      <c r="A104" t="s">
        <v>136</v>
      </c>
      <c r="B104" t="s">
        <v>89</v>
      </c>
      <c r="C104" t="s">
        <v>90</v>
      </c>
      <c r="D104">
        <v>464200</v>
      </c>
      <c r="E104">
        <v>1438190</v>
      </c>
      <c r="F104">
        <v>24.4009</v>
      </c>
    </row>
    <row r="105" spans="1:6" x14ac:dyDescent="0.3">
      <c r="A105" t="s">
        <v>136</v>
      </c>
      <c r="B105" t="s">
        <v>91</v>
      </c>
      <c r="C105" t="s">
        <v>92</v>
      </c>
      <c r="D105">
        <v>62960</v>
      </c>
      <c r="E105">
        <v>673020</v>
      </c>
      <c r="F105">
        <v>8.5545799999999996</v>
      </c>
    </row>
    <row r="106" spans="1:6" x14ac:dyDescent="0.3">
      <c r="A106" t="s">
        <v>136</v>
      </c>
      <c r="B106" t="s">
        <v>93</v>
      </c>
      <c r="C106" t="s">
        <v>94</v>
      </c>
      <c r="E106">
        <v>574394</v>
      </c>
      <c r="F106">
        <v>0</v>
      </c>
    </row>
    <row r="107" spans="1:6" x14ac:dyDescent="0.3">
      <c r="A107" t="s">
        <v>136</v>
      </c>
      <c r="B107" t="s">
        <v>95</v>
      </c>
      <c r="C107" t="s">
        <v>96</v>
      </c>
      <c r="F107">
        <v>0</v>
      </c>
    </row>
    <row r="108" spans="1:6" x14ac:dyDescent="0.3">
      <c r="A108" t="s">
        <v>136</v>
      </c>
      <c r="B108" t="s">
        <v>97</v>
      </c>
      <c r="C108" t="s">
        <v>98</v>
      </c>
      <c r="F108">
        <v>0</v>
      </c>
    </row>
    <row r="109" spans="1:6" x14ac:dyDescent="0.3">
      <c r="A109" t="s">
        <v>136</v>
      </c>
      <c r="B109" t="s">
        <v>99</v>
      </c>
      <c r="C109" t="s">
        <v>100</v>
      </c>
      <c r="F109">
        <v>0</v>
      </c>
    </row>
    <row r="110" spans="1:6" x14ac:dyDescent="0.3">
      <c r="A110" t="s">
        <v>136</v>
      </c>
      <c r="B110" t="s">
        <v>101</v>
      </c>
      <c r="C110" t="s">
        <v>102</v>
      </c>
      <c r="D110">
        <v>583887</v>
      </c>
      <c r="E110">
        <v>2640554</v>
      </c>
      <c r="F110">
        <v>18.1082</v>
      </c>
    </row>
    <row r="111" spans="1:6" x14ac:dyDescent="0.3">
      <c r="A111" t="s">
        <v>136</v>
      </c>
      <c r="B111" t="s">
        <v>103</v>
      </c>
      <c r="C111" t="s">
        <v>104</v>
      </c>
      <c r="E111">
        <v>1633670</v>
      </c>
      <c r="F111">
        <v>0</v>
      </c>
    </row>
    <row r="112" spans="1:6" x14ac:dyDescent="0.3">
      <c r="A112" t="s">
        <v>136</v>
      </c>
      <c r="B112" t="s">
        <v>105</v>
      </c>
      <c r="C112" t="s">
        <v>106</v>
      </c>
      <c r="E112">
        <v>1385620</v>
      </c>
      <c r="F112">
        <v>0</v>
      </c>
    </row>
    <row r="113" spans="1:6" x14ac:dyDescent="0.3">
      <c r="A113" t="s">
        <v>136</v>
      </c>
      <c r="B113" t="s">
        <v>107</v>
      </c>
      <c r="C113" t="s">
        <v>108</v>
      </c>
      <c r="F113">
        <v>0</v>
      </c>
    </row>
    <row r="114" spans="1:6" x14ac:dyDescent="0.3">
      <c r="A114" t="s">
        <v>136</v>
      </c>
      <c r="B114" t="s">
        <v>109</v>
      </c>
      <c r="C114" t="s">
        <v>110</v>
      </c>
      <c r="F114">
        <v>0</v>
      </c>
    </row>
    <row r="115" spans="1:6" x14ac:dyDescent="0.3">
      <c r="A115" t="s">
        <v>136</v>
      </c>
      <c r="B115" t="s">
        <v>111</v>
      </c>
      <c r="C115" t="s">
        <v>112</v>
      </c>
      <c r="D115">
        <v>219033</v>
      </c>
      <c r="E115">
        <v>977859</v>
      </c>
      <c r="F115">
        <v>18.3001</v>
      </c>
    </row>
    <row r="116" spans="1:6" x14ac:dyDescent="0.3">
      <c r="A116" t="s">
        <v>136</v>
      </c>
      <c r="B116" t="s">
        <v>113</v>
      </c>
      <c r="C116" t="s">
        <v>114</v>
      </c>
      <c r="D116">
        <v>12063</v>
      </c>
      <c r="E116">
        <v>584000</v>
      </c>
      <c r="F116">
        <v>2.0237799999999999</v>
      </c>
    </row>
    <row r="117" spans="1:6" x14ac:dyDescent="0.3">
      <c r="A117" t="s">
        <v>136</v>
      </c>
      <c r="B117" t="s">
        <v>115</v>
      </c>
      <c r="C117" t="s">
        <v>116</v>
      </c>
      <c r="F117">
        <v>0</v>
      </c>
    </row>
    <row r="118" spans="1:6" x14ac:dyDescent="0.3">
      <c r="A118" t="s">
        <v>136</v>
      </c>
      <c r="B118" t="s">
        <v>117</v>
      </c>
      <c r="C118" t="s">
        <v>118</v>
      </c>
      <c r="F118">
        <v>0</v>
      </c>
    </row>
    <row r="119" spans="1:6" x14ac:dyDescent="0.3">
      <c r="A119" t="s">
        <v>136</v>
      </c>
      <c r="B119" t="s">
        <v>119</v>
      </c>
      <c r="C119" t="s">
        <v>120</v>
      </c>
      <c r="F119">
        <v>0</v>
      </c>
    </row>
    <row r="121" spans="1:6" x14ac:dyDescent="0.3">
      <c r="A121" t="s">
        <v>0</v>
      </c>
      <c r="B121" t="s">
        <v>1</v>
      </c>
      <c r="C121" t="s">
        <v>2</v>
      </c>
      <c r="D121" t="s">
        <v>3</v>
      </c>
      <c r="E121" t="s">
        <v>4</v>
      </c>
      <c r="F121" t="s">
        <v>5</v>
      </c>
    </row>
    <row r="122" spans="1:6" x14ac:dyDescent="0.3">
      <c r="A122" t="s">
        <v>137</v>
      </c>
      <c r="B122" t="s">
        <v>144</v>
      </c>
      <c r="C122" t="s">
        <v>7</v>
      </c>
      <c r="F122">
        <v>0</v>
      </c>
    </row>
    <row r="123" spans="1:6" x14ac:dyDescent="0.3">
      <c r="A123" t="s">
        <v>137</v>
      </c>
      <c r="B123" t="s">
        <v>145</v>
      </c>
      <c r="C123" t="s">
        <v>8</v>
      </c>
      <c r="F123">
        <v>0</v>
      </c>
    </row>
    <row r="124" spans="1:6" x14ac:dyDescent="0.3">
      <c r="A124" t="s">
        <v>137</v>
      </c>
      <c r="B124" t="s">
        <v>9</v>
      </c>
      <c r="C124" t="s">
        <v>10</v>
      </c>
      <c r="F124">
        <v>0</v>
      </c>
    </row>
    <row r="125" spans="1:6" x14ac:dyDescent="0.3">
      <c r="A125" t="s">
        <v>137</v>
      </c>
      <c r="B125" t="s">
        <v>11</v>
      </c>
      <c r="C125" t="s">
        <v>12</v>
      </c>
      <c r="D125">
        <v>82324.3</v>
      </c>
      <c r="F125">
        <v>100</v>
      </c>
    </row>
    <row r="126" spans="1:6" x14ac:dyDescent="0.3">
      <c r="A126" t="s">
        <v>137</v>
      </c>
      <c r="B126" t="s">
        <v>13</v>
      </c>
      <c r="C126" t="s">
        <v>14</v>
      </c>
      <c r="E126">
        <v>133310</v>
      </c>
      <c r="F126">
        <v>0</v>
      </c>
    </row>
    <row r="127" spans="1:6" x14ac:dyDescent="0.3">
      <c r="A127" t="s">
        <v>137</v>
      </c>
      <c r="B127" t="s">
        <v>15</v>
      </c>
      <c r="C127" t="s">
        <v>16</v>
      </c>
      <c r="E127">
        <v>907774</v>
      </c>
      <c r="F127">
        <v>0</v>
      </c>
    </row>
    <row r="128" spans="1:6" x14ac:dyDescent="0.3">
      <c r="A128" t="s">
        <v>137</v>
      </c>
      <c r="B128" t="s">
        <v>17</v>
      </c>
      <c r="C128" t="s">
        <v>18</v>
      </c>
      <c r="E128">
        <v>68550.7</v>
      </c>
      <c r="F128">
        <v>0</v>
      </c>
    </row>
    <row r="129" spans="1:6" x14ac:dyDescent="0.3">
      <c r="A129" t="s">
        <v>137</v>
      </c>
      <c r="B129" t="s">
        <v>19</v>
      </c>
      <c r="C129" t="s">
        <v>20</v>
      </c>
      <c r="F129">
        <v>0</v>
      </c>
    </row>
    <row r="130" spans="1:6" x14ac:dyDescent="0.3">
      <c r="A130" t="s">
        <v>137</v>
      </c>
      <c r="B130" t="s">
        <v>21</v>
      </c>
      <c r="C130" t="s">
        <v>22</v>
      </c>
      <c r="E130">
        <v>254618</v>
      </c>
      <c r="F130">
        <v>0</v>
      </c>
    </row>
    <row r="131" spans="1:6" x14ac:dyDescent="0.3">
      <c r="A131" t="s">
        <v>137</v>
      </c>
      <c r="B131" t="s">
        <v>23</v>
      </c>
      <c r="C131" t="s">
        <v>24</v>
      </c>
      <c r="F131">
        <v>0</v>
      </c>
    </row>
    <row r="132" spans="1:6" x14ac:dyDescent="0.3">
      <c r="A132" t="s">
        <v>137</v>
      </c>
      <c r="B132" t="s">
        <v>25</v>
      </c>
      <c r="C132" t="s">
        <v>26</v>
      </c>
      <c r="D132">
        <v>1988610</v>
      </c>
      <c r="E132">
        <v>7790360</v>
      </c>
      <c r="F132">
        <v>20.335599999999999</v>
      </c>
    </row>
    <row r="133" spans="1:6" x14ac:dyDescent="0.3">
      <c r="A133" t="s">
        <v>137</v>
      </c>
      <c r="B133" t="s">
        <v>27</v>
      </c>
      <c r="C133" t="s">
        <v>28</v>
      </c>
      <c r="D133">
        <v>246392</v>
      </c>
      <c r="E133">
        <v>1184960</v>
      </c>
      <c r="F133">
        <v>17.213899999999999</v>
      </c>
    </row>
    <row r="134" spans="1:6" x14ac:dyDescent="0.3">
      <c r="A134" t="s">
        <v>137</v>
      </c>
      <c r="B134" t="s">
        <v>29</v>
      </c>
      <c r="C134" t="s">
        <v>30</v>
      </c>
      <c r="E134">
        <v>0</v>
      </c>
      <c r="F134">
        <v>0</v>
      </c>
    </row>
    <row r="135" spans="1:6" x14ac:dyDescent="0.3">
      <c r="A135" t="s">
        <v>137</v>
      </c>
      <c r="B135" t="s">
        <v>31</v>
      </c>
      <c r="C135" t="s">
        <v>32</v>
      </c>
      <c r="E135">
        <v>213335</v>
      </c>
      <c r="F135">
        <v>0</v>
      </c>
    </row>
    <row r="136" spans="1:6" x14ac:dyDescent="0.3">
      <c r="A136" t="s">
        <v>137</v>
      </c>
      <c r="B136" t="s">
        <v>33</v>
      </c>
      <c r="C136" t="s">
        <v>34</v>
      </c>
      <c r="F136">
        <v>0</v>
      </c>
    </row>
    <row r="137" spans="1:6" x14ac:dyDescent="0.3">
      <c r="A137" t="s">
        <v>137</v>
      </c>
      <c r="B137" t="s">
        <v>35</v>
      </c>
      <c r="C137" t="s">
        <v>36</v>
      </c>
      <c r="E137">
        <v>132123</v>
      </c>
      <c r="F137">
        <v>0</v>
      </c>
    </row>
    <row r="138" spans="1:6" x14ac:dyDescent="0.3">
      <c r="A138" t="s">
        <v>137</v>
      </c>
      <c r="B138" t="s">
        <v>37</v>
      </c>
      <c r="C138" t="s">
        <v>38</v>
      </c>
      <c r="E138">
        <v>2012030</v>
      </c>
      <c r="F138">
        <v>0</v>
      </c>
    </row>
    <row r="139" spans="1:6" x14ac:dyDescent="0.3">
      <c r="A139" t="s">
        <v>137</v>
      </c>
      <c r="B139" t="s">
        <v>39</v>
      </c>
      <c r="C139" t="s">
        <v>40</v>
      </c>
      <c r="F139">
        <v>0</v>
      </c>
    </row>
    <row r="140" spans="1:6" x14ac:dyDescent="0.3">
      <c r="A140" t="s">
        <v>137</v>
      </c>
      <c r="B140" t="s">
        <v>41</v>
      </c>
      <c r="C140" t="s">
        <v>42</v>
      </c>
      <c r="D140">
        <v>50355.9</v>
      </c>
      <c r="E140">
        <v>210188</v>
      </c>
      <c r="F140">
        <v>19.327200000000001</v>
      </c>
    </row>
    <row r="141" spans="1:6" x14ac:dyDescent="0.3">
      <c r="A141" t="s">
        <v>137</v>
      </c>
      <c r="B141" t="s">
        <v>43</v>
      </c>
      <c r="C141" t="s">
        <v>44</v>
      </c>
      <c r="F141">
        <v>0</v>
      </c>
    </row>
    <row r="142" spans="1:6" x14ac:dyDescent="0.3">
      <c r="A142" t="s">
        <v>137</v>
      </c>
      <c r="B142" t="s">
        <v>45</v>
      </c>
      <c r="C142" t="s">
        <v>46</v>
      </c>
      <c r="E142">
        <v>201226</v>
      </c>
      <c r="F142">
        <v>0</v>
      </c>
    </row>
    <row r="143" spans="1:6" x14ac:dyDescent="0.3">
      <c r="A143" t="s">
        <v>137</v>
      </c>
      <c r="B143" t="s">
        <v>47</v>
      </c>
      <c r="C143" t="s">
        <v>48</v>
      </c>
      <c r="E143">
        <v>33107.599999999999</v>
      </c>
      <c r="F143">
        <v>0</v>
      </c>
    </row>
    <row r="144" spans="1:6" x14ac:dyDescent="0.3">
      <c r="A144" t="s">
        <v>137</v>
      </c>
      <c r="B144" t="s">
        <v>49</v>
      </c>
      <c r="C144" t="s">
        <v>50</v>
      </c>
      <c r="E144">
        <v>366137</v>
      </c>
      <c r="F144">
        <v>0</v>
      </c>
    </row>
    <row r="145" spans="1:6" x14ac:dyDescent="0.3">
      <c r="A145" t="s">
        <v>137</v>
      </c>
      <c r="B145" t="s">
        <v>51</v>
      </c>
      <c r="C145" t="s">
        <v>52</v>
      </c>
      <c r="D145">
        <v>150272</v>
      </c>
      <c r="E145">
        <v>1547290</v>
      </c>
      <c r="F145">
        <v>8.8522200000000009</v>
      </c>
    </row>
    <row r="146" spans="1:6" x14ac:dyDescent="0.3">
      <c r="A146" t="s">
        <v>137</v>
      </c>
      <c r="B146" t="s">
        <v>53</v>
      </c>
      <c r="C146" t="s">
        <v>54</v>
      </c>
      <c r="D146">
        <v>87950.5</v>
      </c>
      <c r="E146">
        <v>4123070</v>
      </c>
      <c r="F146">
        <v>2.0885799999999999</v>
      </c>
    </row>
    <row r="147" spans="1:6" x14ac:dyDescent="0.3">
      <c r="A147" t="s">
        <v>137</v>
      </c>
      <c r="B147" t="s">
        <v>55</v>
      </c>
      <c r="C147" t="s">
        <v>56</v>
      </c>
      <c r="E147">
        <v>34589700</v>
      </c>
      <c r="F147">
        <v>0</v>
      </c>
    </row>
    <row r="148" spans="1:6" x14ac:dyDescent="0.3">
      <c r="A148" t="s">
        <v>137</v>
      </c>
      <c r="B148" t="s">
        <v>57</v>
      </c>
      <c r="C148" t="s">
        <v>58</v>
      </c>
      <c r="D148">
        <v>2199810</v>
      </c>
      <c r="E148">
        <v>6487430</v>
      </c>
      <c r="F148">
        <v>25.322299999999998</v>
      </c>
    </row>
    <row r="149" spans="1:6" x14ac:dyDescent="0.3">
      <c r="A149" t="s">
        <v>137</v>
      </c>
      <c r="B149" t="s">
        <v>59</v>
      </c>
      <c r="C149" t="s">
        <v>60</v>
      </c>
      <c r="F149">
        <v>0</v>
      </c>
    </row>
    <row r="150" spans="1:6" x14ac:dyDescent="0.3">
      <c r="A150" t="s">
        <v>137</v>
      </c>
      <c r="B150" t="s">
        <v>61</v>
      </c>
      <c r="C150" t="s">
        <v>62</v>
      </c>
      <c r="D150">
        <v>114925</v>
      </c>
      <c r="E150">
        <v>417913</v>
      </c>
      <c r="F150">
        <v>21.5685</v>
      </c>
    </row>
    <row r="151" spans="1:6" x14ac:dyDescent="0.3">
      <c r="A151" t="s">
        <v>137</v>
      </c>
      <c r="B151" t="s">
        <v>63</v>
      </c>
      <c r="C151" t="s">
        <v>64</v>
      </c>
      <c r="E151">
        <v>883533</v>
      </c>
      <c r="F151">
        <v>0</v>
      </c>
    </row>
    <row r="152" spans="1:6" x14ac:dyDescent="0.3">
      <c r="A152" t="s">
        <v>137</v>
      </c>
      <c r="B152" t="s">
        <v>65</v>
      </c>
      <c r="C152" t="s">
        <v>66</v>
      </c>
      <c r="E152">
        <v>7790540</v>
      </c>
      <c r="F152">
        <v>0</v>
      </c>
    </row>
    <row r="153" spans="1:6" x14ac:dyDescent="0.3">
      <c r="A153" t="s">
        <v>137</v>
      </c>
      <c r="B153" t="s">
        <v>67</v>
      </c>
      <c r="C153" t="s">
        <v>68</v>
      </c>
      <c r="E153">
        <v>1422060</v>
      </c>
      <c r="F153">
        <v>0</v>
      </c>
    </row>
    <row r="154" spans="1:6" x14ac:dyDescent="0.3">
      <c r="A154" t="s">
        <v>137</v>
      </c>
      <c r="B154" t="s">
        <v>69</v>
      </c>
      <c r="C154" t="s">
        <v>70</v>
      </c>
      <c r="E154">
        <v>57077.7</v>
      </c>
      <c r="F154">
        <v>0</v>
      </c>
    </row>
    <row r="155" spans="1:6" x14ac:dyDescent="0.3">
      <c r="A155" t="s">
        <v>137</v>
      </c>
      <c r="B155" t="s">
        <v>71</v>
      </c>
      <c r="C155" t="s">
        <v>72</v>
      </c>
      <c r="E155">
        <v>137345</v>
      </c>
      <c r="F155">
        <v>0</v>
      </c>
    </row>
    <row r="156" spans="1:6" x14ac:dyDescent="0.3">
      <c r="A156" t="s">
        <v>137</v>
      </c>
      <c r="B156" t="s">
        <v>73</v>
      </c>
      <c r="C156" t="s">
        <v>74</v>
      </c>
      <c r="D156">
        <v>45580</v>
      </c>
      <c r="F156">
        <v>100</v>
      </c>
    </row>
    <row r="157" spans="1:6" x14ac:dyDescent="0.3">
      <c r="A157" t="s">
        <v>137</v>
      </c>
      <c r="B157" t="s">
        <v>75</v>
      </c>
      <c r="C157" t="s">
        <v>76</v>
      </c>
      <c r="F157">
        <v>0</v>
      </c>
    </row>
    <row r="158" spans="1:6" x14ac:dyDescent="0.3">
      <c r="A158" t="s">
        <v>137</v>
      </c>
      <c r="B158" t="s">
        <v>77</v>
      </c>
      <c r="C158" t="s">
        <v>78</v>
      </c>
      <c r="E158">
        <v>144990</v>
      </c>
      <c r="F158">
        <v>0</v>
      </c>
    </row>
    <row r="159" spans="1:6" x14ac:dyDescent="0.3">
      <c r="A159" t="s">
        <v>137</v>
      </c>
      <c r="B159" t="s">
        <v>79</v>
      </c>
      <c r="C159" t="s">
        <v>80</v>
      </c>
      <c r="D159">
        <v>27534.1</v>
      </c>
      <c r="E159">
        <v>161838</v>
      </c>
      <c r="F159">
        <v>14.5397</v>
      </c>
    </row>
    <row r="160" spans="1:6" x14ac:dyDescent="0.3">
      <c r="A160" t="s">
        <v>137</v>
      </c>
      <c r="B160" t="s">
        <v>81</v>
      </c>
      <c r="C160" t="s">
        <v>82</v>
      </c>
      <c r="F160">
        <v>0</v>
      </c>
    </row>
    <row r="161" spans="1:6" x14ac:dyDescent="0.3">
      <c r="A161" t="s">
        <v>137</v>
      </c>
      <c r="B161" t="s">
        <v>83</v>
      </c>
      <c r="C161" t="s">
        <v>84</v>
      </c>
      <c r="E161">
        <v>245024</v>
      </c>
      <c r="F161">
        <v>0</v>
      </c>
    </row>
    <row r="162" spans="1:6" x14ac:dyDescent="0.3">
      <c r="A162" t="s">
        <v>137</v>
      </c>
      <c r="B162" t="s">
        <v>85</v>
      </c>
      <c r="C162" t="s">
        <v>86</v>
      </c>
      <c r="F162">
        <v>0</v>
      </c>
    </row>
    <row r="163" spans="1:6" x14ac:dyDescent="0.3">
      <c r="A163" t="s">
        <v>137</v>
      </c>
      <c r="B163" t="s">
        <v>87</v>
      </c>
      <c r="C163" t="s">
        <v>88</v>
      </c>
      <c r="F163">
        <v>0</v>
      </c>
    </row>
    <row r="164" spans="1:6" x14ac:dyDescent="0.3">
      <c r="A164" t="s">
        <v>137</v>
      </c>
      <c r="B164" t="s">
        <v>89</v>
      </c>
      <c r="C164" t="s">
        <v>90</v>
      </c>
      <c r="D164">
        <v>901163</v>
      </c>
      <c r="E164">
        <v>2774300</v>
      </c>
      <c r="F164">
        <v>24.5184</v>
      </c>
    </row>
    <row r="165" spans="1:6" x14ac:dyDescent="0.3">
      <c r="A165" t="s">
        <v>137</v>
      </c>
      <c r="B165" t="s">
        <v>91</v>
      </c>
      <c r="C165" t="s">
        <v>92</v>
      </c>
      <c r="D165">
        <v>96868.3</v>
      </c>
      <c r="E165">
        <v>932254</v>
      </c>
      <c r="F165">
        <v>9.4127100000000006</v>
      </c>
    </row>
    <row r="166" spans="1:6" x14ac:dyDescent="0.3">
      <c r="A166" t="s">
        <v>137</v>
      </c>
      <c r="B166" t="s">
        <v>93</v>
      </c>
      <c r="C166" t="s">
        <v>94</v>
      </c>
      <c r="E166">
        <v>534234</v>
      </c>
      <c r="F166">
        <v>0</v>
      </c>
    </row>
    <row r="167" spans="1:6" x14ac:dyDescent="0.3">
      <c r="A167" t="s">
        <v>137</v>
      </c>
      <c r="B167" t="s">
        <v>95</v>
      </c>
      <c r="C167" t="s">
        <v>96</v>
      </c>
      <c r="F167">
        <v>0</v>
      </c>
    </row>
    <row r="168" spans="1:6" x14ac:dyDescent="0.3">
      <c r="A168" t="s">
        <v>137</v>
      </c>
      <c r="B168" t="s">
        <v>97</v>
      </c>
      <c r="C168" t="s">
        <v>98</v>
      </c>
      <c r="F168">
        <v>0</v>
      </c>
    </row>
    <row r="169" spans="1:6" x14ac:dyDescent="0.3">
      <c r="A169" t="s">
        <v>137</v>
      </c>
      <c r="B169" t="s">
        <v>99</v>
      </c>
      <c r="C169" t="s">
        <v>100</v>
      </c>
      <c r="F169">
        <v>0</v>
      </c>
    </row>
    <row r="170" spans="1:6" x14ac:dyDescent="0.3">
      <c r="A170" t="s">
        <v>137</v>
      </c>
      <c r="B170" t="s">
        <v>101</v>
      </c>
      <c r="C170" t="s">
        <v>102</v>
      </c>
      <c r="D170">
        <v>546302</v>
      </c>
      <c r="E170">
        <v>2626840</v>
      </c>
      <c r="F170">
        <v>17.2164</v>
      </c>
    </row>
    <row r="171" spans="1:6" x14ac:dyDescent="0.3">
      <c r="A171" t="s">
        <v>137</v>
      </c>
      <c r="B171" t="s">
        <v>103</v>
      </c>
      <c r="C171" t="s">
        <v>104</v>
      </c>
      <c r="D171">
        <v>665506</v>
      </c>
      <c r="E171">
        <v>3392630</v>
      </c>
      <c r="F171">
        <v>16.3993</v>
      </c>
    </row>
    <row r="172" spans="1:6" x14ac:dyDescent="0.3">
      <c r="A172" t="s">
        <v>137</v>
      </c>
      <c r="B172" t="s">
        <v>105</v>
      </c>
      <c r="C172" t="s">
        <v>106</v>
      </c>
      <c r="D172">
        <v>78348.399999999994</v>
      </c>
      <c r="E172">
        <v>1489600</v>
      </c>
      <c r="F172">
        <v>4.9968700000000004</v>
      </c>
    </row>
    <row r="173" spans="1:6" x14ac:dyDescent="0.3">
      <c r="A173" t="s">
        <v>137</v>
      </c>
      <c r="B173" t="s">
        <v>107</v>
      </c>
      <c r="C173" t="s">
        <v>108</v>
      </c>
      <c r="F173">
        <v>0</v>
      </c>
    </row>
    <row r="174" spans="1:6" x14ac:dyDescent="0.3">
      <c r="A174" t="s">
        <v>137</v>
      </c>
      <c r="B174" t="s">
        <v>109</v>
      </c>
      <c r="C174" t="s">
        <v>110</v>
      </c>
      <c r="F174">
        <v>0</v>
      </c>
    </row>
    <row r="175" spans="1:6" x14ac:dyDescent="0.3">
      <c r="A175" t="s">
        <v>137</v>
      </c>
      <c r="B175" t="s">
        <v>111</v>
      </c>
      <c r="C175" t="s">
        <v>112</v>
      </c>
      <c r="D175">
        <v>295613</v>
      </c>
      <c r="E175">
        <v>1157830</v>
      </c>
      <c r="F175">
        <v>20.338799999999999</v>
      </c>
    </row>
    <row r="176" spans="1:6" x14ac:dyDescent="0.3">
      <c r="A176" t="s">
        <v>137</v>
      </c>
      <c r="B176" t="s">
        <v>113</v>
      </c>
      <c r="C176" t="s">
        <v>114</v>
      </c>
      <c r="E176">
        <v>1163290</v>
      </c>
      <c r="F176">
        <v>0</v>
      </c>
    </row>
    <row r="177" spans="1:6" x14ac:dyDescent="0.3">
      <c r="A177" t="s">
        <v>137</v>
      </c>
      <c r="B177" t="s">
        <v>115</v>
      </c>
      <c r="C177" t="s">
        <v>116</v>
      </c>
      <c r="F177">
        <v>0</v>
      </c>
    </row>
    <row r="178" spans="1:6" x14ac:dyDescent="0.3">
      <c r="A178" t="s">
        <v>137</v>
      </c>
      <c r="B178" t="s">
        <v>117</v>
      </c>
      <c r="C178" t="s">
        <v>118</v>
      </c>
      <c r="F178">
        <v>0</v>
      </c>
    </row>
    <row r="179" spans="1:6" x14ac:dyDescent="0.3">
      <c r="A179" t="s">
        <v>137</v>
      </c>
      <c r="B179" t="s">
        <v>119</v>
      </c>
      <c r="C179" t="s">
        <v>120</v>
      </c>
      <c r="E179">
        <v>804889</v>
      </c>
      <c r="F179">
        <v>0</v>
      </c>
    </row>
    <row r="181" spans="1:6" x14ac:dyDescent="0.3">
      <c r="A181" t="s">
        <v>0</v>
      </c>
      <c r="B181" t="s">
        <v>1</v>
      </c>
      <c r="C181" t="s">
        <v>2</v>
      </c>
      <c r="D181" t="s">
        <v>3</v>
      </c>
      <c r="E181" t="s">
        <v>4</v>
      </c>
      <c r="F181" t="s">
        <v>5</v>
      </c>
    </row>
    <row r="182" spans="1:6" x14ac:dyDescent="0.3">
      <c r="A182" t="s">
        <v>138</v>
      </c>
      <c r="B182" t="s">
        <v>144</v>
      </c>
      <c r="C182" t="s">
        <v>7</v>
      </c>
      <c r="F182">
        <v>0</v>
      </c>
    </row>
    <row r="183" spans="1:6" x14ac:dyDescent="0.3">
      <c r="A183" t="s">
        <v>138</v>
      </c>
      <c r="B183" t="s">
        <v>145</v>
      </c>
      <c r="C183" t="s">
        <v>8</v>
      </c>
      <c r="F183">
        <v>0</v>
      </c>
    </row>
    <row r="184" spans="1:6" x14ac:dyDescent="0.3">
      <c r="A184" t="s">
        <v>138</v>
      </c>
      <c r="B184" t="s">
        <v>9</v>
      </c>
      <c r="C184" t="s">
        <v>10</v>
      </c>
      <c r="E184">
        <v>233246</v>
      </c>
      <c r="F184">
        <v>0</v>
      </c>
    </row>
    <row r="185" spans="1:6" x14ac:dyDescent="0.3">
      <c r="A185" t="s">
        <v>138</v>
      </c>
      <c r="B185" t="s">
        <v>11</v>
      </c>
      <c r="C185" t="s">
        <v>12</v>
      </c>
      <c r="D185">
        <v>110072</v>
      </c>
      <c r="F185">
        <v>100</v>
      </c>
    </row>
    <row r="186" spans="1:6" x14ac:dyDescent="0.3">
      <c r="A186" t="s">
        <v>138</v>
      </c>
      <c r="B186" t="s">
        <v>13</v>
      </c>
      <c r="C186" t="s">
        <v>14</v>
      </c>
      <c r="E186">
        <v>0</v>
      </c>
      <c r="F186">
        <v>0</v>
      </c>
    </row>
    <row r="187" spans="1:6" x14ac:dyDescent="0.3">
      <c r="A187" t="s">
        <v>138</v>
      </c>
      <c r="B187" t="s">
        <v>15</v>
      </c>
      <c r="C187" t="s">
        <v>16</v>
      </c>
      <c r="E187">
        <v>1214930</v>
      </c>
      <c r="F187">
        <v>0</v>
      </c>
    </row>
    <row r="188" spans="1:6" x14ac:dyDescent="0.3">
      <c r="A188" t="s">
        <v>138</v>
      </c>
      <c r="B188" t="s">
        <v>17</v>
      </c>
      <c r="C188" t="s">
        <v>18</v>
      </c>
      <c r="E188">
        <v>130714</v>
      </c>
      <c r="F188">
        <v>0</v>
      </c>
    </row>
    <row r="189" spans="1:6" x14ac:dyDescent="0.3">
      <c r="A189" t="s">
        <v>138</v>
      </c>
      <c r="B189" t="s">
        <v>19</v>
      </c>
      <c r="C189" t="s">
        <v>20</v>
      </c>
      <c r="E189">
        <v>152853</v>
      </c>
      <c r="F189">
        <v>0</v>
      </c>
    </row>
    <row r="190" spans="1:6" x14ac:dyDescent="0.3">
      <c r="A190" t="s">
        <v>138</v>
      </c>
      <c r="B190" t="s">
        <v>21</v>
      </c>
      <c r="C190" t="s">
        <v>22</v>
      </c>
      <c r="D190">
        <v>82011300</v>
      </c>
      <c r="E190">
        <v>318206</v>
      </c>
      <c r="F190">
        <v>99.613500000000002</v>
      </c>
    </row>
    <row r="191" spans="1:6" x14ac:dyDescent="0.3">
      <c r="A191" t="s">
        <v>138</v>
      </c>
      <c r="B191" t="s">
        <v>23</v>
      </c>
      <c r="C191" t="s">
        <v>24</v>
      </c>
      <c r="D191">
        <v>112546</v>
      </c>
      <c r="E191">
        <v>1192420</v>
      </c>
      <c r="F191">
        <v>8.6244399999999999</v>
      </c>
    </row>
    <row r="192" spans="1:6" x14ac:dyDescent="0.3">
      <c r="A192" t="s">
        <v>138</v>
      </c>
      <c r="B192" t="s">
        <v>25</v>
      </c>
      <c r="C192" t="s">
        <v>26</v>
      </c>
      <c r="D192">
        <v>5454340</v>
      </c>
      <c r="E192">
        <v>10988900</v>
      </c>
      <c r="F192">
        <v>33.170699999999997</v>
      </c>
    </row>
    <row r="193" spans="1:6" x14ac:dyDescent="0.3">
      <c r="A193" t="s">
        <v>138</v>
      </c>
      <c r="B193" t="s">
        <v>27</v>
      </c>
      <c r="C193" t="s">
        <v>28</v>
      </c>
      <c r="D193">
        <v>99089.600000000006</v>
      </c>
      <c r="E193">
        <v>1844200</v>
      </c>
      <c r="F193">
        <v>5.0990700000000002</v>
      </c>
    </row>
    <row r="194" spans="1:6" x14ac:dyDescent="0.3">
      <c r="A194" t="s">
        <v>138</v>
      </c>
      <c r="B194" t="s">
        <v>29</v>
      </c>
      <c r="C194" t="s">
        <v>30</v>
      </c>
      <c r="F194">
        <v>0</v>
      </c>
    </row>
    <row r="195" spans="1:6" x14ac:dyDescent="0.3">
      <c r="A195" t="s">
        <v>138</v>
      </c>
      <c r="B195" t="s">
        <v>31</v>
      </c>
      <c r="C195" t="s">
        <v>32</v>
      </c>
      <c r="E195">
        <v>287443</v>
      </c>
      <c r="F195">
        <v>0</v>
      </c>
    </row>
    <row r="196" spans="1:6" x14ac:dyDescent="0.3">
      <c r="A196" t="s">
        <v>138</v>
      </c>
      <c r="B196" t="s">
        <v>33</v>
      </c>
      <c r="C196" t="s">
        <v>34</v>
      </c>
      <c r="F196">
        <v>0</v>
      </c>
    </row>
    <row r="197" spans="1:6" x14ac:dyDescent="0.3">
      <c r="A197" t="s">
        <v>138</v>
      </c>
      <c r="B197" t="s">
        <v>35</v>
      </c>
      <c r="C197" t="s">
        <v>36</v>
      </c>
      <c r="E197">
        <v>157652</v>
      </c>
      <c r="F197">
        <v>0</v>
      </c>
    </row>
    <row r="198" spans="1:6" x14ac:dyDescent="0.3">
      <c r="A198" t="s">
        <v>138</v>
      </c>
      <c r="B198" t="s">
        <v>37</v>
      </c>
      <c r="C198" t="s">
        <v>38</v>
      </c>
      <c r="E198">
        <v>2516270</v>
      </c>
      <c r="F198">
        <v>0</v>
      </c>
    </row>
    <row r="199" spans="1:6" x14ac:dyDescent="0.3">
      <c r="A199" t="s">
        <v>138</v>
      </c>
      <c r="B199" t="s">
        <v>39</v>
      </c>
      <c r="C199" t="s">
        <v>40</v>
      </c>
      <c r="F199">
        <v>0</v>
      </c>
    </row>
    <row r="200" spans="1:6" x14ac:dyDescent="0.3">
      <c r="A200" t="s">
        <v>138</v>
      </c>
      <c r="B200" t="s">
        <v>41</v>
      </c>
      <c r="C200" t="s">
        <v>42</v>
      </c>
      <c r="D200">
        <v>52569.2</v>
      </c>
      <c r="E200">
        <v>597299</v>
      </c>
      <c r="F200">
        <v>8.0892099999999996</v>
      </c>
    </row>
    <row r="201" spans="1:6" x14ac:dyDescent="0.3">
      <c r="A201" t="s">
        <v>138</v>
      </c>
      <c r="B201" t="s">
        <v>43</v>
      </c>
      <c r="C201" t="s">
        <v>44</v>
      </c>
      <c r="F201">
        <v>0</v>
      </c>
    </row>
    <row r="202" spans="1:6" x14ac:dyDescent="0.3">
      <c r="A202" t="s">
        <v>138</v>
      </c>
      <c r="B202" t="s">
        <v>45</v>
      </c>
      <c r="C202" t="s">
        <v>46</v>
      </c>
      <c r="E202">
        <v>362782</v>
      </c>
      <c r="F202">
        <v>0</v>
      </c>
    </row>
    <row r="203" spans="1:6" x14ac:dyDescent="0.3">
      <c r="A203" t="s">
        <v>138</v>
      </c>
      <c r="B203" t="s">
        <v>47</v>
      </c>
      <c r="C203" t="s">
        <v>48</v>
      </c>
      <c r="F203">
        <v>0</v>
      </c>
    </row>
    <row r="204" spans="1:6" x14ac:dyDescent="0.3">
      <c r="A204" t="s">
        <v>138</v>
      </c>
      <c r="B204" t="s">
        <v>49</v>
      </c>
      <c r="C204" t="s">
        <v>50</v>
      </c>
      <c r="E204">
        <v>271851</v>
      </c>
      <c r="F204">
        <v>0</v>
      </c>
    </row>
    <row r="205" spans="1:6" x14ac:dyDescent="0.3">
      <c r="A205" t="s">
        <v>138</v>
      </c>
      <c r="B205" t="s">
        <v>51</v>
      </c>
      <c r="C205" t="s">
        <v>52</v>
      </c>
      <c r="D205">
        <v>392044</v>
      </c>
      <c r="E205">
        <v>2356080</v>
      </c>
      <c r="F205">
        <v>14.2659</v>
      </c>
    </row>
    <row r="206" spans="1:6" x14ac:dyDescent="0.3">
      <c r="A206" t="s">
        <v>138</v>
      </c>
      <c r="B206" t="s">
        <v>53</v>
      </c>
      <c r="C206" t="s">
        <v>54</v>
      </c>
      <c r="D206">
        <v>153426</v>
      </c>
      <c r="E206">
        <v>2126560</v>
      </c>
      <c r="F206">
        <v>6.7292500000000004</v>
      </c>
    </row>
    <row r="207" spans="1:6" x14ac:dyDescent="0.3">
      <c r="A207" t="s">
        <v>138</v>
      </c>
      <c r="B207" t="s">
        <v>55</v>
      </c>
      <c r="C207" t="s">
        <v>56</v>
      </c>
      <c r="E207">
        <v>64042.3</v>
      </c>
      <c r="F207">
        <v>0</v>
      </c>
    </row>
    <row r="208" spans="1:6" x14ac:dyDescent="0.3">
      <c r="A208" t="s">
        <v>138</v>
      </c>
      <c r="B208" t="s">
        <v>57</v>
      </c>
      <c r="C208" t="s">
        <v>58</v>
      </c>
      <c r="D208">
        <v>3247710</v>
      </c>
      <c r="E208">
        <v>9319616</v>
      </c>
      <c r="F208">
        <v>25.842500000000001</v>
      </c>
    </row>
    <row r="209" spans="1:6" x14ac:dyDescent="0.3">
      <c r="A209" t="s">
        <v>138</v>
      </c>
      <c r="B209" t="s">
        <v>59</v>
      </c>
      <c r="C209" t="s">
        <v>60</v>
      </c>
      <c r="F209">
        <v>0</v>
      </c>
    </row>
    <row r="210" spans="1:6" x14ac:dyDescent="0.3">
      <c r="A210" t="s">
        <v>138</v>
      </c>
      <c r="B210" t="s">
        <v>61</v>
      </c>
      <c r="C210" t="s">
        <v>62</v>
      </c>
      <c r="D210">
        <v>165013</v>
      </c>
      <c r="E210">
        <v>650171</v>
      </c>
      <c r="F210">
        <v>20.2424</v>
      </c>
    </row>
    <row r="211" spans="1:6" x14ac:dyDescent="0.3">
      <c r="A211" t="s">
        <v>138</v>
      </c>
      <c r="B211" t="s">
        <v>63</v>
      </c>
      <c r="C211" t="s">
        <v>64</v>
      </c>
      <c r="D211">
        <v>224436</v>
      </c>
      <c r="E211">
        <v>3032000</v>
      </c>
      <c r="F211">
        <v>6.8920700000000004</v>
      </c>
    </row>
    <row r="212" spans="1:6" x14ac:dyDescent="0.3">
      <c r="A212" t="s">
        <v>138</v>
      </c>
      <c r="B212" t="s">
        <v>65</v>
      </c>
      <c r="C212" t="s">
        <v>66</v>
      </c>
      <c r="E212">
        <v>11285064</v>
      </c>
      <c r="F212">
        <v>0</v>
      </c>
    </row>
    <row r="213" spans="1:6" x14ac:dyDescent="0.3">
      <c r="A213" t="s">
        <v>138</v>
      </c>
      <c r="B213" t="s">
        <v>67</v>
      </c>
      <c r="C213" t="s">
        <v>68</v>
      </c>
      <c r="D213">
        <v>338524</v>
      </c>
      <c r="E213">
        <v>1949880</v>
      </c>
      <c r="F213">
        <v>14.792999999999999</v>
      </c>
    </row>
    <row r="214" spans="1:6" x14ac:dyDescent="0.3">
      <c r="A214" t="s">
        <v>138</v>
      </c>
      <c r="B214" t="s">
        <v>69</v>
      </c>
      <c r="C214" t="s">
        <v>70</v>
      </c>
      <c r="E214">
        <v>71842</v>
      </c>
      <c r="F214">
        <v>0</v>
      </c>
    </row>
    <row r="215" spans="1:6" x14ac:dyDescent="0.3">
      <c r="A215" t="s">
        <v>138</v>
      </c>
      <c r="B215" t="s">
        <v>71</v>
      </c>
      <c r="C215" t="s">
        <v>72</v>
      </c>
      <c r="E215">
        <v>156620</v>
      </c>
      <c r="F215">
        <v>0</v>
      </c>
    </row>
    <row r="216" spans="1:6" x14ac:dyDescent="0.3">
      <c r="A216" t="s">
        <v>138</v>
      </c>
      <c r="B216" t="s">
        <v>73</v>
      </c>
      <c r="C216" t="s">
        <v>74</v>
      </c>
      <c r="F216">
        <v>0</v>
      </c>
    </row>
    <row r="217" spans="1:6" x14ac:dyDescent="0.3">
      <c r="A217" t="s">
        <v>138</v>
      </c>
      <c r="B217" t="s">
        <v>75</v>
      </c>
      <c r="C217" t="s">
        <v>76</v>
      </c>
      <c r="F217">
        <v>0</v>
      </c>
    </row>
    <row r="218" spans="1:6" x14ac:dyDescent="0.3">
      <c r="A218" t="s">
        <v>138</v>
      </c>
      <c r="B218" t="s">
        <v>77</v>
      </c>
      <c r="C218" t="s">
        <v>78</v>
      </c>
      <c r="E218">
        <v>204391</v>
      </c>
      <c r="F218">
        <v>0</v>
      </c>
    </row>
    <row r="219" spans="1:6" x14ac:dyDescent="0.3">
      <c r="A219" t="s">
        <v>138</v>
      </c>
      <c r="B219" t="s">
        <v>79</v>
      </c>
      <c r="C219" t="s">
        <v>80</v>
      </c>
      <c r="E219">
        <v>355547</v>
      </c>
      <c r="F219">
        <v>0</v>
      </c>
    </row>
    <row r="220" spans="1:6" x14ac:dyDescent="0.3">
      <c r="A220" t="s">
        <v>138</v>
      </c>
      <c r="B220" t="s">
        <v>81</v>
      </c>
      <c r="C220" t="s">
        <v>82</v>
      </c>
      <c r="F220">
        <v>0</v>
      </c>
    </row>
    <row r="221" spans="1:6" x14ac:dyDescent="0.3">
      <c r="A221" t="s">
        <v>138</v>
      </c>
      <c r="B221" t="s">
        <v>83</v>
      </c>
      <c r="C221" t="s">
        <v>84</v>
      </c>
      <c r="E221">
        <v>299479</v>
      </c>
      <c r="F221">
        <v>0</v>
      </c>
    </row>
    <row r="222" spans="1:6" x14ac:dyDescent="0.3">
      <c r="A222" t="s">
        <v>138</v>
      </c>
      <c r="B222" t="s">
        <v>85</v>
      </c>
      <c r="C222" t="s">
        <v>86</v>
      </c>
      <c r="F222">
        <v>0</v>
      </c>
    </row>
    <row r="223" spans="1:6" x14ac:dyDescent="0.3">
      <c r="A223" t="s">
        <v>138</v>
      </c>
      <c r="B223" t="s">
        <v>87</v>
      </c>
      <c r="C223" t="s">
        <v>88</v>
      </c>
      <c r="E223">
        <v>107661</v>
      </c>
      <c r="F223">
        <v>0</v>
      </c>
    </row>
    <row r="224" spans="1:6" x14ac:dyDescent="0.3">
      <c r="A224" t="s">
        <v>138</v>
      </c>
      <c r="B224" t="s">
        <v>89</v>
      </c>
      <c r="C224" t="s">
        <v>90</v>
      </c>
      <c r="D224">
        <v>898583</v>
      </c>
      <c r="E224">
        <v>3671600</v>
      </c>
      <c r="F224">
        <v>19.661899999999999</v>
      </c>
    </row>
    <row r="225" spans="1:6" x14ac:dyDescent="0.3">
      <c r="A225" t="s">
        <v>138</v>
      </c>
      <c r="B225" t="s">
        <v>91</v>
      </c>
      <c r="C225" t="s">
        <v>92</v>
      </c>
      <c r="D225">
        <v>192185</v>
      </c>
      <c r="F225">
        <v>100</v>
      </c>
    </row>
    <row r="226" spans="1:6" x14ac:dyDescent="0.3">
      <c r="A226" t="s">
        <v>138</v>
      </c>
      <c r="B226" t="s">
        <v>93</v>
      </c>
      <c r="C226" t="s">
        <v>94</v>
      </c>
      <c r="E226">
        <v>1045000</v>
      </c>
      <c r="F226">
        <v>0</v>
      </c>
    </row>
    <row r="227" spans="1:6" x14ac:dyDescent="0.3">
      <c r="A227" t="s">
        <v>138</v>
      </c>
      <c r="B227" t="s">
        <v>95</v>
      </c>
      <c r="C227" t="s">
        <v>96</v>
      </c>
      <c r="F227">
        <v>0</v>
      </c>
    </row>
    <row r="228" spans="1:6" x14ac:dyDescent="0.3">
      <c r="A228" t="s">
        <v>138</v>
      </c>
      <c r="B228" t="s">
        <v>97</v>
      </c>
      <c r="C228" t="s">
        <v>98</v>
      </c>
      <c r="F228">
        <v>0</v>
      </c>
    </row>
    <row r="229" spans="1:6" x14ac:dyDescent="0.3">
      <c r="A229" t="s">
        <v>138</v>
      </c>
      <c r="B229" t="s">
        <v>99</v>
      </c>
      <c r="C229" t="s">
        <v>100</v>
      </c>
      <c r="F229">
        <v>0</v>
      </c>
    </row>
    <row r="230" spans="1:6" x14ac:dyDescent="0.3">
      <c r="A230" t="s">
        <v>138</v>
      </c>
      <c r="B230" t="s">
        <v>101</v>
      </c>
      <c r="C230" t="s">
        <v>102</v>
      </c>
      <c r="E230">
        <v>4050960</v>
      </c>
      <c r="F230">
        <v>0</v>
      </c>
    </row>
    <row r="231" spans="1:6" x14ac:dyDescent="0.3">
      <c r="A231" t="s">
        <v>138</v>
      </c>
      <c r="B231" t="s">
        <v>103</v>
      </c>
      <c r="C231" t="s">
        <v>104</v>
      </c>
      <c r="E231">
        <v>3863963</v>
      </c>
      <c r="F231">
        <v>0</v>
      </c>
    </row>
    <row r="232" spans="1:6" x14ac:dyDescent="0.3">
      <c r="A232" t="s">
        <v>138</v>
      </c>
      <c r="B232" t="s">
        <v>105</v>
      </c>
      <c r="C232" t="s">
        <v>106</v>
      </c>
      <c r="D232">
        <v>127276</v>
      </c>
      <c r="E232">
        <v>2030350</v>
      </c>
      <c r="F232">
        <v>5.8988899999999997</v>
      </c>
    </row>
    <row r="233" spans="1:6" x14ac:dyDescent="0.3">
      <c r="A233" t="s">
        <v>138</v>
      </c>
      <c r="B233" t="s">
        <v>107</v>
      </c>
      <c r="C233" t="s">
        <v>108</v>
      </c>
      <c r="F233">
        <v>0</v>
      </c>
    </row>
    <row r="234" spans="1:6" x14ac:dyDescent="0.3">
      <c r="A234" t="s">
        <v>138</v>
      </c>
      <c r="B234" t="s">
        <v>109</v>
      </c>
      <c r="C234" t="s">
        <v>110</v>
      </c>
      <c r="F234">
        <v>0</v>
      </c>
    </row>
    <row r="235" spans="1:6" x14ac:dyDescent="0.3">
      <c r="A235" t="s">
        <v>138</v>
      </c>
      <c r="B235" t="s">
        <v>111</v>
      </c>
      <c r="C235" t="s">
        <v>112</v>
      </c>
      <c r="D235">
        <v>345849</v>
      </c>
      <c r="E235">
        <v>1517479</v>
      </c>
      <c r="F235">
        <v>18.5608</v>
      </c>
    </row>
    <row r="236" spans="1:6" x14ac:dyDescent="0.3">
      <c r="A236" t="s">
        <v>138</v>
      </c>
      <c r="B236" t="s">
        <v>113</v>
      </c>
      <c r="C236" t="s">
        <v>114</v>
      </c>
      <c r="D236">
        <v>104347</v>
      </c>
      <c r="E236">
        <v>1738680</v>
      </c>
      <c r="F236">
        <v>5.6617199999999999</v>
      </c>
    </row>
    <row r="237" spans="1:6" x14ac:dyDescent="0.3">
      <c r="A237" t="s">
        <v>138</v>
      </c>
      <c r="B237" t="s">
        <v>115</v>
      </c>
      <c r="C237" t="s">
        <v>116</v>
      </c>
      <c r="F237">
        <v>0</v>
      </c>
    </row>
    <row r="238" spans="1:6" x14ac:dyDescent="0.3">
      <c r="A238" t="s">
        <v>138</v>
      </c>
      <c r="B238" t="s">
        <v>117</v>
      </c>
      <c r="C238" t="s">
        <v>118</v>
      </c>
      <c r="F238">
        <v>0</v>
      </c>
    </row>
    <row r="239" spans="1:6" x14ac:dyDescent="0.3">
      <c r="A239" t="s">
        <v>138</v>
      </c>
      <c r="B239" t="s">
        <v>119</v>
      </c>
      <c r="C239" t="s">
        <v>120</v>
      </c>
      <c r="F239">
        <v>0</v>
      </c>
    </row>
    <row r="241" spans="1:6" x14ac:dyDescent="0.3">
      <c r="A241" t="s">
        <v>0</v>
      </c>
      <c r="B241" t="s">
        <v>1</v>
      </c>
      <c r="C241" t="s">
        <v>2</v>
      </c>
      <c r="D241" t="s">
        <v>3</v>
      </c>
      <c r="E241" t="s">
        <v>4</v>
      </c>
      <c r="F241" t="s">
        <v>5</v>
      </c>
    </row>
    <row r="242" spans="1:6" x14ac:dyDescent="0.3">
      <c r="A242" t="s">
        <v>139</v>
      </c>
      <c r="B242" t="s">
        <v>144</v>
      </c>
      <c r="C242" t="s">
        <v>7</v>
      </c>
      <c r="E242">
        <v>578662</v>
      </c>
      <c r="F242">
        <v>0</v>
      </c>
    </row>
    <row r="243" spans="1:6" x14ac:dyDescent="0.3">
      <c r="A243" t="s">
        <v>139</v>
      </c>
      <c r="B243" t="s">
        <v>145</v>
      </c>
      <c r="C243" t="s">
        <v>8</v>
      </c>
      <c r="F243">
        <v>0</v>
      </c>
    </row>
    <row r="244" spans="1:6" x14ac:dyDescent="0.3">
      <c r="A244" t="s">
        <v>139</v>
      </c>
      <c r="B244" t="s">
        <v>9</v>
      </c>
      <c r="C244" t="s">
        <v>10</v>
      </c>
      <c r="D244">
        <v>60771.5</v>
      </c>
      <c r="E244">
        <v>657761</v>
      </c>
      <c r="F244">
        <v>8.4577200000000001</v>
      </c>
    </row>
    <row r="245" spans="1:6" x14ac:dyDescent="0.3">
      <c r="A245" t="s">
        <v>139</v>
      </c>
      <c r="B245" t="s">
        <v>11</v>
      </c>
      <c r="C245" t="s">
        <v>12</v>
      </c>
      <c r="D245">
        <v>179946</v>
      </c>
      <c r="F245">
        <v>100</v>
      </c>
    </row>
    <row r="246" spans="1:6" x14ac:dyDescent="0.3">
      <c r="A246" t="s">
        <v>139</v>
      </c>
      <c r="B246" t="s">
        <v>13</v>
      </c>
      <c r="C246" t="s">
        <v>14</v>
      </c>
      <c r="D246">
        <v>1192800</v>
      </c>
      <c r="E246">
        <v>481145</v>
      </c>
      <c r="F246">
        <v>71.256799999999998</v>
      </c>
    </row>
    <row r="247" spans="1:6" x14ac:dyDescent="0.3">
      <c r="A247" t="s">
        <v>139</v>
      </c>
      <c r="B247" t="s">
        <v>15</v>
      </c>
      <c r="C247" t="s">
        <v>16</v>
      </c>
      <c r="D247">
        <v>220562</v>
      </c>
      <c r="E247">
        <v>2108650</v>
      </c>
      <c r="F247">
        <v>9.4693799999999992</v>
      </c>
    </row>
    <row r="248" spans="1:6" x14ac:dyDescent="0.3">
      <c r="A248" t="s">
        <v>139</v>
      </c>
      <c r="B248" t="s">
        <v>17</v>
      </c>
      <c r="C248" t="s">
        <v>18</v>
      </c>
      <c r="E248">
        <v>98481.1</v>
      </c>
      <c r="F248">
        <v>0</v>
      </c>
    </row>
    <row r="249" spans="1:6" x14ac:dyDescent="0.3">
      <c r="A249" t="s">
        <v>139</v>
      </c>
      <c r="B249" t="s">
        <v>19</v>
      </c>
      <c r="C249" t="s">
        <v>20</v>
      </c>
      <c r="D249">
        <v>46934.400000000001</v>
      </c>
      <c r="E249">
        <v>516180</v>
      </c>
      <c r="F249">
        <v>8.3347899999999999</v>
      </c>
    </row>
    <row r="250" spans="1:6" x14ac:dyDescent="0.3">
      <c r="A250" t="s">
        <v>139</v>
      </c>
      <c r="B250" t="s">
        <v>21</v>
      </c>
      <c r="C250" t="s">
        <v>22</v>
      </c>
      <c r="E250">
        <v>0</v>
      </c>
      <c r="F250">
        <v>0</v>
      </c>
    </row>
    <row r="251" spans="1:6" x14ac:dyDescent="0.3">
      <c r="A251" t="s">
        <v>139</v>
      </c>
      <c r="B251" t="s">
        <v>23</v>
      </c>
      <c r="C251" t="s">
        <v>24</v>
      </c>
      <c r="D251">
        <v>129290</v>
      </c>
      <c r="E251">
        <v>1665790</v>
      </c>
      <c r="F251">
        <v>7.2024600000000003</v>
      </c>
    </row>
    <row r="252" spans="1:6" x14ac:dyDescent="0.3">
      <c r="A252" t="s">
        <v>139</v>
      </c>
      <c r="B252" t="s">
        <v>25</v>
      </c>
      <c r="C252" t="s">
        <v>26</v>
      </c>
      <c r="D252">
        <v>14361200</v>
      </c>
      <c r="E252">
        <v>34094700</v>
      </c>
      <c r="F252">
        <v>29.637699999999999</v>
      </c>
    </row>
    <row r="253" spans="1:6" x14ac:dyDescent="0.3">
      <c r="A253" t="s">
        <v>139</v>
      </c>
      <c r="B253" t="s">
        <v>27</v>
      </c>
      <c r="C253" t="s">
        <v>28</v>
      </c>
      <c r="D253">
        <v>1238540</v>
      </c>
      <c r="E253">
        <v>4622560</v>
      </c>
      <c r="F253">
        <v>21.131499999999999</v>
      </c>
    </row>
    <row r="254" spans="1:6" x14ac:dyDescent="0.3">
      <c r="A254" t="s">
        <v>139</v>
      </c>
      <c r="B254" t="s">
        <v>29</v>
      </c>
      <c r="C254" t="s">
        <v>30</v>
      </c>
      <c r="E254">
        <v>209775</v>
      </c>
      <c r="F254">
        <v>0</v>
      </c>
    </row>
    <row r="255" spans="1:6" x14ac:dyDescent="0.3">
      <c r="A255" t="s">
        <v>139</v>
      </c>
      <c r="B255" t="s">
        <v>31</v>
      </c>
      <c r="C255" t="s">
        <v>32</v>
      </c>
      <c r="E255">
        <v>1274650</v>
      </c>
      <c r="F255">
        <v>0</v>
      </c>
    </row>
    <row r="256" spans="1:6" x14ac:dyDescent="0.3">
      <c r="A256" t="s">
        <v>139</v>
      </c>
      <c r="B256" t="s">
        <v>33</v>
      </c>
      <c r="C256" t="s">
        <v>34</v>
      </c>
      <c r="F256">
        <v>0</v>
      </c>
    </row>
    <row r="257" spans="1:6" x14ac:dyDescent="0.3">
      <c r="A257" t="s">
        <v>139</v>
      </c>
      <c r="B257" t="s">
        <v>35</v>
      </c>
      <c r="C257" t="s">
        <v>36</v>
      </c>
      <c r="E257">
        <v>166221</v>
      </c>
      <c r="F257">
        <v>0</v>
      </c>
    </row>
    <row r="258" spans="1:6" x14ac:dyDescent="0.3">
      <c r="A258" t="s">
        <v>139</v>
      </c>
      <c r="B258" t="s">
        <v>37</v>
      </c>
      <c r="C258" t="s">
        <v>38</v>
      </c>
      <c r="D258">
        <v>320671</v>
      </c>
      <c r="E258">
        <v>3520420</v>
      </c>
      <c r="F258">
        <v>8.3484400000000001</v>
      </c>
    </row>
    <row r="259" spans="1:6" x14ac:dyDescent="0.3">
      <c r="A259" t="s">
        <v>139</v>
      </c>
      <c r="B259" t="s">
        <v>39</v>
      </c>
      <c r="C259" t="s">
        <v>40</v>
      </c>
      <c r="E259">
        <v>2732611</v>
      </c>
      <c r="F259">
        <v>0</v>
      </c>
    </row>
    <row r="260" spans="1:6" x14ac:dyDescent="0.3">
      <c r="A260" t="s">
        <v>139</v>
      </c>
      <c r="B260" t="s">
        <v>41</v>
      </c>
      <c r="C260" t="s">
        <v>42</v>
      </c>
      <c r="D260">
        <v>1816030</v>
      </c>
      <c r="E260">
        <v>1716480</v>
      </c>
      <c r="F260">
        <v>51.409100000000002</v>
      </c>
    </row>
    <row r="261" spans="1:6" x14ac:dyDescent="0.3">
      <c r="A261" t="s">
        <v>139</v>
      </c>
      <c r="B261" t="s">
        <v>43</v>
      </c>
      <c r="C261" t="s">
        <v>44</v>
      </c>
      <c r="D261">
        <v>212741</v>
      </c>
      <c r="F261">
        <v>100</v>
      </c>
    </row>
    <row r="262" spans="1:6" x14ac:dyDescent="0.3">
      <c r="A262" t="s">
        <v>139</v>
      </c>
      <c r="B262" t="s">
        <v>45</v>
      </c>
      <c r="C262" t="s">
        <v>46</v>
      </c>
      <c r="E262">
        <v>1417450</v>
      </c>
      <c r="F262">
        <v>0</v>
      </c>
    </row>
    <row r="263" spans="1:6" x14ac:dyDescent="0.3">
      <c r="A263" t="s">
        <v>139</v>
      </c>
      <c r="B263" t="s">
        <v>47</v>
      </c>
      <c r="C263" t="s">
        <v>48</v>
      </c>
      <c r="E263">
        <v>489482</v>
      </c>
      <c r="F263">
        <v>0</v>
      </c>
    </row>
    <row r="264" spans="1:6" x14ac:dyDescent="0.3">
      <c r="A264" t="s">
        <v>139</v>
      </c>
      <c r="B264" t="s">
        <v>49</v>
      </c>
      <c r="C264" t="s">
        <v>50</v>
      </c>
      <c r="D264">
        <v>124212</v>
      </c>
      <c r="E264">
        <v>2159200</v>
      </c>
      <c r="F264">
        <v>5.4397500000000001</v>
      </c>
    </row>
    <row r="265" spans="1:6" x14ac:dyDescent="0.3">
      <c r="A265" t="s">
        <v>139</v>
      </c>
      <c r="B265" t="s">
        <v>51</v>
      </c>
      <c r="C265" t="s">
        <v>52</v>
      </c>
      <c r="D265">
        <v>1904070</v>
      </c>
      <c r="E265">
        <v>7460580</v>
      </c>
      <c r="F265">
        <v>20.3325</v>
      </c>
    </row>
    <row r="266" spans="1:6" x14ac:dyDescent="0.3">
      <c r="A266" t="s">
        <v>139</v>
      </c>
      <c r="B266" t="s">
        <v>53</v>
      </c>
      <c r="C266" t="s">
        <v>54</v>
      </c>
      <c r="D266">
        <v>784678</v>
      </c>
      <c r="E266">
        <v>25905100</v>
      </c>
      <c r="F266">
        <v>2.9399899999999999</v>
      </c>
    </row>
    <row r="267" spans="1:6" x14ac:dyDescent="0.3">
      <c r="A267" t="s">
        <v>139</v>
      </c>
      <c r="B267" t="s">
        <v>55</v>
      </c>
      <c r="C267" t="s">
        <v>56</v>
      </c>
      <c r="E267">
        <v>85752400</v>
      </c>
      <c r="F267">
        <v>0</v>
      </c>
    </row>
    <row r="268" spans="1:6" x14ac:dyDescent="0.3">
      <c r="A268" t="s">
        <v>139</v>
      </c>
      <c r="B268" t="s">
        <v>57</v>
      </c>
      <c r="C268" t="s">
        <v>58</v>
      </c>
      <c r="D268">
        <v>11930300</v>
      </c>
      <c r="E268">
        <v>32073726</v>
      </c>
      <c r="F268">
        <v>27.111799999999999</v>
      </c>
    </row>
    <row r="269" spans="1:6" x14ac:dyDescent="0.3">
      <c r="A269" t="s">
        <v>139</v>
      </c>
      <c r="B269" t="s">
        <v>59</v>
      </c>
      <c r="C269" t="s">
        <v>60</v>
      </c>
      <c r="D269">
        <v>148400</v>
      </c>
      <c r="E269">
        <v>705285</v>
      </c>
      <c r="F269">
        <v>17.383500000000002</v>
      </c>
    </row>
    <row r="270" spans="1:6" x14ac:dyDescent="0.3">
      <c r="A270" t="s">
        <v>139</v>
      </c>
      <c r="B270" t="s">
        <v>61</v>
      </c>
      <c r="C270" t="s">
        <v>62</v>
      </c>
      <c r="D270">
        <v>808630</v>
      </c>
      <c r="E270">
        <v>2292060</v>
      </c>
      <c r="F270">
        <v>26.079000000000001</v>
      </c>
    </row>
    <row r="271" spans="1:6" x14ac:dyDescent="0.3">
      <c r="A271" t="s">
        <v>139</v>
      </c>
      <c r="B271" t="s">
        <v>63</v>
      </c>
      <c r="C271" t="s">
        <v>64</v>
      </c>
      <c r="D271">
        <v>2205860</v>
      </c>
      <c r="E271">
        <v>12724700</v>
      </c>
      <c r="F271">
        <v>14.774100000000001</v>
      </c>
    </row>
    <row r="272" spans="1:6" x14ac:dyDescent="0.3">
      <c r="A272" t="s">
        <v>139</v>
      </c>
      <c r="B272" t="s">
        <v>65</v>
      </c>
      <c r="C272" t="s">
        <v>66</v>
      </c>
      <c r="E272">
        <v>27653184</v>
      </c>
      <c r="F272">
        <v>0</v>
      </c>
    </row>
    <row r="273" spans="1:6" x14ac:dyDescent="0.3">
      <c r="A273" t="s">
        <v>139</v>
      </c>
      <c r="B273" t="s">
        <v>67</v>
      </c>
      <c r="C273" t="s">
        <v>68</v>
      </c>
      <c r="D273">
        <v>460005</v>
      </c>
      <c r="E273">
        <v>5889550</v>
      </c>
      <c r="F273">
        <v>7.2446799999999998</v>
      </c>
    </row>
    <row r="274" spans="1:6" x14ac:dyDescent="0.3">
      <c r="A274" t="s">
        <v>139</v>
      </c>
      <c r="B274" t="s">
        <v>69</v>
      </c>
      <c r="C274" t="s">
        <v>70</v>
      </c>
      <c r="F274">
        <v>0</v>
      </c>
    </row>
    <row r="275" spans="1:6" x14ac:dyDescent="0.3">
      <c r="A275" t="s">
        <v>139</v>
      </c>
      <c r="B275" t="s">
        <v>71</v>
      </c>
      <c r="C275" t="s">
        <v>72</v>
      </c>
      <c r="E275">
        <v>720718</v>
      </c>
      <c r="F275">
        <v>0</v>
      </c>
    </row>
    <row r="276" spans="1:6" x14ac:dyDescent="0.3">
      <c r="A276" t="s">
        <v>139</v>
      </c>
      <c r="B276" t="s">
        <v>73</v>
      </c>
      <c r="C276" t="s">
        <v>74</v>
      </c>
      <c r="D276">
        <v>145372</v>
      </c>
      <c r="F276">
        <v>100</v>
      </c>
    </row>
    <row r="277" spans="1:6" x14ac:dyDescent="0.3">
      <c r="A277" t="s">
        <v>139</v>
      </c>
      <c r="B277" t="s">
        <v>75</v>
      </c>
      <c r="C277" t="s">
        <v>76</v>
      </c>
      <c r="F277">
        <v>0</v>
      </c>
    </row>
    <row r="278" spans="1:6" x14ac:dyDescent="0.3">
      <c r="A278" t="s">
        <v>139</v>
      </c>
      <c r="B278" t="s">
        <v>77</v>
      </c>
      <c r="C278" t="s">
        <v>78</v>
      </c>
      <c r="E278">
        <v>438123</v>
      </c>
      <c r="F278">
        <v>0</v>
      </c>
    </row>
    <row r="279" spans="1:6" x14ac:dyDescent="0.3">
      <c r="A279" t="s">
        <v>139</v>
      </c>
      <c r="B279" t="s">
        <v>79</v>
      </c>
      <c r="C279" t="s">
        <v>80</v>
      </c>
      <c r="E279">
        <v>1922770</v>
      </c>
      <c r="F279">
        <v>0</v>
      </c>
    </row>
    <row r="280" spans="1:6" x14ac:dyDescent="0.3">
      <c r="A280" t="s">
        <v>139</v>
      </c>
      <c r="B280" t="s">
        <v>81</v>
      </c>
      <c r="C280" t="s">
        <v>82</v>
      </c>
      <c r="E280">
        <v>438444</v>
      </c>
      <c r="F280">
        <v>0</v>
      </c>
    </row>
    <row r="281" spans="1:6" x14ac:dyDescent="0.3">
      <c r="A281" t="s">
        <v>139</v>
      </c>
      <c r="B281" t="s">
        <v>83</v>
      </c>
      <c r="C281" t="s">
        <v>84</v>
      </c>
      <c r="E281">
        <v>760622</v>
      </c>
      <c r="F281">
        <v>0</v>
      </c>
    </row>
    <row r="282" spans="1:6" x14ac:dyDescent="0.3">
      <c r="A282" t="s">
        <v>139</v>
      </c>
      <c r="B282" t="s">
        <v>85</v>
      </c>
      <c r="C282" t="s">
        <v>86</v>
      </c>
      <c r="F282">
        <v>0</v>
      </c>
    </row>
    <row r="283" spans="1:6" x14ac:dyDescent="0.3">
      <c r="A283" t="s">
        <v>139</v>
      </c>
      <c r="B283" t="s">
        <v>87</v>
      </c>
      <c r="C283" t="s">
        <v>88</v>
      </c>
      <c r="E283">
        <v>397614</v>
      </c>
      <c r="F283">
        <v>0</v>
      </c>
    </row>
    <row r="284" spans="1:6" x14ac:dyDescent="0.3">
      <c r="A284" t="s">
        <v>139</v>
      </c>
      <c r="B284" t="s">
        <v>89</v>
      </c>
      <c r="C284" t="s">
        <v>90</v>
      </c>
      <c r="D284">
        <v>4586180</v>
      </c>
      <c r="E284">
        <v>10938900</v>
      </c>
      <c r="F284">
        <v>29.540500000000002</v>
      </c>
    </row>
    <row r="285" spans="1:6" x14ac:dyDescent="0.3">
      <c r="A285" t="s">
        <v>139</v>
      </c>
      <c r="B285" t="s">
        <v>91</v>
      </c>
      <c r="C285" t="s">
        <v>92</v>
      </c>
      <c r="D285">
        <v>2617620</v>
      </c>
      <c r="E285">
        <v>5240997</v>
      </c>
      <c r="F285">
        <v>33.308900000000001</v>
      </c>
    </row>
    <row r="286" spans="1:6" x14ac:dyDescent="0.3">
      <c r="A286" t="s">
        <v>139</v>
      </c>
      <c r="B286" t="s">
        <v>93</v>
      </c>
      <c r="C286" t="s">
        <v>94</v>
      </c>
      <c r="E286">
        <v>398945</v>
      </c>
      <c r="F286">
        <v>0</v>
      </c>
    </row>
    <row r="287" spans="1:6" x14ac:dyDescent="0.3">
      <c r="A287" t="s">
        <v>139</v>
      </c>
      <c r="B287" t="s">
        <v>95</v>
      </c>
      <c r="C287" t="s">
        <v>96</v>
      </c>
      <c r="F287">
        <v>0</v>
      </c>
    </row>
    <row r="288" spans="1:6" x14ac:dyDescent="0.3">
      <c r="A288" t="s">
        <v>139</v>
      </c>
      <c r="B288" t="s">
        <v>97</v>
      </c>
      <c r="C288" t="s">
        <v>98</v>
      </c>
      <c r="E288">
        <v>1678020</v>
      </c>
      <c r="F288">
        <v>0</v>
      </c>
    </row>
    <row r="289" spans="1:6" x14ac:dyDescent="0.3">
      <c r="A289" t="s">
        <v>139</v>
      </c>
      <c r="B289" t="s">
        <v>99</v>
      </c>
      <c r="C289" t="s">
        <v>100</v>
      </c>
      <c r="F289">
        <v>0</v>
      </c>
    </row>
    <row r="290" spans="1:6" x14ac:dyDescent="0.3">
      <c r="A290" t="s">
        <v>139</v>
      </c>
      <c r="B290" t="s">
        <v>101</v>
      </c>
      <c r="C290" t="s">
        <v>102</v>
      </c>
      <c r="D290">
        <v>1575830</v>
      </c>
      <c r="E290">
        <v>11844300</v>
      </c>
      <c r="F290">
        <v>11.7423</v>
      </c>
    </row>
    <row r="291" spans="1:6" x14ac:dyDescent="0.3">
      <c r="A291" t="s">
        <v>139</v>
      </c>
      <c r="B291" t="s">
        <v>103</v>
      </c>
      <c r="C291" t="s">
        <v>104</v>
      </c>
      <c r="E291">
        <v>8905930</v>
      </c>
      <c r="F291">
        <v>0</v>
      </c>
    </row>
    <row r="292" spans="1:6" x14ac:dyDescent="0.3">
      <c r="A292" t="s">
        <v>139</v>
      </c>
      <c r="B292" t="s">
        <v>105</v>
      </c>
      <c r="C292" t="s">
        <v>106</v>
      </c>
      <c r="D292">
        <v>1128430</v>
      </c>
      <c r="E292">
        <v>7126750</v>
      </c>
      <c r="F292">
        <v>13.6694</v>
      </c>
    </row>
    <row r="293" spans="1:6" x14ac:dyDescent="0.3">
      <c r="A293" t="s">
        <v>139</v>
      </c>
      <c r="B293" t="s">
        <v>107</v>
      </c>
      <c r="C293" t="s">
        <v>108</v>
      </c>
      <c r="E293">
        <v>239892</v>
      </c>
      <c r="F293">
        <v>0</v>
      </c>
    </row>
    <row r="294" spans="1:6" x14ac:dyDescent="0.3">
      <c r="A294" t="s">
        <v>139</v>
      </c>
      <c r="B294" t="s">
        <v>109</v>
      </c>
      <c r="C294" t="s">
        <v>110</v>
      </c>
      <c r="E294">
        <v>232459</v>
      </c>
      <c r="F294">
        <v>0</v>
      </c>
    </row>
    <row r="295" spans="1:6" x14ac:dyDescent="0.3">
      <c r="A295" t="s">
        <v>139</v>
      </c>
      <c r="B295" t="s">
        <v>111</v>
      </c>
      <c r="C295" t="s">
        <v>112</v>
      </c>
      <c r="D295">
        <v>1419790</v>
      </c>
      <c r="E295">
        <v>3520700</v>
      </c>
      <c r="F295">
        <v>28.7378</v>
      </c>
    </row>
    <row r="296" spans="1:6" x14ac:dyDescent="0.3">
      <c r="A296" t="s">
        <v>139</v>
      </c>
      <c r="B296" t="s">
        <v>113</v>
      </c>
      <c r="C296" t="s">
        <v>114</v>
      </c>
      <c r="E296">
        <v>2908040</v>
      </c>
      <c r="F296">
        <v>0</v>
      </c>
    </row>
    <row r="297" spans="1:6" x14ac:dyDescent="0.3">
      <c r="A297" t="s">
        <v>139</v>
      </c>
      <c r="B297" t="s">
        <v>115</v>
      </c>
      <c r="C297" t="s">
        <v>116</v>
      </c>
      <c r="E297">
        <v>537324</v>
      </c>
      <c r="F297">
        <v>0</v>
      </c>
    </row>
    <row r="298" spans="1:6" x14ac:dyDescent="0.3">
      <c r="A298" t="s">
        <v>139</v>
      </c>
      <c r="B298" t="s">
        <v>117</v>
      </c>
      <c r="C298" t="s">
        <v>118</v>
      </c>
      <c r="F298">
        <v>0</v>
      </c>
    </row>
    <row r="299" spans="1:6" x14ac:dyDescent="0.3">
      <c r="A299" t="s">
        <v>139</v>
      </c>
      <c r="B299" t="s">
        <v>119</v>
      </c>
      <c r="C299" t="s">
        <v>120</v>
      </c>
      <c r="F299">
        <v>0</v>
      </c>
    </row>
    <row r="301" spans="1:6" x14ac:dyDescent="0.3">
      <c r="A301" t="s">
        <v>0</v>
      </c>
      <c r="B301" t="s">
        <v>1</v>
      </c>
      <c r="C301" t="s">
        <v>2</v>
      </c>
      <c r="D301" t="s">
        <v>3</v>
      </c>
      <c r="E301" t="s">
        <v>4</v>
      </c>
      <c r="F301" t="s">
        <v>5</v>
      </c>
    </row>
    <row r="302" spans="1:6" x14ac:dyDescent="0.3">
      <c r="A302" t="s">
        <v>140</v>
      </c>
      <c r="B302" t="s">
        <v>144</v>
      </c>
      <c r="C302" t="s">
        <v>7</v>
      </c>
      <c r="E302">
        <v>443440</v>
      </c>
      <c r="F302">
        <v>0</v>
      </c>
    </row>
    <row r="303" spans="1:6" x14ac:dyDescent="0.3">
      <c r="A303" t="s">
        <v>140</v>
      </c>
      <c r="B303" t="s">
        <v>145</v>
      </c>
      <c r="C303" t="s">
        <v>8</v>
      </c>
      <c r="F303">
        <v>0</v>
      </c>
    </row>
    <row r="304" spans="1:6" x14ac:dyDescent="0.3">
      <c r="A304" t="s">
        <v>140</v>
      </c>
      <c r="B304" t="s">
        <v>9</v>
      </c>
      <c r="C304" t="s">
        <v>10</v>
      </c>
      <c r="E304">
        <v>655248</v>
      </c>
      <c r="F304">
        <v>0</v>
      </c>
    </row>
    <row r="305" spans="1:6" x14ac:dyDescent="0.3">
      <c r="A305" t="s">
        <v>140</v>
      </c>
      <c r="B305" t="s">
        <v>11</v>
      </c>
      <c r="C305" t="s">
        <v>12</v>
      </c>
      <c r="D305">
        <v>183240</v>
      </c>
      <c r="F305">
        <v>100</v>
      </c>
    </row>
    <row r="306" spans="1:6" x14ac:dyDescent="0.3">
      <c r="A306" t="s">
        <v>140</v>
      </c>
      <c r="B306" t="s">
        <v>13</v>
      </c>
      <c r="C306" t="s">
        <v>14</v>
      </c>
      <c r="D306">
        <v>673948</v>
      </c>
      <c r="E306">
        <v>697185</v>
      </c>
      <c r="F306">
        <v>49.1526</v>
      </c>
    </row>
    <row r="307" spans="1:6" x14ac:dyDescent="0.3">
      <c r="A307" t="s">
        <v>140</v>
      </c>
      <c r="B307" t="s">
        <v>15</v>
      </c>
      <c r="C307" t="s">
        <v>16</v>
      </c>
      <c r="D307">
        <v>138086</v>
      </c>
      <c r="E307">
        <v>1370570</v>
      </c>
      <c r="F307">
        <v>9.1529100000000003</v>
      </c>
    </row>
    <row r="308" spans="1:6" x14ac:dyDescent="0.3">
      <c r="A308" t="s">
        <v>140</v>
      </c>
      <c r="B308" t="s">
        <v>17</v>
      </c>
      <c r="C308" t="s">
        <v>18</v>
      </c>
      <c r="E308">
        <v>179162</v>
      </c>
      <c r="F308">
        <v>0</v>
      </c>
    </row>
    <row r="309" spans="1:6" x14ac:dyDescent="0.3">
      <c r="A309" t="s">
        <v>140</v>
      </c>
      <c r="B309" t="s">
        <v>19</v>
      </c>
      <c r="C309" t="s">
        <v>20</v>
      </c>
      <c r="D309">
        <v>107406</v>
      </c>
      <c r="F309">
        <v>100</v>
      </c>
    </row>
    <row r="310" spans="1:6" x14ac:dyDescent="0.3">
      <c r="A310" t="s">
        <v>140</v>
      </c>
      <c r="B310" t="s">
        <v>21</v>
      </c>
      <c r="C310" t="s">
        <v>22</v>
      </c>
      <c r="D310">
        <v>47923.8</v>
      </c>
      <c r="F310">
        <v>100</v>
      </c>
    </row>
    <row r="311" spans="1:6" x14ac:dyDescent="0.3">
      <c r="A311" t="s">
        <v>140</v>
      </c>
      <c r="B311" t="s">
        <v>23</v>
      </c>
      <c r="C311" t="s">
        <v>24</v>
      </c>
      <c r="D311">
        <v>161027</v>
      </c>
      <c r="E311">
        <v>1632070</v>
      </c>
      <c r="F311">
        <v>8.9803800000000003</v>
      </c>
    </row>
    <row r="312" spans="1:6" x14ac:dyDescent="0.3">
      <c r="A312" t="s">
        <v>140</v>
      </c>
      <c r="B312" t="s">
        <v>25</v>
      </c>
      <c r="C312" t="s">
        <v>26</v>
      </c>
      <c r="D312">
        <v>7759060</v>
      </c>
      <c r="E312">
        <v>25243800</v>
      </c>
      <c r="F312">
        <v>23.510300000000001</v>
      </c>
    </row>
    <row r="313" spans="1:6" x14ac:dyDescent="0.3">
      <c r="A313" t="s">
        <v>140</v>
      </c>
      <c r="B313" t="s">
        <v>27</v>
      </c>
      <c r="C313" t="s">
        <v>28</v>
      </c>
      <c r="D313">
        <v>902481</v>
      </c>
      <c r="E313">
        <v>4171940</v>
      </c>
      <c r="F313">
        <v>17.7849</v>
      </c>
    </row>
    <row r="314" spans="1:6" x14ac:dyDescent="0.3">
      <c r="A314" t="s">
        <v>140</v>
      </c>
      <c r="B314" t="s">
        <v>29</v>
      </c>
      <c r="C314" t="s">
        <v>30</v>
      </c>
      <c r="E314">
        <v>271766</v>
      </c>
      <c r="F314">
        <v>0</v>
      </c>
    </row>
    <row r="315" spans="1:6" x14ac:dyDescent="0.3">
      <c r="A315" t="s">
        <v>140</v>
      </c>
      <c r="B315" t="s">
        <v>31</v>
      </c>
      <c r="C315" t="s">
        <v>32</v>
      </c>
      <c r="F315">
        <v>0</v>
      </c>
    </row>
    <row r="316" spans="1:6" x14ac:dyDescent="0.3">
      <c r="A316" t="s">
        <v>140</v>
      </c>
      <c r="B316" t="s">
        <v>33</v>
      </c>
      <c r="C316" t="s">
        <v>34</v>
      </c>
      <c r="F316">
        <v>0</v>
      </c>
    </row>
    <row r="317" spans="1:6" x14ac:dyDescent="0.3">
      <c r="A317" t="s">
        <v>140</v>
      </c>
      <c r="B317" t="s">
        <v>35</v>
      </c>
      <c r="C317" t="s">
        <v>36</v>
      </c>
      <c r="E317">
        <v>363065</v>
      </c>
      <c r="F317">
        <v>0</v>
      </c>
    </row>
    <row r="318" spans="1:6" x14ac:dyDescent="0.3">
      <c r="A318" t="s">
        <v>140</v>
      </c>
      <c r="B318" t="s">
        <v>37</v>
      </c>
      <c r="C318" t="s">
        <v>38</v>
      </c>
      <c r="D318">
        <v>943308</v>
      </c>
      <c r="E318">
        <v>4839820</v>
      </c>
      <c r="F318">
        <v>16.311399999999999</v>
      </c>
    </row>
    <row r="319" spans="1:6" x14ac:dyDescent="0.3">
      <c r="A319" t="s">
        <v>140</v>
      </c>
      <c r="B319" t="s">
        <v>39</v>
      </c>
      <c r="C319" t="s">
        <v>40</v>
      </c>
      <c r="E319">
        <v>2837770</v>
      </c>
      <c r="F319">
        <v>0</v>
      </c>
    </row>
    <row r="320" spans="1:6" x14ac:dyDescent="0.3">
      <c r="A320" t="s">
        <v>140</v>
      </c>
      <c r="B320" t="s">
        <v>41</v>
      </c>
      <c r="C320" t="s">
        <v>42</v>
      </c>
      <c r="D320">
        <v>1560580</v>
      </c>
      <c r="E320">
        <v>1470510</v>
      </c>
      <c r="F320">
        <v>51.485799999999998</v>
      </c>
    </row>
    <row r="321" spans="1:6" x14ac:dyDescent="0.3">
      <c r="A321" t="s">
        <v>140</v>
      </c>
      <c r="B321" t="s">
        <v>43</v>
      </c>
      <c r="C321" t="s">
        <v>44</v>
      </c>
      <c r="F321">
        <v>0</v>
      </c>
    </row>
    <row r="322" spans="1:6" x14ac:dyDescent="0.3">
      <c r="A322" t="s">
        <v>140</v>
      </c>
      <c r="B322" t="s">
        <v>45</v>
      </c>
      <c r="C322" t="s">
        <v>46</v>
      </c>
      <c r="D322">
        <v>37955.800000000003</v>
      </c>
      <c r="E322">
        <v>802984</v>
      </c>
      <c r="F322">
        <v>4.5134999999999996</v>
      </c>
    </row>
    <row r="323" spans="1:6" x14ac:dyDescent="0.3">
      <c r="A323" t="s">
        <v>140</v>
      </c>
      <c r="B323" t="s">
        <v>47</v>
      </c>
      <c r="C323" t="s">
        <v>48</v>
      </c>
      <c r="E323">
        <v>299044</v>
      </c>
      <c r="F323">
        <v>0</v>
      </c>
    </row>
    <row r="324" spans="1:6" x14ac:dyDescent="0.3">
      <c r="A324" t="s">
        <v>140</v>
      </c>
      <c r="B324" t="s">
        <v>49</v>
      </c>
      <c r="C324" t="s">
        <v>50</v>
      </c>
      <c r="D324">
        <v>295599</v>
      </c>
      <c r="E324">
        <v>4765590</v>
      </c>
      <c r="F324">
        <v>5.8405100000000001</v>
      </c>
    </row>
    <row r="325" spans="1:6" x14ac:dyDescent="0.3">
      <c r="A325" t="s">
        <v>140</v>
      </c>
      <c r="B325" t="s">
        <v>51</v>
      </c>
      <c r="C325" t="s">
        <v>52</v>
      </c>
      <c r="D325">
        <v>1894410</v>
      </c>
      <c r="E325">
        <v>7123840</v>
      </c>
      <c r="F325">
        <v>21.006399999999999</v>
      </c>
    </row>
    <row r="326" spans="1:6" x14ac:dyDescent="0.3">
      <c r="A326" t="s">
        <v>140</v>
      </c>
      <c r="B326" t="s">
        <v>53</v>
      </c>
      <c r="C326" t="s">
        <v>54</v>
      </c>
      <c r="D326">
        <v>527600</v>
      </c>
      <c r="E326">
        <v>27651100</v>
      </c>
      <c r="F326">
        <v>1.8723399999999999</v>
      </c>
    </row>
    <row r="327" spans="1:6" x14ac:dyDescent="0.3">
      <c r="A327" t="s">
        <v>140</v>
      </c>
      <c r="B327" t="s">
        <v>55</v>
      </c>
      <c r="C327" t="s">
        <v>56</v>
      </c>
      <c r="E327">
        <v>62668400</v>
      </c>
      <c r="F327">
        <v>0</v>
      </c>
    </row>
    <row r="328" spans="1:6" x14ac:dyDescent="0.3">
      <c r="A328" t="s">
        <v>140</v>
      </c>
      <c r="B328" t="s">
        <v>57</v>
      </c>
      <c r="C328" t="s">
        <v>58</v>
      </c>
      <c r="D328">
        <v>11414100</v>
      </c>
      <c r="E328">
        <v>26590066</v>
      </c>
      <c r="F328">
        <v>30.033799999999999</v>
      </c>
    </row>
    <row r="329" spans="1:6" x14ac:dyDescent="0.3">
      <c r="A329" t="s">
        <v>140</v>
      </c>
      <c r="B329" t="s">
        <v>59</v>
      </c>
      <c r="C329" t="s">
        <v>60</v>
      </c>
      <c r="D329">
        <v>195199</v>
      </c>
      <c r="E329">
        <v>689821</v>
      </c>
      <c r="F329">
        <v>22.055900000000001</v>
      </c>
    </row>
    <row r="330" spans="1:6" x14ac:dyDescent="0.3">
      <c r="A330" t="s">
        <v>140</v>
      </c>
      <c r="B330" t="s">
        <v>61</v>
      </c>
      <c r="C330" t="s">
        <v>62</v>
      </c>
      <c r="D330">
        <v>1237690</v>
      </c>
      <c r="E330">
        <v>3343570</v>
      </c>
      <c r="F330">
        <v>27.016400000000001</v>
      </c>
    </row>
    <row r="331" spans="1:6" x14ac:dyDescent="0.3">
      <c r="A331" t="s">
        <v>140</v>
      </c>
      <c r="B331" t="s">
        <v>63</v>
      </c>
      <c r="C331" t="s">
        <v>64</v>
      </c>
      <c r="D331">
        <v>2911980</v>
      </c>
      <c r="E331">
        <v>11864800</v>
      </c>
      <c r="F331">
        <v>19.706499999999998</v>
      </c>
    </row>
    <row r="332" spans="1:6" x14ac:dyDescent="0.3">
      <c r="A332" t="s">
        <v>140</v>
      </c>
      <c r="B332" t="s">
        <v>65</v>
      </c>
      <c r="C332" t="s">
        <v>66</v>
      </c>
      <c r="D332">
        <v>1855150</v>
      </c>
      <c r="E332">
        <v>22707570</v>
      </c>
      <c r="F332">
        <v>7.5527100000000003</v>
      </c>
    </row>
    <row r="333" spans="1:6" x14ac:dyDescent="0.3">
      <c r="A333" t="s">
        <v>140</v>
      </c>
      <c r="B333" t="s">
        <v>67</v>
      </c>
      <c r="C333" t="s">
        <v>68</v>
      </c>
      <c r="D333">
        <v>557617</v>
      </c>
      <c r="E333">
        <v>4686030</v>
      </c>
      <c r="F333">
        <v>10.6341</v>
      </c>
    </row>
    <row r="334" spans="1:6" x14ac:dyDescent="0.3">
      <c r="A334" t="s">
        <v>140</v>
      </c>
      <c r="B334" t="s">
        <v>69</v>
      </c>
      <c r="C334" t="s">
        <v>70</v>
      </c>
      <c r="E334">
        <v>202518</v>
      </c>
      <c r="F334">
        <v>0</v>
      </c>
    </row>
    <row r="335" spans="1:6" x14ac:dyDescent="0.3">
      <c r="A335" t="s">
        <v>140</v>
      </c>
      <c r="B335" t="s">
        <v>71</v>
      </c>
      <c r="C335" t="s">
        <v>72</v>
      </c>
      <c r="E335">
        <v>708106</v>
      </c>
      <c r="F335">
        <v>0</v>
      </c>
    </row>
    <row r="336" spans="1:6" x14ac:dyDescent="0.3">
      <c r="A336" t="s">
        <v>140</v>
      </c>
      <c r="B336" t="s">
        <v>73</v>
      </c>
      <c r="C336" t="s">
        <v>74</v>
      </c>
      <c r="D336">
        <v>130936</v>
      </c>
      <c r="E336">
        <v>600456</v>
      </c>
      <c r="F336">
        <v>17.9023</v>
      </c>
    </row>
    <row r="337" spans="1:6" x14ac:dyDescent="0.3">
      <c r="A337" t="s">
        <v>140</v>
      </c>
      <c r="B337" t="s">
        <v>75</v>
      </c>
      <c r="C337" t="s">
        <v>76</v>
      </c>
      <c r="E337">
        <v>137279</v>
      </c>
      <c r="F337">
        <v>0</v>
      </c>
    </row>
    <row r="338" spans="1:6" x14ac:dyDescent="0.3">
      <c r="A338" t="s">
        <v>140</v>
      </c>
      <c r="B338" t="s">
        <v>77</v>
      </c>
      <c r="C338" t="s">
        <v>78</v>
      </c>
      <c r="E338">
        <v>366777</v>
      </c>
      <c r="F338">
        <v>0</v>
      </c>
    </row>
    <row r="339" spans="1:6" x14ac:dyDescent="0.3">
      <c r="A339" t="s">
        <v>140</v>
      </c>
      <c r="B339" t="s">
        <v>79</v>
      </c>
      <c r="C339" t="s">
        <v>80</v>
      </c>
      <c r="D339">
        <v>304342</v>
      </c>
      <c r="E339">
        <v>2065130</v>
      </c>
      <c r="F339">
        <v>12.8443</v>
      </c>
    </row>
    <row r="340" spans="1:6" x14ac:dyDescent="0.3">
      <c r="A340" t="s">
        <v>140</v>
      </c>
      <c r="B340" t="s">
        <v>81</v>
      </c>
      <c r="C340" t="s">
        <v>82</v>
      </c>
      <c r="E340">
        <v>457351</v>
      </c>
      <c r="F340">
        <v>0</v>
      </c>
    </row>
    <row r="341" spans="1:6" x14ac:dyDescent="0.3">
      <c r="A341" t="s">
        <v>140</v>
      </c>
      <c r="B341" t="s">
        <v>83</v>
      </c>
      <c r="C341" t="s">
        <v>84</v>
      </c>
      <c r="D341">
        <v>93151.5</v>
      </c>
      <c r="E341">
        <v>1172660</v>
      </c>
      <c r="F341">
        <v>7.3590299999999997</v>
      </c>
    </row>
    <row r="342" spans="1:6" x14ac:dyDescent="0.3">
      <c r="A342" t="s">
        <v>140</v>
      </c>
      <c r="B342" t="s">
        <v>85</v>
      </c>
      <c r="C342" t="s">
        <v>86</v>
      </c>
      <c r="F342">
        <v>0</v>
      </c>
    </row>
    <row r="343" spans="1:6" x14ac:dyDescent="0.3">
      <c r="A343" t="s">
        <v>140</v>
      </c>
      <c r="B343" t="s">
        <v>87</v>
      </c>
      <c r="C343" t="s">
        <v>88</v>
      </c>
      <c r="E343">
        <v>485931</v>
      </c>
      <c r="F343">
        <v>0</v>
      </c>
    </row>
    <row r="344" spans="1:6" x14ac:dyDescent="0.3">
      <c r="A344" t="s">
        <v>140</v>
      </c>
      <c r="B344" t="s">
        <v>89</v>
      </c>
      <c r="C344" t="s">
        <v>90</v>
      </c>
      <c r="D344">
        <v>3595770</v>
      </c>
      <c r="E344">
        <v>9254680</v>
      </c>
      <c r="F344">
        <v>27.9817</v>
      </c>
    </row>
    <row r="345" spans="1:6" x14ac:dyDescent="0.3">
      <c r="A345" t="s">
        <v>140</v>
      </c>
      <c r="B345" t="s">
        <v>91</v>
      </c>
      <c r="C345" t="s">
        <v>92</v>
      </c>
      <c r="D345">
        <v>1455040</v>
      </c>
      <c r="E345">
        <v>3579214</v>
      </c>
      <c r="F345">
        <v>28.902799999999999</v>
      </c>
    </row>
    <row r="346" spans="1:6" x14ac:dyDescent="0.3">
      <c r="A346" t="s">
        <v>140</v>
      </c>
      <c r="B346" t="s">
        <v>93</v>
      </c>
      <c r="C346" t="s">
        <v>94</v>
      </c>
      <c r="D346">
        <v>0</v>
      </c>
      <c r="E346">
        <v>1059960</v>
      </c>
      <c r="F346">
        <v>0</v>
      </c>
    </row>
    <row r="347" spans="1:6" x14ac:dyDescent="0.3">
      <c r="A347" t="s">
        <v>140</v>
      </c>
      <c r="B347" t="s">
        <v>95</v>
      </c>
      <c r="C347" t="s">
        <v>96</v>
      </c>
      <c r="F347">
        <v>0</v>
      </c>
    </row>
    <row r="348" spans="1:6" x14ac:dyDescent="0.3">
      <c r="A348" t="s">
        <v>140</v>
      </c>
      <c r="B348" t="s">
        <v>97</v>
      </c>
      <c r="C348" t="s">
        <v>98</v>
      </c>
      <c r="F348">
        <v>0</v>
      </c>
    </row>
    <row r="349" spans="1:6" x14ac:dyDescent="0.3">
      <c r="A349" t="s">
        <v>140</v>
      </c>
      <c r="B349" t="s">
        <v>99</v>
      </c>
      <c r="C349" t="s">
        <v>100</v>
      </c>
      <c r="F349">
        <v>0</v>
      </c>
    </row>
    <row r="350" spans="1:6" x14ac:dyDescent="0.3">
      <c r="A350" t="s">
        <v>140</v>
      </c>
      <c r="B350" t="s">
        <v>101</v>
      </c>
      <c r="C350" t="s">
        <v>102</v>
      </c>
      <c r="D350">
        <v>1219590</v>
      </c>
      <c r="E350">
        <v>9688140</v>
      </c>
      <c r="F350">
        <v>11.180999999999999</v>
      </c>
    </row>
    <row r="351" spans="1:6" x14ac:dyDescent="0.3">
      <c r="A351" t="s">
        <v>140</v>
      </c>
      <c r="B351" t="s">
        <v>103</v>
      </c>
      <c r="C351" t="s">
        <v>104</v>
      </c>
      <c r="D351">
        <v>636294</v>
      </c>
      <c r="E351">
        <v>6546130</v>
      </c>
      <c r="F351">
        <v>8.8590400000000002</v>
      </c>
    </row>
    <row r="352" spans="1:6" x14ac:dyDescent="0.3">
      <c r="A352" t="s">
        <v>140</v>
      </c>
      <c r="B352" t="s">
        <v>105</v>
      </c>
      <c r="C352" t="s">
        <v>106</v>
      </c>
      <c r="D352">
        <v>200609</v>
      </c>
      <c r="E352">
        <v>7032500</v>
      </c>
      <c r="F352">
        <v>2.7734800000000002</v>
      </c>
    </row>
    <row r="353" spans="1:6" x14ac:dyDescent="0.3">
      <c r="A353" t="s">
        <v>140</v>
      </c>
      <c r="B353" t="s">
        <v>107</v>
      </c>
      <c r="C353" t="s">
        <v>108</v>
      </c>
      <c r="D353">
        <v>32720.9</v>
      </c>
      <c r="E353">
        <v>268800</v>
      </c>
      <c r="F353">
        <v>10.852</v>
      </c>
    </row>
    <row r="354" spans="1:6" x14ac:dyDescent="0.3">
      <c r="A354" t="s">
        <v>140</v>
      </c>
      <c r="B354" t="s">
        <v>109</v>
      </c>
      <c r="C354" t="s">
        <v>110</v>
      </c>
      <c r="E354">
        <v>243999</v>
      </c>
      <c r="F354">
        <v>0</v>
      </c>
    </row>
    <row r="355" spans="1:6" x14ac:dyDescent="0.3">
      <c r="A355" t="s">
        <v>140</v>
      </c>
      <c r="B355" t="s">
        <v>111</v>
      </c>
      <c r="C355" t="s">
        <v>112</v>
      </c>
      <c r="D355">
        <v>1186850</v>
      </c>
      <c r="E355">
        <v>2783680</v>
      </c>
      <c r="F355">
        <v>29.891500000000001</v>
      </c>
    </row>
    <row r="356" spans="1:6" x14ac:dyDescent="0.3">
      <c r="A356" t="s">
        <v>140</v>
      </c>
      <c r="B356" t="s">
        <v>113</v>
      </c>
      <c r="C356" t="s">
        <v>114</v>
      </c>
      <c r="E356">
        <v>2983940</v>
      </c>
      <c r="F356">
        <v>0</v>
      </c>
    </row>
    <row r="357" spans="1:6" x14ac:dyDescent="0.3">
      <c r="A357" t="s">
        <v>140</v>
      </c>
      <c r="B357" t="s">
        <v>115</v>
      </c>
      <c r="C357" t="s">
        <v>116</v>
      </c>
      <c r="E357">
        <v>511103</v>
      </c>
      <c r="F357">
        <v>0</v>
      </c>
    </row>
    <row r="358" spans="1:6" x14ac:dyDescent="0.3">
      <c r="A358" t="s">
        <v>140</v>
      </c>
      <c r="B358" t="s">
        <v>117</v>
      </c>
      <c r="C358" t="s">
        <v>118</v>
      </c>
      <c r="F358">
        <v>0</v>
      </c>
    </row>
    <row r="359" spans="1:6" x14ac:dyDescent="0.3">
      <c r="A359" t="s">
        <v>140</v>
      </c>
      <c r="B359" t="s">
        <v>119</v>
      </c>
      <c r="C359" t="s">
        <v>120</v>
      </c>
      <c r="E359">
        <v>2953995</v>
      </c>
      <c r="F359">
        <v>0</v>
      </c>
    </row>
    <row r="361" spans="1:6" x14ac:dyDescent="0.3">
      <c r="A361" t="s">
        <v>0</v>
      </c>
      <c r="B361" t="s">
        <v>1</v>
      </c>
      <c r="C361" t="s">
        <v>2</v>
      </c>
      <c r="D361" t="s">
        <v>3</v>
      </c>
      <c r="E361" t="s">
        <v>4</v>
      </c>
      <c r="F361" t="s">
        <v>5</v>
      </c>
    </row>
    <row r="362" spans="1:6" x14ac:dyDescent="0.3">
      <c r="A362" t="s">
        <v>141</v>
      </c>
      <c r="B362" t="s">
        <v>144</v>
      </c>
      <c r="C362" t="s">
        <v>7</v>
      </c>
      <c r="E362">
        <v>451979</v>
      </c>
      <c r="F362">
        <v>0</v>
      </c>
    </row>
    <row r="363" spans="1:6" x14ac:dyDescent="0.3">
      <c r="A363" t="s">
        <v>141</v>
      </c>
      <c r="B363" t="s">
        <v>145</v>
      </c>
      <c r="C363" t="s">
        <v>8</v>
      </c>
      <c r="D363">
        <v>142927</v>
      </c>
      <c r="E363">
        <v>33355.300000000003</v>
      </c>
      <c r="F363">
        <v>81.078500000000005</v>
      </c>
    </row>
    <row r="364" spans="1:6" x14ac:dyDescent="0.3">
      <c r="A364" t="s">
        <v>141</v>
      </c>
      <c r="B364" t="s">
        <v>9</v>
      </c>
      <c r="C364" t="s">
        <v>10</v>
      </c>
      <c r="E364">
        <v>682769</v>
      </c>
      <c r="F364">
        <v>0</v>
      </c>
    </row>
    <row r="365" spans="1:6" x14ac:dyDescent="0.3">
      <c r="A365" t="s">
        <v>141</v>
      </c>
      <c r="B365" t="s">
        <v>11</v>
      </c>
      <c r="C365" t="s">
        <v>12</v>
      </c>
      <c r="F365">
        <v>0</v>
      </c>
    </row>
    <row r="366" spans="1:6" x14ac:dyDescent="0.3">
      <c r="A366" t="s">
        <v>141</v>
      </c>
      <c r="B366" t="s">
        <v>13</v>
      </c>
      <c r="C366" t="s">
        <v>14</v>
      </c>
      <c r="D366">
        <v>796862</v>
      </c>
      <c r="E366">
        <v>757099</v>
      </c>
      <c r="F366">
        <v>51.279400000000003</v>
      </c>
    </row>
    <row r="367" spans="1:6" x14ac:dyDescent="0.3">
      <c r="A367" t="s">
        <v>141</v>
      </c>
      <c r="B367" t="s">
        <v>15</v>
      </c>
      <c r="C367" t="s">
        <v>16</v>
      </c>
      <c r="E367">
        <v>1850010</v>
      </c>
      <c r="F367">
        <v>0</v>
      </c>
    </row>
    <row r="368" spans="1:6" x14ac:dyDescent="0.3">
      <c r="A368" t="s">
        <v>141</v>
      </c>
      <c r="B368" t="s">
        <v>17</v>
      </c>
      <c r="C368" t="s">
        <v>18</v>
      </c>
      <c r="E368">
        <v>187548</v>
      </c>
      <c r="F368">
        <v>0</v>
      </c>
    </row>
    <row r="369" spans="1:6" x14ac:dyDescent="0.3">
      <c r="A369" t="s">
        <v>141</v>
      </c>
      <c r="B369" t="s">
        <v>19</v>
      </c>
      <c r="C369" t="s">
        <v>20</v>
      </c>
      <c r="D369">
        <v>96726.5</v>
      </c>
      <c r="E369">
        <v>908033</v>
      </c>
      <c r="F369">
        <v>9.62683</v>
      </c>
    </row>
    <row r="370" spans="1:6" x14ac:dyDescent="0.3">
      <c r="A370" t="s">
        <v>141</v>
      </c>
      <c r="B370" t="s">
        <v>21</v>
      </c>
      <c r="C370" t="s">
        <v>22</v>
      </c>
      <c r="D370">
        <v>315609</v>
      </c>
      <c r="F370">
        <v>100</v>
      </c>
    </row>
    <row r="371" spans="1:6" x14ac:dyDescent="0.3">
      <c r="A371" t="s">
        <v>141</v>
      </c>
      <c r="B371" t="s">
        <v>23</v>
      </c>
      <c r="C371" t="s">
        <v>24</v>
      </c>
      <c r="D371">
        <v>171584</v>
      </c>
      <c r="E371">
        <v>1729830</v>
      </c>
      <c r="F371">
        <v>9.0240200000000002</v>
      </c>
    </row>
    <row r="372" spans="1:6" x14ac:dyDescent="0.3">
      <c r="A372" t="s">
        <v>141</v>
      </c>
      <c r="B372" t="s">
        <v>25</v>
      </c>
      <c r="C372" t="s">
        <v>26</v>
      </c>
      <c r="D372">
        <v>9354070</v>
      </c>
      <c r="E372">
        <v>27933900</v>
      </c>
      <c r="F372">
        <v>25.085999999999999</v>
      </c>
    </row>
    <row r="373" spans="1:6" x14ac:dyDescent="0.3">
      <c r="A373" t="s">
        <v>141</v>
      </c>
      <c r="B373" t="s">
        <v>27</v>
      </c>
      <c r="C373" t="s">
        <v>28</v>
      </c>
      <c r="D373">
        <v>1350940</v>
      </c>
      <c r="E373">
        <v>3527750</v>
      </c>
      <c r="F373">
        <v>27.6906</v>
      </c>
    </row>
    <row r="374" spans="1:6" x14ac:dyDescent="0.3">
      <c r="A374" t="s">
        <v>141</v>
      </c>
      <c r="B374" t="s">
        <v>29</v>
      </c>
      <c r="C374" t="s">
        <v>30</v>
      </c>
      <c r="E374">
        <v>278633</v>
      </c>
      <c r="F374">
        <v>0</v>
      </c>
    </row>
    <row r="375" spans="1:6" x14ac:dyDescent="0.3">
      <c r="A375" t="s">
        <v>141</v>
      </c>
      <c r="B375" t="s">
        <v>31</v>
      </c>
      <c r="C375" t="s">
        <v>32</v>
      </c>
      <c r="F375">
        <v>0</v>
      </c>
    </row>
    <row r="376" spans="1:6" x14ac:dyDescent="0.3">
      <c r="A376" t="s">
        <v>141</v>
      </c>
      <c r="B376" t="s">
        <v>33</v>
      </c>
      <c r="C376" t="s">
        <v>34</v>
      </c>
      <c r="F376">
        <v>0</v>
      </c>
    </row>
    <row r="377" spans="1:6" x14ac:dyDescent="0.3">
      <c r="A377" t="s">
        <v>141</v>
      </c>
      <c r="B377" t="s">
        <v>35</v>
      </c>
      <c r="C377" t="s">
        <v>36</v>
      </c>
      <c r="E377">
        <v>385352</v>
      </c>
      <c r="F377">
        <v>0</v>
      </c>
    </row>
    <row r="378" spans="1:6" x14ac:dyDescent="0.3">
      <c r="A378" t="s">
        <v>141</v>
      </c>
      <c r="B378" t="s">
        <v>37</v>
      </c>
      <c r="C378" t="s">
        <v>38</v>
      </c>
      <c r="D378">
        <v>580488</v>
      </c>
      <c r="E378">
        <v>4641250</v>
      </c>
      <c r="F378">
        <v>11.1168</v>
      </c>
    </row>
    <row r="379" spans="1:6" x14ac:dyDescent="0.3">
      <c r="A379" t="s">
        <v>141</v>
      </c>
      <c r="B379" t="s">
        <v>39</v>
      </c>
      <c r="C379" t="s">
        <v>40</v>
      </c>
      <c r="D379">
        <v>53718.1</v>
      </c>
      <c r="F379">
        <v>100</v>
      </c>
    </row>
    <row r="380" spans="1:6" x14ac:dyDescent="0.3">
      <c r="A380" t="s">
        <v>141</v>
      </c>
      <c r="B380" t="s">
        <v>41</v>
      </c>
      <c r="C380" t="s">
        <v>42</v>
      </c>
      <c r="D380">
        <v>1895560</v>
      </c>
      <c r="E380">
        <v>1620210</v>
      </c>
      <c r="F380">
        <v>53.915900000000001</v>
      </c>
    </row>
    <row r="381" spans="1:6" x14ac:dyDescent="0.3">
      <c r="A381" t="s">
        <v>141</v>
      </c>
      <c r="B381" t="s">
        <v>43</v>
      </c>
      <c r="C381" t="s">
        <v>44</v>
      </c>
      <c r="F381">
        <v>0</v>
      </c>
    </row>
    <row r="382" spans="1:6" x14ac:dyDescent="0.3">
      <c r="A382" t="s">
        <v>141</v>
      </c>
      <c r="B382" t="s">
        <v>45</v>
      </c>
      <c r="C382" t="s">
        <v>46</v>
      </c>
      <c r="D382">
        <v>136251</v>
      </c>
      <c r="E382">
        <v>768782</v>
      </c>
      <c r="F382">
        <v>15.0548</v>
      </c>
    </row>
    <row r="383" spans="1:6" x14ac:dyDescent="0.3">
      <c r="A383" t="s">
        <v>141</v>
      </c>
      <c r="B383" t="s">
        <v>47</v>
      </c>
      <c r="C383" t="s">
        <v>48</v>
      </c>
      <c r="E383">
        <v>208451</v>
      </c>
      <c r="F383">
        <v>0</v>
      </c>
    </row>
    <row r="384" spans="1:6" x14ac:dyDescent="0.3">
      <c r="A384" t="s">
        <v>141</v>
      </c>
      <c r="B384" t="s">
        <v>49</v>
      </c>
      <c r="C384" t="s">
        <v>50</v>
      </c>
      <c r="D384">
        <v>247417</v>
      </c>
      <c r="E384">
        <v>4084740</v>
      </c>
      <c r="F384">
        <v>5.7111700000000001</v>
      </c>
    </row>
    <row r="385" spans="1:6" x14ac:dyDescent="0.3">
      <c r="A385" t="s">
        <v>141</v>
      </c>
      <c r="B385" t="s">
        <v>51</v>
      </c>
      <c r="C385" t="s">
        <v>52</v>
      </c>
      <c r="D385">
        <v>3027360</v>
      </c>
      <c r="E385">
        <v>6857480</v>
      </c>
      <c r="F385">
        <v>30.626300000000001</v>
      </c>
    </row>
    <row r="386" spans="1:6" x14ac:dyDescent="0.3">
      <c r="A386" t="s">
        <v>141</v>
      </c>
      <c r="B386" t="s">
        <v>53</v>
      </c>
      <c r="C386" t="s">
        <v>54</v>
      </c>
      <c r="D386">
        <v>572805</v>
      </c>
      <c r="E386">
        <v>29302700</v>
      </c>
      <c r="F386">
        <v>1.9173100000000001</v>
      </c>
    </row>
    <row r="387" spans="1:6" x14ac:dyDescent="0.3">
      <c r="A387" t="s">
        <v>141</v>
      </c>
      <c r="B387" t="s">
        <v>55</v>
      </c>
      <c r="C387" t="s">
        <v>56</v>
      </c>
      <c r="E387">
        <v>33992700</v>
      </c>
      <c r="F387">
        <v>0</v>
      </c>
    </row>
    <row r="388" spans="1:6" x14ac:dyDescent="0.3">
      <c r="A388" t="s">
        <v>141</v>
      </c>
      <c r="B388" t="s">
        <v>57</v>
      </c>
      <c r="C388" t="s">
        <v>58</v>
      </c>
      <c r="D388">
        <v>11994100</v>
      </c>
      <c r="E388">
        <v>31259030</v>
      </c>
      <c r="F388">
        <v>27.73</v>
      </c>
    </row>
    <row r="389" spans="1:6" x14ac:dyDescent="0.3">
      <c r="A389" t="s">
        <v>141</v>
      </c>
      <c r="B389" t="s">
        <v>59</v>
      </c>
      <c r="C389" t="s">
        <v>60</v>
      </c>
      <c r="F389">
        <v>0</v>
      </c>
    </row>
    <row r="390" spans="1:6" x14ac:dyDescent="0.3">
      <c r="A390" t="s">
        <v>141</v>
      </c>
      <c r="B390" t="s">
        <v>61</v>
      </c>
      <c r="C390" t="s">
        <v>62</v>
      </c>
      <c r="D390">
        <v>1647970</v>
      </c>
      <c r="E390">
        <v>3450440</v>
      </c>
      <c r="F390">
        <v>32.3232</v>
      </c>
    </row>
    <row r="391" spans="1:6" x14ac:dyDescent="0.3">
      <c r="A391" t="s">
        <v>141</v>
      </c>
      <c r="B391" t="s">
        <v>63</v>
      </c>
      <c r="C391" t="s">
        <v>64</v>
      </c>
      <c r="D391">
        <v>2426500</v>
      </c>
      <c r="E391">
        <v>12157600</v>
      </c>
      <c r="F391">
        <v>16.638000000000002</v>
      </c>
    </row>
    <row r="392" spans="1:6" x14ac:dyDescent="0.3">
      <c r="A392" t="s">
        <v>141</v>
      </c>
      <c r="B392" t="s">
        <v>65</v>
      </c>
      <c r="C392" t="s">
        <v>66</v>
      </c>
      <c r="E392">
        <v>23842384</v>
      </c>
      <c r="F392">
        <v>0</v>
      </c>
    </row>
    <row r="393" spans="1:6" x14ac:dyDescent="0.3">
      <c r="A393" t="s">
        <v>141</v>
      </c>
      <c r="B393" t="s">
        <v>67</v>
      </c>
      <c r="C393" t="s">
        <v>68</v>
      </c>
      <c r="D393">
        <v>419370</v>
      </c>
      <c r="E393">
        <v>4995000</v>
      </c>
      <c r="F393">
        <v>7.7454999999999998</v>
      </c>
    </row>
    <row r="394" spans="1:6" x14ac:dyDescent="0.3">
      <c r="A394" t="s">
        <v>141</v>
      </c>
      <c r="B394" t="s">
        <v>69</v>
      </c>
      <c r="C394" t="s">
        <v>70</v>
      </c>
      <c r="E394">
        <v>448024</v>
      </c>
      <c r="F394">
        <v>0</v>
      </c>
    </row>
    <row r="395" spans="1:6" x14ac:dyDescent="0.3">
      <c r="A395" t="s">
        <v>141</v>
      </c>
      <c r="B395" t="s">
        <v>71</v>
      </c>
      <c r="C395" t="s">
        <v>72</v>
      </c>
      <c r="E395">
        <v>793542</v>
      </c>
      <c r="F395">
        <v>0</v>
      </c>
    </row>
    <row r="396" spans="1:6" x14ac:dyDescent="0.3">
      <c r="A396" t="s">
        <v>141</v>
      </c>
      <c r="B396" t="s">
        <v>73</v>
      </c>
      <c r="C396" t="s">
        <v>74</v>
      </c>
      <c r="E396">
        <v>676423</v>
      </c>
      <c r="F396">
        <v>0</v>
      </c>
    </row>
    <row r="397" spans="1:6" x14ac:dyDescent="0.3">
      <c r="A397" t="s">
        <v>141</v>
      </c>
      <c r="B397" t="s">
        <v>75</v>
      </c>
      <c r="C397" t="s">
        <v>76</v>
      </c>
      <c r="F397">
        <v>0</v>
      </c>
    </row>
    <row r="398" spans="1:6" x14ac:dyDescent="0.3">
      <c r="A398" t="s">
        <v>141</v>
      </c>
      <c r="B398" t="s">
        <v>77</v>
      </c>
      <c r="C398" t="s">
        <v>78</v>
      </c>
      <c r="E398">
        <v>349153</v>
      </c>
      <c r="F398">
        <v>0</v>
      </c>
    </row>
    <row r="399" spans="1:6" x14ac:dyDescent="0.3">
      <c r="A399" t="s">
        <v>141</v>
      </c>
      <c r="B399" t="s">
        <v>79</v>
      </c>
      <c r="C399" t="s">
        <v>80</v>
      </c>
      <c r="D399">
        <v>338459</v>
      </c>
      <c r="E399">
        <v>1671530</v>
      </c>
      <c r="F399">
        <v>16.838799999999999</v>
      </c>
    </row>
    <row r="400" spans="1:6" x14ac:dyDescent="0.3">
      <c r="A400" t="s">
        <v>141</v>
      </c>
      <c r="B400" t="s">
        <v>81</v>
      </c>
      <c r="C400" t="s">
        <v>82</v>
      </c>
      <c r="E400">
        <v>1156930</v>
      </c>
      <c r="F400">
        <v>0</v>
      </c>
    </row>
    <row r="401" spans="1:6" x14ac:dyDescent="0.3">
      <c r="A401" t="s">
        <v>141</v>
      </c>
      <c r="B401" t="s">
        <v>83</v>
      </c>
      <c r="C401" t="s">
        <v>84</v>
      </c>
      <c r="F401">
        <v>0</v>
      </c>
    </row>
    <row r="402" spans="1:6" x14ac:dyDescent="0.3">
      <c r="A402" t="s">
        <v>141</v>
      </c>
      <c r="B402" t="s">
        <v>85</v>
      </c>
      <c r="C402" t="s">
        <v>86</v>
      </c>
      <c r="E402">
        <v>258394</v>
      </c>
      <c r="F402">
        <v>0</v>
      </c>
    </row>
    <row r="403" spans="1:6" x14ac:dyDescent="0.3">
      <c r="A403" t="s">
        <v>141</v>
      </c>
      <c r="B403" t="s">
        <v>87</v>
      </c>
      <c r="C403" t="s">
        <v>88</v>
      </c>
      <c r="D403">
        <v>0</v>
      </c>
      <c r="E403">
        <v>383347</v>
      </c>
      <c r="F403">
        <v>0</v>
      </c>
    </row>
    <row r="404" spans="1:6" x14ac:dyDescent="0.3">
      <c r="A404" t="s">
        <v>141</v>
      </c>
      <c r="B404" t="s">
        <v>89</v>
      </c>
      <c r="C404" t="s">
        <v>90</v>
      </c>
      <c r="D404">
        <v>5830220</v>
      </c>
      <c r="E404">
        <v>9400670</v>
      </c>
      <c r="F404">
        <v>38.2789</v>
      </c>
    </row>
    <row r="405" spans="1:6" x14ac:dyDescent="0.3">
      <c r="A405" t="s">
        <v>141</v>
      </c>
      <c r="B405" t="s">
        <v>91</v>
      </c>
      <c r="C405" t="s">
        <v>92</v>
      </c>
      <c r="D405">
        <v>926856</v>
      </c>
      <c r="E405">
        <v>3889450</v>
      </c>
      <c r="F405">
        <v>19.2441</v>
      </c>
    </row>
    <row r="406" spans="1:6" x14ac:dyDescent="0.3">
      <c r="A406" t="s">
        <v>141</v>
      </c>
      <c r="B406" t="s">
        <v>93</v>
      </c>
      <c r="C406" t="s">
        <v>94</v>
      </c>
      <c r="E406">
        <v>597009</v>
      </c>
      <c r="F406">
        <v>0</v>
      </c>
    </row>
    <row r="407" spans="1:6" x14ac:dyDescent="0.3">
      <c r="A407" t="s">
        <v>141</v>
      </c>
      <c r="B407" t="s">
        <v>95</v>
      </c>
      <c r="C407" t="s">
        <v>96</v>
      </c>
      <c r="F407">
        <v>0</v>
      </c>
    </row>
    <row r="408" spans="1:6" x14ac:dyDescent="0.3">
      <c r="A408" t="s">
        <v>141</v>
      </c>
      <c r="B408" t="s">
        <v>97</v>
      </c>
      <c r="C408" t="s">
        <v>98</v>
      </c>
      <c r="F408">
        <v>0</v>
      </c>
    </row>
    <row r="409" spans="1:6" x14ac:dyDescent="0.3">
      <c r="A409" t="s">
        <v>141</v>
      </c>
      <c r="B409" t="s">
        <v>99</v>
      </c>
      <c r="C409" t="s">
        <v>100</v>
      </c>
      <c r="E409">
        <v>615427</v>
      </c>
      <c r="F409">
        <v>0</v>
      </c>
    </row>
    <row r="410" spans="1:6" x14ac:dyDescent="0.3">
      <c r="A410" t="s">
        <v>141</v>
      </c>
      <c r="B410" t="s">
        <v>101</v>
      </c>
      <c r="C410" t="s">
        <v>102</v>
      </c>
      <c r="D410">
        <v>1264890</v>
      </c>
      <c r="E410">
        <v>10145889</v>
      </c>
      <c r="F410">
        <v>11.085000000000001</v>
      </c>
    </row>
    <row r="411" spans="1:6" x14ac:dyDescent="0.3">
      <c r="A411" t="s">
        <v>141</v>
      </c>
      <c r="B411" t="s">
        <v>103</v>
      </c>
      <c r="C411" t="s">
        <v>104</v>
      </c>
      <c r="D411">
        <v>4126844</v>
      </c>
      <c r="E411">
        <v>7088352</v>
      </c>
      <c r="F411">
        <v>36.796900000000001</v>
      </c>
    </row>
    <row r="412" spans="1:6" x14ac:dyDescent="0.3">
      <c r="A412" t="s">
        <v>141</v>
      </c>
      <c r="B412" t="s">
        <v>105</v>
      </c>
      <c r="C412" t="s">
        <v>106</v>
      </c>
      <c r="D412">
        <v>66200.800000000003</v>
      </c>
      <c r="E412">
        <v>7298980</v>
      </c>
      <c r="F412">
        <v>0.89883500000000005</v>
      </c>
    </row>
    <row r="413" spans="1:6" x14ac:dyDescent="0.3">
      <c r="A413" t="s">
        <v>141</v>
      </c>
      <c r="B413" t="s">
        <v>107</v>
      </c>
      <c r="C413" t="s">
        <v>108</v>
      </c>
      <c r="F413">
        <v>0</v>
      </c>
    </row>
    <row r="414" spans="1:6" x14ac:dyDescent="0.3">
      <c r="A414" t="s">
        <v>141</v>
      </c>
      <c r="B414" t="s">
        <v>109</v>
      </c>
      <c r="C414" t="s">
        <v>110</v>
      </c>
      <c r="D414">
        <v>28857.9</v>
      </c>
      <c r="E414">
        <v>235282</v>
      </c>
      <c r="F414">
        <v>10.9252</v>
      </c>
    </row>
    <row r="415" spans="1:6" x14ac:dyDescent="0.3">
      <c r="A415" t="s">
        <v>141</v>
      </c>
      <c r="B415" t="s">
        <v>111</v>
      </c>
      <c r="C415" t="s">
        <v>112</v>
      </c>
      <c r="D415">
        <v>771359</v>
      </c>
      <c r="E415">
        <v>2636190</v>
      </c>
      <c r="F415">
        <v>22.636800000000001</v>
      </c>
    </row>
    <row r="416" spans="1:6" x14ac:dyDescent="0.3">
      <c r="A416" t="s">
        <v>141</v>
      </c>
      <c r="B416" t="s">
        <v>113</v>
      </c>
      <c r="C416" t="s">
        <v>114</v>
      </c>
      <c r="E416">
        <v>1029620</v>
      </c>
      <c r="F416">
        <v>0</v>
      </c>
    </row>
    <row r="417" spans="1:6" x14ac:dyDescent="0.3">
      <c r="A417" t="s">
        <v>141</v>
      </c>
      <c r="B417" t="s">
        <v>115</v>
      </c>
      <c r="C417" t="s">
        <v>116</v>
      </c>
      <c r="E417">
        <v>393585</v>
      </c>
      <c r="F417">
        <v>0</v>
      </c>
    </row>
    <row r="418" spans="1:6" x14ac:dyDescent="0.3">
      <c r="A418" t="s">
        <v>141</v>
      </c>
      <c r="B418" t="s">
        <v>117</v>
      </c>
      <c r="C418" t="s">
        <v>118</v>
      </c>
      <c r="F418">
        <v>0</v>
      </c>
    </row>
    <row r="419" spans="1:6" x14ac:dyDescent="0.3">
      <c r="A419" t="s">
        <v>141</v>
      </c>
      <c r="B419" t="s">
        <v>119</v>
      </c>
      <c r="C419" t="s">
        <v>120</v>
      </c>
      <c r="F419">
        <v>0</v>
      </c>
    </row>
    <row r="421" spans="1:6" x14ac:dyDescent="0.3">
      <c r="A421" t="s">
        <v>0</v>
      </c>
      <c r="B421" t="s">
        <v>1</v>
      </c>
      <c r="C421" t="s">
        <v>2</v>
      </c>
      <c r="D421" t="s">
        <v>3</v>
      </c>
      <c r="E421" t="s">
        <v>4</v>
      </c>
      <c r="F421" t="s">
        <v>5</v>
      </c>
    </row>
    <row r="422" spans="1:6" x14ac:dyDescent="0.3">
      <c r="A422" t="s">
        <v>142</v>
      </c>
      <c r="B422" t="s">
        <v>144</v>
      </c>
      <c r="C422" t="s">
        <v>7</v>
      </c>
      <c r="E422">
        <v>384424</v>
      </c>
      <c r="F422">
        <v>0</v>
      </c>
    </row>
    <row r="423" spans="1:6" x14ac:dyDescent="0.3">
      <c r="A423" t="s">
        <v>142</v>
      </c>
      <c r="B423" t="s">
        <v>145</v>
      </c>
      <c r="C423" t="s">
        <v>8</v>
      </c>
      <c r="F423">
        <v>0</v>
      </c>
    </row>
    <row r="424" spans="1:6" x14ac:dyDescent="0.3">
      <c r="A424" t="s">
        <v>142</v>
      </c>
      <c r="B424" t="s">
        <v>9</v>
      </c>
      <c r="C424" t="s">
        <v>10</v>
      </c>
      <c r="E424">
        <v>542973</v>
      </c>
      <c r="F424">
        <v>0</v>
      </c>
    </row>
    <row r="425" spans="1:6" x14ac:dyDescent="0.3">
      <c r="A425" t="s">
        <v>142</v>
      </c>
      <c r="B425" t="s">
        <v>11</v>
      </c>
      <c r="C425" t="s">
        <v>12</v>
      </c>
      <c r="F425">
        <v>0</v>
      </c>
    </row>
    <row r="426" spans="1:6" x14ac:dyDescent="0.3">
      <c r="A426" t="s">
        <v>142</v>
      </c>
      <c r="B426" t="s">
        <v>13</v>
      </c>
      <c r="C426" t="s">
        <v>14</v>
      </c>
      <c r="D426">
        <v>521821</v>
      </c>
      <c r="F426">
        <v>100</v>
      </c>
    </row>
    <row r="427" spans="1:6" x14ac:dyDescent="0.3">
      <c r="A427" t="s">
        <v>142</v>
      </c>
      <c r="B427" t="s">
        <v>15</v>
      </c>
      <c r="C427" t="s">
        <v>16</v>
      </c>
      <c r="E427">
        <v>1653560</v>
      </c>
      <c r="F427">
        <v>0</v>
      </c>
    </row>
    <row r="428" spans="1:6" x14ac:dyDescent="0.3">
      <c r="A428" t="s">
        <v>142</v>
      </c>
      <c r="B428" t="s">
        <v>17</v>
      </c>
      <c r="C428" t="s">
        <v>18</v>
      </c>
      <c r="F428">
        <v>0</v>
      </c>
    </row>
    <row r="429" spans="1:6" x14ac:dyDescent="0.3">
      <c r="A429" t="s">
        <v>142</v>
      </c>
      <c r="B429" t="s">
        <v>19</v>
      </c>
      <c r="C429" t="s">
        <v>20</v>
      </c>
      <c r="D429">
        <v>134974</v>
      </c>
      <c r="E429">
        <v>0</v>
      </c>
      <c r="F429">
        <v>100</v>
      </c>
    </row>
    <row r="430" spans="1:6" x14ac:dyDescent="0.3">
      <c r="A430" t="s">
        <v>142</v>
      </c>
      <c r="B430" t="s">
        <v>21</v>
      </c>
      <c r="C430" t="s">
        <v>22</v>
      </c>
      <c r="D430">
        <v>10852900</v>
      </c>
      <c r="E430">
        <v>420602</v>
      </c>
      <c r="F430">
        <v>96.269099999999995</v>
      </c>
    </row>
    <row r="431" spans="1:6" x14ac:dyDescent="0.3">
      <c r="A431" t="s">
        <v>142</v>
      </c>
      <c r="B431" t="s">
        <v>23</v>
      </c>
      <c r="C431" t="s">
        <v>24</v>
      </c>
      <c r="D431">
        <v>332625</v>
      </c>
      <c r="E431">
        <v>2020820</v>
      </c>
      <c r="F431">
        <v>14.1335</v>
      </c>
    </row>
    <row r="432" spans="1:6" x14ac:dyDescent="0.3">
      <c r="A432" t="s">
        <v>142</v>
      </c>
      <c r="B432" t="s">
        <v>25</v>
      </c>
      <c r="C432" t="s">
        <v>26</v>
      </c>
      <c r="D432">
        <v>12219900</v>
      </c>
      <c r="E432">
        <v>21883700</v>
      </c>
      <c r="F432">
        <v>35.831699999999998</v>
      </c>
    </row>
    <row r="433" spans="1:6" x14ac:dyDescent="0.3">
      <c r="A433" t="s">
        <v>142</v>
      </c>
      <c r="B433" t="s">
        <v>27</v>
      </c>
      <c r="C433" t="s">
        <v>28</v>
      </c>
      <c r="D433">
        <v>934774</v>
      </c>
      <c r="E433">
        <v>3595310</v>
      </c>
      <c r="F433">
        <v>20.634799999999998</v>
      </c>
    </row>
    <row r="434" spans="1:6" x14ac:dyDescent="0.3">
      <c r="A434" t="s">
        <v>142</v>
      </c>
      <c r="B434" t="s">
        <v>29</v>
      </c>
      <c r="C434" t="s">
        <v>30</v>
      </c>
      <c r="F434">
        <v>0</v>
      </c>
    </row>
    <row r="435" spans="1:6" x14ac:dyDescent="0.3">
      <c r="A435" t="s">
        <v>142</v>
      </c>
      <c r="B435" t="s">
        <v>31</v>
      </c>
      <c r="C435" t="s">
        <v>32</v>
      </c>
      <c r="F435">
        <v>0</v>
      </c>
    </row>
    <row r="436" spans="1:6" x14ac:dyDescent="0.3">
      <c r="A436" t="s">
        <v>142</v>
      </c>
      <c r="B436" t="s">
        <v>33</v>
      </c>
      <c r="C436" t="s">
        <v>34</v>
      </c>
      <c r="D436">
        <v>27900.3</v>
      </c>
      <c r="F436">
        <v>100</v>
      </c>
    </row>
    <row r="437" spans="1:6" x14ac:dyDescent="0.3">
      <c r="A437" t="s">
        <v>142</v>
      </c>
      <c r="B437" t="s">
        <v>35</v>
      </c>
      <c r="C437" t="s">
        <v>36</v>
      </c>
      <c r="E437">
        <v>403655</v>
      </c>
      <c r="F437">
        <v>0</v>
      </c>
    </row>
    <row r="438" spans="1:6" x14ac:dyDescent="0.3">
      <c r="A438" t="s">
        <v>142</v>
      </c>
      <c r="B438" t="s">
        <v>37</v>
      </c>
      <c r="C438" t="s">
        <v>38</v>
      </c>
      <c r="D438">
        <v>466505</v>
      </c>
      <c r="E438">
        <v>4353080</v>
      </c>
      <c r="F438">
        <v>9.6793600000000009</v>
      </c>
    </row>
    <row r="439" spans="1:6" x14ac:dyDescent="0.3">
      <c r="A439" t="s">
        <v>142</v>
      </c>
      <c r="B439" t="s">
        <v>39</v>
      </c>
      <c r="C439" t="s">
        <v>40</v>
      </c>
      <c r="E439">
        <v>15123</v>
      </c>
      <c r="F439">
        <v>0</v>
      </c>
    </row>
    <row r="440" spans="1:6" x14ac:dyDescent="0.3">
      <c r="A440" t="s">
        <v>142</v>
      </c>
      <c r="B440" t="s">
        <v>41</v>
      </c>
      <c r="C440" t="s">
        <v>42</v>
      </c>
      <c r="D440">
        <v>1027460</v>
      </c>
      <c r="E440">
        <v>1415840</v>
      </c>
      <c r="F440">
        <v>42.052100000000003</v>
      </c>
    </row>
    <row r="441" spans="1:6" x14ac:dyDescent="0.3">
      <c r="A441" t="s">
        <v>142</v>
      </c>
      <c r="B441" t="s">
        <v>43</v>
      </c>
      <c r="C441" t="s">
        <v>44</v>
      </c>
      <c r="D441">
        <v>227940</v>
      </c>
      <c r="F441">
        <v>100</v>
      </c>
    </row>
    <row r="442" spans="1:6" x14ac:dyDescent="0.3">
      <c r="A442" t="s">
        <v>142</v>
      </c>
      <c r="B442" t="s">
        <v>45</v>
      </c>
      <c r="C442" t="s">
        <v>46</v>
      </c>
      <c r="E442">
        <v>985571</v>
      </c>
      <c r="F442">
        <v>0</v>
      </c>
    </row>
    <row r="443" spans="1:6" x14ac:dyDescent="0.3">
      <c r="A443" t="s">
        <v>142</v>
      </c>
      <c r="B443" t="s">
        <v>47</v>
      </c>
      <c r="C443" t="s">
        <v>48</v>
      </c>
      <c r="E443">
        <v>148625</v>
      </c>
      <c r="F443">
        <v>0</v>
      </c>
    </row>
    <row r="444" spans="1:6" x14ac:dyDescent="0.3">
      <c r="A444" t="s">
        <v>142</v>
      </c>
      <c r="B444" t="s">
        <v>49</v>
      </c>
      <c r="C444" t="s">
        <v>50</v>
      </c>
      <c r="D444">
        <v>357626</v>
      </c>
      <c r="E444">
        <v>1877640</v>
      </c>
      <c r="F444">
        <v>15.9993</v>
      </c>
    </row>
    <row r="445" spans="1:6" x14ac:dyDescent="0.3">
      <c r="A445" t="s">
        <v>142</v>
      </c>
      <c r="B445" t="s">
        <v>51</v>
      </c>
      <c r="C445" t="s">
        <v>52</v>
      </c>
      <c r="D445">
        <v>1690610</v>
      </c>
      <c r="E445">
        <v>5235340</v>
      </c>
      <c r="F445">
        <v>24.409800000000001</v>
      </c>
    </row>
    <row r="446" spans="1:6" x14ac:dyDescent="0.3">
      <c r="A446" t="s">
        <v>142</v>
      </c>
      <c r="B446" t="s">
        <v>53</v>
      </c>
      <c r="C446" t="s">
        <v>54</v>
      </c>
      <c r="D446">
        <v>656460</v>
      </c>
      <c r="E446">
        <v>21273400</v>
      </c>
      <c r="F446">
        <v>2.9934500000000002</v>
      </c>
    </row>
    <row r="447" spans="1:6" x14ac:dyDescent="0.3">
      <c r="A447" t="s">
        <v>142</v>
      </c>
      <c r="B447" t="s">
        <v>55</v>
      </c>
      <c r="C447" t="s">
        <v>56</v>
      </c>
      <c r="E447">
        <v>204382</v>
      </c>
      <c r="F447">
        <v>0</v>
      </c>
    </row>
    <row r="448" spans="1:6" x14ac:dyDescent="0.3">
      <c r="A448" t="s">
        <v>142</v>
      </c>
      <c r="B448" t="s">
        <v>57</v>
      </c>
      <c r="C448" t="s">
        <v>58</v>
      </c>
      <c r="D448">
        <v>9825990</v>
      </c>
      <c r="E448">
        <v>23080376</v>
      </c>
      <c r="F448">
        <v>29.860499999999998</v>
      </c>
    </row>
    <row r="449" spans="1:6" x14ac:dyDescent="0.3">
      <c r="A449" t="s">
        <v>142</v>
      </c>
      <c r="B449" t="s">
        <v>59</v>
      </c>
      <c r="C449" t="s">
        <v>60</v>
      </c>
      <c r="E449">
        <v>506615</v>
      </c>
      <c r="F449">
        <v>0</v>
      </c>
    </row>
    <row r="450" spans="1:6" x14ac:dyDescent="0.3">
      <c r="A450" t="s">
        <v>142</v>
      </c>
      <c r="B450" t="s">
        <v>61</v>
      </c>
      <c r="C450" t="s">
        <v>62</v>
      </c>
      <c r="D450">
        <v>650430</v>
      </c>
      <c r="E450">
        <v>2433080</v>
      </c>
      <c r="F450">
        <v>21.093800000000002</v>
      </c>
    </row>
    <row r="451" spans="1:6" x14ac:dyDescent="0.3">
      <c r="A451" t="s">
        <v>142</v>
      </c>
      <c r="B451" t="s">
        <v>63</v>
      </c>
      <c r="C451" t="s">
        <v>64</v>
      </c>
      <c r="D451">
        <v>1943540</v>
      </c>
      <c r="E451">
        <v>9860720</v>
      </c>
      <c r="F451">
        <v>16.464700000000001</v>
      </c>
    </row>
    <row r="452" spans="1:6" x14ac:dyDescent="0.3">
      <c r="A452" t="s">
        <v>142</v>
      </c>
      <c r="B452" t="s">
        <v>65</v>
      </c>
      <c r="C452" t="s">
        <v>66</v>
      </c>
      <c r="E452">
        <v>20662412</v>
      </c>
      <c r="F452">
        <v>0</v>
      </c>
    </row>
    <row r="453" spans="1:6" x14ac:dyDescent="0.3">
      <c r="A453" t="s">
        <v>142</v>
      </c>
      <c r="B453" t="s">
        <v>67</v>
      </c>
      <c r="C453" t="s">
        <v>68</v>
      </c>
      <c r="D453">
        <v>262302</v>
      </c>
      <c r="E453">
        <v>3332720</v>
      </c>
      <c r="F453">
        <v>7.2962600000000002</v>
      </c>
    </row>
    <row r="454" spans="1:6" x14ac:dyDescent="0.3">
      <c r="A454" t="s">
        <v>142</v>
      </c>
      <c r="B454" t="s">
        <v>69</v>
      </c>
      <c r="C454" t="s">
        <v>70</v>
      </c>
      <c r="E454">
        <v>110158</v>
      </c>
      <c r="F454">
        <v>0</v>
      </c>
    </row>
    <row r="455" spans="1:6" x14ac:dyDescent="0.3">
      <c r="A455" t="s">
        <v>142</v>
      </c>
      <c r="B455" t="s">
        <v>71</v>
      </c>
      <c r="C455" t="s">
        <v>72</v>
      </c>
      <c r="E455">
        <v>551767</v>
      </c>
      <c r="F455">
        <v>0</v>
      </c>
    </row>
    <row r="456" spans="1:6" x14ac:dyDescent="0.3">
      <c r="A456" t="s">
        <v>142</v>
      </c>
      <c r="B456" t="s">
        <v>73</v>
      </c>
      <c r="C456" t="s">
        <v>74</v>
      </c>
      <c r="E456">
        <v>627016</v>
      </c>
      <c r="F456">
        <v>0</v>
      </c>
    </row>
    <row r="457" spans="1:6" x14ac:dyDescent="0.3">
      <c r="A457" t="s">
        <v>142</v>
      </c>
      <c r="B457" t="s">
        <v>75</v>
      </c>
      <c r="C457" t="s">
        <v>76</v>
      </c>
      <c r="E457">
        <v>142645</v>
      </c>
      <c r="F457">
        <v>0</v>
      </c>
    </row>
    <row r="458" spans="1:6" x14ac:dyDescent="0.3">
      <c r="A458" t="s">
        <v>142</v>
      </c>
      <c r="B458" t="s">
        <v>77</v>
      </c>
      <c r="C458" t="s">
        <v>78</v>
      </c>
      <c r="E458">
        <v>257358</v>
      </c>
      <c r="F458">
        <v>0</v>
      </c>
    </row>
    <row r="459" spans="1:6" x14ac:dyDescent="0.3">
      <c r="A459" t="s">
        <v>142</v>
      </c>
      <c r="B459" t="s">
        <v>79</v>
      </c>
      <c r="C459" t="s">
        <v>80</v>
      </c>
      <c r="D459">
        <v>125373</v>
      </c>
      <c r="E459">
        <v>1616277</v>
      </c>
      <c r="F459">
        <v>7.1985200000000003</v>
      </c>
    </row>
    <row r="460" spans="1:6" x14ac:dyDescent="0.3">
      <c r="A460" t="s">
        <v>142</v>
      </c>
      <c r="B460" t="s">
        <v>81</v>
      </c>
      <c r="C460" t="s">
        <v>82</v>
      </c>
      <c r="E460">
        <v>334568</v>
      </c>
      <c r="F460">
        <v>0</v>
      </c>
    </row>
    <row r="461" spans="1:6" x14ac:dyDescent="0.3">
      <c r="A461" t="s">
        <v>142</v>
      </c>
      <c r="B461" t="s">
        <v>83</v>
      </c>
      <c r="C461" t="s">
        <v>84</v>
      </c>
      <c r="E461">
        <v>614370</v>
      </c>
      <c r="F461">
        <v>0</v>
      </c>
    </row>
    <row r="462" spans="1:6" x14ac:dyDescent="0.3">
      <c r="A462" t="s">
        <v>142</v>
      </c>
      <c r="B462" t="s">
        <v>85</v>
      </c>
      <c r="C462" t="s">
        <v>86</v>
      </c>
      <c r="F462">
        <v>0</v>
      </c>
    </row>
    <row r="463" spans="1:6" x14ac:dyDescent="0.3">
      <c r="A463" t="s">
        <v>142</v>
      </c>
      <c r="B463" t="s">
        <v>87</v>
      </c>
      <c r="C463" t="s">
        <v>88</v>
      </c>
      <c r="E463">
        <v>301078</v>
      </c>
      <c r="F463">
        <v>0</v>
      </c>
    </row>
    <row r="464" spans="1:6" x14ac:dyDescent="0.3">
      <c r="A464" t="s">
        <v>142</v>
      </c>
      <c r="B464" t="s">
        <v>89</v>
      </c>
      <c r="C464" t="s">
        <v>90</v>
      </c>
      <c r="D464">
        <v>4857200</v>
      </c>
      <c r="E464">
        <v>8073870</v>
      </c>
      <c r="F464">
        <v>37.562199999999997</v>
      </c>
    </row>
    <row r="465" spans="1:6" x14ac:dyDescent="0.3">
      <c r="A465" t="s">
        <v>142</v>
      </c>
      <c r="B465" t="s">
        <v>91</v>
      </c>
      <c r="C465" t="s">
        <v>92</v>
      </c>
      <c r="D465">
        <v>1248280</v>
      </c>
      <c r="E465">
        <v>2874620</v>
      </c>
      <c r="F465">
        <v>30.276700000000002</v>
      </c>
    </row>
    <row r="466" spans="1:6" x14ac:dyDescent="0.3">
      <c r="A466" t="s">
        <v>142</v>
      </c>
      <c r="B466" t="s">
        <v>93</v>
      </c>
      <c r="C466" t="s">
        <v>94</v>
      </c>
      <c r="E466">
        <v>939005</v>
      </c>
      <c r="F466">
        <v>0</v>
      </c>
    </row>
    <row r="467" spans="1:6" x14ac:dyDescent="0.3">
      <c r="A467" t="s">
        <v>142</v>
      </c>
      <c r="B467" t="s">
        <v>95</v>
      </c>
      <c r="C467" t="s">
        <v>96</v>
      </c>
      <c r="F467">
        <v>0</v>
      </c>
    </row>
    <row r="468" spans="1:6" x14ac:dyDescent="0.3">
      <c r="A468" t="s">
        <v>142</v>
      </c>
      <c r="B468" t="s">
        <v>97</v>
      </c>
      <c r="C468" t="s">
        <v>98</v>
      </c>
      <c r="E468">
        <v>1735050</v>
      </c>
      <c r="F468">
        <v>0</v>
      </c>
    </row>
    <row r="469" spans="1:6" x14ac:dyDescent="0.3">
      <c r="A469" t="s">
        <v>142</v>
      </c>
      <c r="B469" t="s">
        <v>99</v>
      </c>
      <c r="C469" t="s">
        <v>100</v>
      </c>
      <c r="F469">
        <v>0</v>
      </c>
    </row>
    <row r="470" spans="1:6" x14ac:dyDescent="0.3">
      <c r="A470" t="s">
        <v>142</v>
      </c>
      <c r="B470" t="s">
        <v>101</v>
      </c>
      <c r="C470" t="s">
        <v>102</v>
      </c>
      <c r="D470">
        <v>361368</v>
      </c>
      <c r="E470">
        <v>7888210</v>
      </c>
      <c r="F470">
        <v>4.3804400000000001</v>
      </c>
    </row>
    <row r="471" spans="1:6" x14ac:dyDescent="0.3">
      <c r="A471" t="s">
        <v>142</v>
      </c>
      <c r="B471" t="s">
        <v>103</v>
      </c>
      <c r="C471" t="s">
        <v>104</v>
      </c>
      <c r="E471">
        <v>6287720</v>
      </c>
      <c r="F471">
        <v>0</v>
      </c>
    </row>
    <row r="472" spans="1:6" x14ac:dyDescent="0.3">
      <c r="A472" t="s">
        <v>142</v>
      </c>
      <c r="B472" t="s">
        <v>105</v>
      </c>
      <c r="C472" t="s">
        <v>106</v>
      </c>
      <c r="D472">
        <v>227069</v>
      </c>
      <c r="E472">
        <v>5177010</v>
      </c>
      <c r="F472">
        <v>4.20181</v>
      </c>
    </row>
    <row r="473" spans="1:6" x14ac:dyDescent="0.3">
      <c r="A473" t="s">
        <v>142</v>
      </c>
      <c r="B473" t="s">
        <v>107</v>
      </c>
      <c r="C473" t="s">
        <v>108</v>
      </c>
      <c r="F473">
        <v>0</v>
      </c>
    </row>
    <row r="474" spans="1:6" x14ac:dyDescent="0.3">
      <c r="A474" t="s">
        <v>142</v>
      </c>
      <c r="B474" t="s">
        <v>109</v>
      </c>
      <c r="C474" t="s">
        <v>110</v>
      </c>
      <c r="F474">
        <v>0</v>
      </c>
    </row>
    <row r="475" spans="1:6" x14ac:dyDescent="0.3">
      <c r="A475" t="s">
        <v>142</v>
      </c>
      <c r="B475" t="s">
        <v>111</v>
      </c>
      <c r="C475" t="s">
        <v>112</v>
      </c>
      <c r="D475">
        <v>939597</v>
      </c>
      <c r="E475">
        <v>2096500</v>
      </c>
      <c r="F475">
        <v>30.947500000000002</v>
      </c>
    </row>
    <row r="476" spans="1:6" x14ac:dyDescent="0.3">
      <c r="A476" t="s">
        <v>142</v>
      </c>
      <c r="B476" t="s">
        <v>113</v>
      </c>
      <c r="C476" t="s">
        <v>114</v>
      </c>
      <c r="D476">
        <v>332470</v>
      </c>
      <c r="E476">
        <v>812675</v>
      </c>
      <c r="F476">
        <v>29.033000000000001</v>
      </c>
    </row>
    <row r="477" spans="1:6" x14ac:dyDescent="0.3">
      <c r="A477" t="s">
        <v>142</v>
      </c>
      <c r="B477" t="s">
        <v>115</v>
      </c>
      <c r="C477" t="s">
        <v>116</v>
      </c>
      <c r="E477">
        <v>463488</v>
      </c>
      <c r="F477">
        <v>0</v>
      </c>
    </row>
    <row r="478" spans="1:6" x14ac:dyDescent="0.3">
      <c r="A478" t="s">
        <v>142</v>
      </c>
      <c r="B478" t="s">
        <v>117</v>
      </c>
      <c r="C478" t="s">
        <v>118</v>
      </c>
      <c r="E478">
        <v>319916</v>
      </c>
      <c r="F478">
        <v>0</v>
      </c>
    </row>
    <row r="479" spans="1:6" x14ac:dyDescent="0.3">
      <c r="A479" t="s">
        <v>142</v>
      </c>
      <c r="B479" t="s">
        <v>119</v>
      </c>
      <c r="C479" t="s">
        <v>120</v>
      </c>
      <c r="D479">
        <v>167420</v>
      </c>
      <c r="F479">
        <v>100</v>
      </c>
    </row>
    <row r="481" spans="1:6" x14ac:dyDescent="0.3">
      <c r="A481" t="s">
        <v>0</v>
      </c>
      <c r="B481" t="s">
        <v>1</v>
      </c>
      <c r="C481" t="s">
        <v>2</v>
      </c>
      <c r="D481" t="s">
        <v>3</v>
      </c>
      <c r="E481" t="s">
        <v>4</v>
      </c>
      <c r="F481" t="s">
        <v>5</v>
      </c>
    </row>
    <row r="482" spans="1:6" x14ac:dyDescent="0.3">
      <c r="A482" t="s">
        <v>143</v>
      </c>
      <c r="B482" t="s">
        <v>144</v>
      </c>
      <c r="C482" t="s">
        <v>7</v>
      </c>
      <c r="F482">
        <v>0</v>
      </c>
    </row>
    <row r="483" spans="1:6" x14ac:dyDescent="0.3">
      <c r="A483" t="s">
        <v>143</v>
      </c>
      <c r="B483" t="s">
        <v>145</v>
      </c>
      <c r="C483" t="s">
        <v>8</v>
      </c>
      <c r="D483">
        <v>221611</v>
      </c>
      <c r="F483">
        <v>100</v>
      </c>
    </row>
    <row r="484" spans="1:6" x14ac:dyDescent="0.3">
      <c r="A484" t="s">
        <v>143</v>
      </c>
      <c r="B484" t="s">
        <v>9</v>
      </c>
      <c r="C484" t="s">
        <v>10</v>
      </c>
      <c r="E484">
        <v>126013</v>
      </c>
      <c r="F484">
        <v>0</v>
      </c>
    </row>
    <row r="485" spans="1:6" x14ac:dyDescent="0.3">
      <c r="A485" t="s">
        <v>143</v>
      </c>
      <c r="B485" t="s">
        <v>11</v>
      </c>
      <c r="C485" t="s">
        <v>12</v>
      </c>
      <c r="F485">
        <v>0</v>
      </c>
    </row>
    <row r="486" spans="1:6" x14ac:dyDescent="0.3">
      <c r="A486" t="s">
        <v>143</v>
      </c>
      <c r="B486" t="s">
        <v>13</v>
      </c>
      <c r="C486" t="s">
        <v>14</v>
      </c>
      <c r="F486">
        <v>0</v>
      </c>
    </row>
    <row r="487" spans="1:6" x14ac:dyDescent="0.3">
      <c r="A487" t="s">
        <v>143</v>
      </c>
      <c r="B487" t="s">
        <v>15</v>
      </c>
      <c r="C487" t="s">
        <v>16</v>
      </c>
      <c r="D487">
        <v>43968.3</v>
      </c>
      <c r="E487">
        <v>340035</v>
      </c>
      <c r="F487">
        <v>11.45</v>
      </c>
    </row>
    <row r="488" spans="1:6" x14ac:dyDescent="0.3">
      <c r="A488" t="s">
        <v>143</v>
      </c>
      <c r="B488" t="s">
        <v>17</v>
      </c>
      <c r="C488" t="s">
        <v>18</v>
      </c>
      <c r="F488">
        <v>0</v>
      </c>
    </row>
    <row r="489" spans="1:6" x14ac:dyDescent="0.3">
      <c r="A489" t="s">
        <v>143</v>
      </c>
      <c r="B489" t="s">
        <v>19</v>
      </c>
      <c r="C489" t="s">
        <v>20</v>
      </c>
      <c r="F489">
        <v>0</v>
      </c>
    </row>
    <row r="490" spans="1:6" x14ac:dyDescent="0.3">
      <c r="A490" t="s">
        <v>143</v>
      </c>
      <c r="B490" t="s">
        <v>21</v>
      </c>
      <c r="C490" t="s">
        <v>22</v>
      </c>
      <c r="E490">
        <v>97615</v>
      </c>
      <c r="F490">
        <v>0</v>
      </c>
    </row>
    <row r="491" spans="1:6" x14ac:dyDescent="0.3">
      <c r="A491" t="s">
        <v>143</v>
      </c>
      <c r="B491" t="s">
        <v>23</v>
      </c>
      <c r="C491" t="s">
        <v>24</v>
      </c>
      <c r="F491">
        <v>0</v>
      </c>
    </row>
    <row r="492" spans="1:6" x14ac:dyDescent="0.3">
      <c r="A492" t="s">
        <v>143</v>
      </c>
      <c r="B492" t="s">
        <v>25</v>
      </c>
      <c r="C492" t="s">
        <v>26</v>
      </c>
      <c r="D492">
        <v>2899180</v>
      </c>
      <c r="E492">
        <v>3230680</v>
      </c>
      <c r="F492">
        <v>47.295999999999999</v>
      </c>
    </row>
    <row r="493" spans="1:6" x14ac:dyDescent="0.3">
      <c r="A493" t="s">
        <v>143</v>
      </c>
      <c r="B493" t="s">
        <v>27</v>
      </c>
      <c r="C493" t="s">
        <v>28</v>
      </c>
      <c r="D493">
        <v>364777</v>
      </c>
      <c r="E493">
        <v>658124</v>
      </c>
      <c r="F493">
        <v>35.661000000000001</v>
      </c>
    </row>
    <row r="494" spans="1:6" x14ac:dyDescent="0.3">
      <c r="A494" t="s">
        <v>143</v>
      </c>
      <c r="B494" t="s">
        <v>29</v>
      </c>
      <c r="C494" t="s">
        <v>30</v>
      </c>
      <c r="F494">
        <v>0</v>
      </c>
    </row>
    <row r="495" spans="1:6" x14ac:dyDescent="0.3">
      <c r="A495" t="s">
        <v>143</v>
      </c>
      <c r="B495" t="s">
        <v>31</v>
      </c>
      <c r="C495" t="s">
        <v>32</v>
      </c>
      <c r="D495">
        <v>22406.9</v>
      </c>
      <c r="F495">
        <v>100</v>
      </c>
    </row>
    <row r="496" spans="1:6" x14ac:dyDescent="0.3">
      <c r="A496" t="s">
        <v>143</v>
      </c>
      <c r="B496" t="s">
        <v>33</v>
      </c>
      <c r="C496" t="s">
        <v>34</v>
      </c>
      <c r="F496">
        <v>0</v>
      </c>
    </row>
    <row r="497" spans="1:6" x14ac:dyDescent="0.3">
      <c r="A497" t="s">
        <v>143</v>
      </c>
      <c r="B497" t="s">
        <v>35</v>
      </c>
      <c r="C497" t="s">
        <v>36</v>
      </c>
      <c r="F497">
        <v>0</v>
      </c>
    </row>
    <row r="498" spans="1:6" x14ac:dyDescent="0.3">
      <c r="A498" t="s">
        <v>143</v>
      </c>
      <c r="B498" t="s">
        <v>37</v>
      </c>
      <c r="C498" t="s">
        <v>38</v>
      </c>
      <c r="D498">
        <v>338248</v>
      </c>
      <c r="E498">
        <v>3314910</v>
      </c>
      <c r="F498">
        <v>9.2590599999999998</v>
      </c>
    </row>
    <row r="499" spans="1:6" x14ac:dyDescent="0.3">
      <c r="A499" t="s">
        <v>143</v>
      </c>
      <c r="B499" t="s">
        <v>39</v>
      </c>
      <c r="C499" t="s">
        <v>40</v>
      </c>
      <c r="F499">
        <v>0</v>
      </c>
    </row>
    <row r="500" spans="1:6" x14ac:dyDescent="0.3">
      <c r="A500" t="s">
        <v>143</v>
      </c>
      <c r="B500" t="s">
        <v>41</v>
      </c>
      <c r="C500" t="s">
        <v>42</v>
      </c>
      <c r="D500">
        <v>275240</v>
      </c>
      <c r="E500">
        <v>253152</v>
      </c>
      <c r="F500">
        <v>52.0901</v>
      </c>
    </row>
    <row r="501" spans="1:6" x14ac:dyDescent="0.3">
      <c r="A501" t="s">
        <v>143</v>
      </c>
      <c r="B501" t="s">
        <v>43</v>
      </c>
      <c r="C501" t="s">
        <v>44</v>
      </c>
      <c r="F501">
        <v>0</v>
      </c>
    </row>
    <row r="502" spans="1:6" x14ac:dyDescent="0.3">
      <c r="A502" t="s">
        <v>143</v>
      </c>
      <c r="B502" t="s">
        <v>45</v>
      </c>
      <c r="C502" t="s">
        <v>46</v>
      </c>
      <c r="F502">
        <v>0</v>
      </c>
    </row>
    <row r="503" spans="1:6" x14ac:dyDescent="0.3">
      <c r="A503" t="s">
        <v>143</v>
      </c>
      <c r="B503" t="s">
        <v>47</v>
      </c>
      <c r="C503" t="s">
        <v>48</v>
      </c>
      <c r="F503">
        <v>0</v>
      </c>
    </row>
    <row r="504" spans="1:6" x14ac:dyDescent="0.3">
      <c r="A504" t="s">
        <v>143</v>
      </c>
      <c r="B504" t="s">
        <v>49</v>
      </c>
      <c r="C504" t="s">
        <v>50</v>
      </c>
      <c r="E504">
        <v>285352</v>
      </c>
      <c r="F504">
        <v>0</v>
      </c>
    </row>
    <row r="505" spans="1:6" x14ac:dyDescent="0.3">
      <c r="A505" t="s">
        <v>143</v>
      </c>
      <c r="B505" t="s">
        <v>51</v>
      </c>
      <c r="C505" t="s">
        <v>52</v>
      </c>
      <c r="E505">
        <v>936906</v>
      </c>
      <c r="F505">
        <v>0</v>
      </c>
    </row>
    <row r="506" spans="1:6" x14ac:dyDescent="0.3">
      <c r="A506" t="s">
        <v>143</v>
      </c>
      <c r="B506" t="s">
        <v>53</v>
      </c>
      <c r="C506" t="s">
        <v>54</v>
      </c>
      <c r="E506">
        <v>2189010</v>
      </c>
      <c r="F506">
        <v>0</v>
      </c>
    </row>
    <row r="507" spans="1:6" x14ac:dyDescent="0.3">
      <c r="A507" t="s">
        <v>143</v>
      </c>
      <c r="B507" t="s">
        <v>55</v>
      </c>
      <c r="C507" t="s">
        <v>56</v>
      </c>
      <c r="F507">
        <v>0</v>
      </c>
    </row>
    <row r="508" spans="1:6" x14ac:dyDescent="0.3">
      <c r="A508" t="s">
        <v>143</v>
      </c>
      <c r="B508" t="s">
        <v>57</v>
      </c>
      <c r="C508" t="s">
        <v>58</v>
      </c>
      <c r="D508">
        <v>1249790</v>
      </c>
      <c r="E508">
        <v>4348744</v>
      </c>
      <c r="F508">
        <v>22.323499999999999</v>
      </c>
    </row>
    <row r="509" spans="1:6" x14ac:dyDescent="0.3">
      <c r="A509" t="s">
        <v>143</v>
      </c>
      <c r="B509" t="s">
        <v>59</v>
      </c>
      <c r="C509" t="s">
        <v>60</v>
      </c>
      <c r="D509">
        <v>10785.4</v>
      </c>
      <c r="F509">
        <v>100</v>
      </c>
    </row>
    <row r="510" spans="1:6" x14ac:dyDescent="0.3">
      <c r="A510" t="s">
        <v>143</v>
      </c>
      <c r="B510" t="s">
        <v>61</v>
      </c>
      <c r="C510" t="s">
        <v>62</v>
      </c>
      <c r="E510">
        <v>356728</v>
      </c>
      <c r="F510">
        <v>0</v>
      </c>
    </row>
    <row r="511" spans="1:6" x14ac:dyDescent="0.3">
      <c r="A511" t="s">
        <v>143</v>
      </c>
      <c r="B511" t="s">
        <v>63</v>
      </c>
      <c r="C511" t="s">
        <v>64</v>
      </c>
      <c r="D511">
        <v>167758</v>
      </c>
      <c r="E511">
        <v>1307900</v>
      </c>
      <c r="F511">
        <v>11.368399999999999</v>
      </c>
    </row>
    <row r="512" spans="1:6" x14ac:dyDescent="0.3">
      <c r="A512" t="s">
        <v>143</v>
      </c>
      <c r="B512" t="s">
        <v>65</v>
      </c>
      <c r="C512" t="s">
        <v>66</v>
      </c>
      <c r="F512">
        <v>0</v>
      </c>
    </row>
    <row r="513" spans="1:6" x14ac:dyDescent="0.3">
      <c r="A513" t="s">
        <v>143</v>
      </c>
      <c r="B513" t="s">
        <v>67</v>
      </c>
      <c r="C513" t="s">
        <v>68</v>
      </c>
      <c r="E513">
        <v>631788</v>
      </c>
      <c r="F513">
        <v>0</v>
      </c>
    </row>
    <row r="514" spans="1:6" x14ac:dyDescent="0.3">
      <c r="A514" t="s">
        <v>143</v>
      </c>
      <c r="B514" t="s">
        <v>69</v>
      </c>
      <c r="C514" t="s">
        <v>70</v>
      </c>
      <c r="F514">
        <v>0</v>
      </c>
    </row>
    <row r="515" spans="1:6" x14ac:dyDescent="0.3">
      <c r="A515" t="s">
        <v>143</v>
      </c>
      <c r="B515" t="s">
        <v>71</v>
      </c>
      <c r="C515" t="s">
        <v>72</v>
      </c>
      <c r="F515">
        <v>0</v>
      </c>
    </row>
    <row r="516" spans="1:6" x14ac:dyDescent="0.3">
      <c r="A516" t="s">
        <v>143</v>
      </c>
      <c r="B516" t="s">
        <v>73</v>
      </c>
      <c r="C516" t="s">
        <v>74</v>
      </c>
      <c r="F516">
        <v>0</v>
      </c>
    </row>
    <row r="517" spans="1:6" x14ac:dyDescent="0.3">
      <c r="A517" t="s">
        <v>143</v>
      </c>
      <c r="B517" t="s">
        <v>75</v>
      </c>
      <c r="C517" t="s">
        <v>76</v>
      </c>
      <c r="D517">
        <v>28678.3</v>
      </c>
      <c r="F517">
        <v>100</v>
      </c>
    </row>
    <row r="518" spans="1:6" x14ac:dyDescent="0.3">
      <c r="A518" t="s">
        <v>143</v>
      </c>
      <c r="B518" t="s">
        <v>77</v>
      </c>
      <c r="C518" t="s">
        <v>78</v>
      </c>
      <c r="F518">
        <v>0</v>
      </c>
    </row>
    <row r="519" spans="1:6" x14ac:dyDescent="0.3">
      <c r="A519" t="s">
        <v>143</v>
      </c>
      <c r="B519" t="s">
        <v>79</v>
      </c>
      <c r="C519" t="s">
        <v>80</v>
      </c>
      <c r="F519">
        <v>0</v>
      </c>
    </row>
    <row r="520" spans="1:6" x14ac:dyDescent="0.3">
      <c r="A520" t="s">
        <v>143</v>
      </c>
      <c r="B520" t="s">
        <v>81</v>
      </c>
      <c r="C520" t="s">
        <v>82</v>
      </c>
      <c r="F520">
        <v>0</v>
      </c>
    </row>
    <row r="521" spans="1:6" x14ac:dyDescent="0.3">
      <c r="A521" t="s">
        <v>143</v>
      </c>
      <c r="B521" t="s">
        <v>83</v>
      </c>
      <c r="C521" t="s">
        <v>84</v>
      </c>
      <c r="F521">
        <v>0</v>
      </c>
    </row>
    <row r="522" spans="1:6" x14ac:dyDescent="0.3">
      <c r="A522" t="s">
        <v>143</v>
      </c>
      <c r="B522" t="s">
        <v>85</v>
      </c>
      <c r="C522" t="s">
        <v>86</v>
      </c>
      <c r="F522">
        <v>0</v>
      </c>
    </row>
    <row r="523" spans="1:6" x14ac:dyDescent="0.3">
      <c r="A523" t="s">
        <v>143</v>
      </c>
      <c r="B523" t="s">
        <v>87</v>
      </c>
      <c r="C523" t="s">
        <v>88</v>
      </c>
      <c r="F523">
        <v>0</v>
      </c>
    </row>
    <row r="524" spans="1:6" x14ac:dyDescent="0.3">
      <c r="A524" t="s">
        <v>143</v>
      </c>
      <c r="B524" t="s">
        <v>89</v>
      </c>
      <c r="C524" t="s">
        <v>90</v>
      </c>
      <c r="D524">
        <v>295980</v>
      </c>
      <c r="E524">
        <v>1057460</v>
      </c>
      <c r="F524">
        <v>21.8687</v>
      </c>
    </row>
    <row r="525" spans="1:6" x14ac:dyDescent="0.3">
      <c r="A525" t="s">
        <v>143</v>
      </c>
      <c r="B525" t="s">
        <v>91</v>
      </c>
      <c r="C525" t="s">
        <v>92</v>
      </c>
      <c r="F525">
        <v>0</v>
      </c>
    </row>
    <row r="526" spans="1:6" x14ac:dyDescent="0.3">
      <c r="A526" t="s">
        <v>143</v>
      </c>
      <c r="B526" t="s">
        <v>93</v>
      </c>
      <c r="C526" t="s">
        <v>94</v>
      </c>
      <c r="F526">
        <v>0</v>
      </c>
    </row>
    <row r="527" spans="1:6" x14ac:dyDescent="0.3">
      <c r="A527" t="s">
        <v>143</v>
      </c>
      <c r="B527" t="s">
        <v>95</v>
      </c>
      <c r="C527" t="s">
        <v>96</v>
      </c>
      <c r="F527">
        <v>0</v>
      </c>
    </row>
    <row r="528" spans="1:6" x14ac:dyDescent="0.3">
      <c r="A528" t="s">
        <v>143</v>
      </c>
      <c r="B528" t="s">
        <v>97</v>
      </c>
      <c r="C528" t="s">
        <v>98</v>
      </c>
      <c r="F528">
        <v>0</v>
      </c>
    </row>
    <row r="529" spans="1:6" x14ac:dyDescent="0.3">
      <c r="A529" t="s">
        <v>143</v>
      </c>
      <c r="B529" t="s">
        <v>99</v>
      </c>
      <c r="C529" t="s">
        <v>100</v>
      </c>
      <c r="F529">
        <v>0</v>
      </c>
    </row>
    <row r="530" spans="1:6" x14ac:dyDescent="0.3">
      <c r="A530" t="s">
        <v>143</v>
      </c>
      <c r="B530" t="s">
        <v>101</v>
      </c>
      <c r="C530" t="s">
        <v>102</v>
      </c>
      <c r="D530">
        <v>228741</v>
      </c>
      <c r="E530">
        <v>1341750</v>
      </c>
      <c r="F530">
        <v>14.5649</v>
      </c>
    </row>
    <row r="531" spans="1:6" x14ac:dyDescent="0.3">
      <c r="A531" t="s">
        <v>143</v>
      </c>
      <c r="B531" t="s">
        <v>103</v>
      </c>
      <c r="C531" t="s">
        <v>104</v>
      </c>
      <c r="E531">
        <v>1055510</v>
      </c>
      <c r="F531">
        <v>0</v>
      </c>
    </row>
    <row r="532" spans="1:6" x14ac:dyDescent="0.3">
      <c r="A532" t="s">
        <v>143</v>
      </c>
      <c r="B532" t="s">
        <v>105</v>
      </c>
      <c r="C532" t="s">
        <v>106</v>
      </c>
      <c r="E532">
        <v>173093</v>
      </c>
      <c r="F532">
        <v>0</v>
      </c>
    </row>
    <row r="533" spans="1:6" x14ac:dyDescent="0.3">
      <c r="A533" t="s">
        <v>143</v>
      </c>
      <c r="B533" t="s">
        <v>107</v>
      </c>
      <c r="C533" t="s">
        <v>108</v>
      </c>
      <c r="F533">
        <v>0</v>
      </c>
    </row>
    <row r="534" spans="1:6" x14ac:dyDescent="0.3">
      <c r="A534" t="s">
        <v>143</v>
      </c>
      <c r="B534" t="s">
        <v>109</v>
      </c>
      <c r="C534" t="s">
        <v>110</v>
      </c>
      <c r="F534">
        <v>0</v>
      </c>
    </row>
    <row r="535" spans="1:6" x14ac:dyDescent="0.3">
      <c r="A535" t="s">
        <v>143</v>
      </c>
      <c r="B535" t="s">
        <v>111</v>
      </c>
      <c r="C535" t="s">
        <v>112</v>
      </c>
      <c r="F535">
        <v>0</v>
      </c>
    </row>
    <row r="536" spans="1:6" x14ac:dyDescent="0.3">
      <c r="A536" t="s">
        <v>143</v>
      </c>
      <c r="B536" t="s">
        <v>113</v>
      </c>
      <c r="C536" t="s">
        <v>114</v>
      </c>
      <c r="F536">
        <v>0</v>
      </c>
    </row>
    <row r="537" spans="1:6" x14ac:dyDescent="0.3">
      <c r="A537" t="s">
        <v>143</v>
      </c>
      <c r="B537" t="s">
        <v>115</v>
      </c>
      <c r="C537" t="s">
        <v>116</v>
      </c>
      <c r="F537">
        <v>0</v>
      </c>
    </row>
    <row r="538" spans="1:6" x14ac:dyDescent="0.3">
      <c r="A538" t="s">
        <v>143</v>
      </c>
      <c r="B538" t="s">
        <v>117</v>
      </c>
      <c r="C538" t="s">
        <v>118</v>
      </c>
      <c r="F538">
        <v>0</v>
      </c>
    </row>
    <row r="539" spans="1:6" x14ac:dyDescent="0.3">
      <c r="A539" t="s">
        <v>143</v>
      </c>
      <c r="B539" t="s">
        <v>119</v>
      </c>
      <c r="C539" t="s">
        <v>120</v>
      </c>
      <c r="F539">
        <v>0</v>
      </c>
    </row>
    <row r="541" spans="1:6" x14ac:dyDescent="0.3">
      <c r="A541" t="s">
        <v>0</v>
      </c>
      <c r="B541" t="s">
        <v>1</v>
      </c>
      <c r="C541" t="s">
        <v>2</v>
      </c>
      <c r="D541" t="s">
        <v>3</v>
      </c>
      <c r="E541" t="s">
        <v>4</v>
      </c>
      <c r="F541" t="s">
        <v>5</v>
      </c>
    </row>
    <row r="542" spans="1:6" x14ac:dyDescent="0.3">
      <c r="A542" t="s">
        <v>6</v>
      </c>
      <c r="B542" t="s">
        <v>144</v>
      </c>
      <c r="C542" t="s">
        <v>7</v>
      </c>
      <c r="E542">
        <v>242754</v>
      </c>
      <c r="F542">
        <v>0</v>
      </c>
    </row>
    <row r="543" spans="1:6" x14ac:dyDescent="0.3">
      <c r="A543" t="s">
        <v>6</v>
      </c>
      <c r="B543" t="s">
        <v>145</v>
      </c>
      <c r="C543" t="s">
        <v>8</v>
      </c>
      <c r="F543">
        <v>0</v>
      </c>
    </row>
    <row r="544" spans="1:6" x14ac:dyDescent="0.3">
      <c r="A544" t="s">
        <v>6</v>
      </c>
      <c r="B544" t="s">
        <v>9</v>
      </c>
      <c r="C544" t="s">
        <v>10</v>
      </c>
      <c r="E544">
        <v>276475</v>
      </c>
      <c r="F544">
        <v>0</v>
      </c>
    </row>
    <row r="545" spans="1:6" x14ac:dyDescent="0.3">
      <c r="A545" t="s">
        <v>6</v>
      </c>
      <c r="B545" t="s">
        <v>11</v>
      </c>
      <c r="C545" t="s">
        <v>12</v>
      </c>
      <c r="D545">
        <v>134005</v>
      </c>
      <c r="F545">
        <v>100</v>
      </c>
    </row>
    <row r="546" spans="1:6" x14ac:dyDescent="0.3">
      <c r="A546" t="s">
        <v>6</v>
      </c>
      <c r="B546" t="s">
        <v>13</v>
      </c>
      <c r="C546" t="s">
        <v>14</v>
      </c>
      <c r="E546">
        <v>87294.7</v>
      </c>
      <c r="F546">
        <v>0</v>
      </c>
    </row>
    <row r="547" spans="1:6" x14ac:dyDescent="0.3">
      <c r="A547" t="s">
        <v>6</v>
      </c>
      <c r="B547" t="s">
        <v>15</v>
      </c>
      <c r="C547" t="s">
        <v>16</v>
      </c>
      <c r="F547">
        <v>0</v>
      </c>
    </row>
    <row r="548" spans="1:6" x14ac:dyDescent="0.3">
      <c r="A548" t="s">
        <v>6</v>
      </c>
      <c r="B548" t="s">
        <v>17</v>
      </c>
      <c r="C548" t="s">
        <v>18</v>
      </c>
      <c r="F548">
        <v>0</v>
      </c>
    </row>
    <row r="549" spans="1:6" x14ac:dyDescent="0.3">
      <c r="A549" t="s">
        <v>6</v>
      </c>
      <c r="B549" t="s">
        <v>19</v>
      </c>
      <c r="C549" t="s">
        <v>20</v>
      </c>
      <c r="E549">
        <v>175596</v>
      </c>
      <c r="F549">
        <v>0</v>
      </c>
    </row>
    <row r="550" spans="1:6" x14ac:dyDescent="0.3">
      <c r="A550" t="s">
        <v>6</v>
      </c>
      <c r="B550" t="s">
        <v>21</v>
      </c>
      <c r="C550" t="s">
        <v>22</v>
      </c>
      <c r="D550">
        <v>210130</v>
      </c>
      <c r="F550">
        <v>100</v>
      </c>
    </row>
    <row r="551" spans="1:6" x14ac:dyDescent="0.3">
      <c r="A551" t="s">
        <v>6</v>
      </c>
      <c r="B551" t="s">
        <v>23</v>
      </c>
      <c r="C551" t="s">
        <v>24</v>
      </c>
      <c r="F551">
        <v>0</v>
      </c>
    </row>
    <row r="552" spans="1:6" x14ac:dyDescent="0.3">
      <c r="A552" t="s">
        <v>6</v>
      </c>
      <c r="B552" t="s">
        <v>25</v>
      </c>
      <c r="C552" t="s">
        <v>26</v>
      </c>
      <c r="D552">
        <v>2509470</v>
      </c>
      <c r="E552">
        <v>9629170</v>
      </c>
      <c r="F552">
        <v>20.673400000000001</v>
      </c>
    </row>
    <row r="553" spans="1:6" x14ac:dyDescent="0.3">
      <c r="A553" t="s">
        <v>6</v>
      </c>
      <c r="B553" t="s">
        <v>27</v>
      </c>
      <c r="C553" t="s">
        <v>28</v>
      </c>
      <c r="D553">
        <v>204846</v>
      </c>
      <c r="E553">
        <v>222785</v>
      </c>
      <c r="F553">
        <v>47.902500000000003</v>
      </c>
    </row>
    <row r="554" spans="1:6" x14ac:dyDescent="0.3">
      <c r="A554" t="s">
        <v>6</v>
      </c>
      <c r="B554" t="s">
        <v>29</v>
      </c>
      <c r="C554" t="s">
        <v>30</v>
      </c>
      <c r="F554">
        <v>0</v>
      </c>
    </row>
    <row r="555" spans="1:6" x14ac:dyDescent="0.3">
      <c r="A555" t="s">
        <v>6</v>
      </c>
      <c r="B555" t="s">
        <v>31</v>
      </c>
      <c r="C555" t="s">
        <v>32</v>
      </c>
      <c r="D555">
        <v>80080.899999999994</v>
      </c>
      <c r="F555">
        <v>100</v>
      </c>
    </row>
    <row r="556" spans="1:6" x14ac:dyDescent="0.3">
      <c r="A556" t="s">
        <v>6</v>
      </c>
      <c r="B556" t="s">
        <v>33</v>
      </c>
      <c r="C556" t="s">
        <v>34</v>
      </c>
      <c r="E556">
        <v>110430</v>
      </c>
      <c r="F556">
        <v>0</v>
      </c>
    </row>
    <row r="557" spans="1:6" x14ac:dyDescent="0.3">
      <c r="A557" t="s">
        <v>6</v>
      </c>
      <c r="B557" t="s">
        <v>35</v>
      </c>
      <c r="C557" t="s">
        <v>36</v>
      </c>
      <c r="E557">
        <v>141886</v>
      </c>
      <c r="F557">
        <v>0</v>
      </c>
    </row>
    <row r="558" spans="1:6" x14ac:dyDescent="0.3">
      <c r="A558" t="s">
        <v>6</v>
      </c>
      <c r="B558" t="s">
        <v>37</v>
      </c>
      <c r="C558" t="s">
        <v>38</v>
      </c>
      <c r="D558">
        <v>361813</v>
      </c>
      <c r="E558">
        <v>2916800</v>
      </c>
      <c r="F558">
        <v>11.035600000000001</v>
      </c>
    </row>
    <row r="559" spans="1:6" x14ac:dyDescent="0.3">
      <c r="A559" t="s">
        <v>6</v>
      </c>
      <c r="B559" t="s">
        <v>39</v>
      </c>
      <c r="C559" t="s">
        <v>40</v>
      </c>
      <c r="F559">
        <v>0</v>
      </c>
    </row>
    <row r="560" spans="1:6" x14ac:dyDescent="0.3">
      <c r="A560" t="s">
        <v>6</v>
      </c>
      <c r="B560" t="s">
        <v>41</v>
      </c>
      <c r="C560" t="s">
        <v>42</v>
      </c>
      <c r="D560">
        <v>244052</v>
      </c>
      <c r="E560">
        <v>442366</v>
      </c>
      <c r="F560">
        <v>35.554400000000001</v>
      </c>
    </row>
    <row r="561" spans="1:6" x14ac:dyDescent="0.3">
      <c r="A561" t="s">
        <v>6</v>
      </c>
      <c r="B561" t="s">
        <v>43</v>
      </c>
      <c r="C561" t="s">
        <v>44</v>
      </c>
      <c r="F561">
        <v>0</v>
      </c>
    </row>
    <row r="562" spans="1:6" x14ac:dyDescent="0.3">
      <c r="A562" t="s">
        <v>6</v>
      </c>
      <c r="B562" t="s">
        <v>45</v>
      </c>
      <c r="C562" t="s">
        <v>46</v>
      </c>
      <c r="E562">
        <v>315307</v>
      </c>
      <c r="F562">
        <v>0</v>
      </c>
    </row>
    <row r="563" spans="1:6" x14ac:dyDescent="0.3">
      <c r="A563" t="s">
        <v>6</v>
      </c>
      <c r="B563" t="s">
        <v>47</v>
      </c>
      <c r="C563" t="s">
        <v>48</v>
      </c>
      <c r="F563">
        <v>0</v>
      </c>
    </row>
    <row r="564" spans="1:6" x14ac:dyDescent="0.3">
      <c r="A564" t="s">
        <v>6</v>
      </c>
      <c r="B564" t="s">
        <v>49</v>
      </c>
      <c r="C564" t="s">
        <v>50</v>
      </c>
      <c r="E564">
        <v>247384</v>
      </c>
      <c r="F564">
        <v>0</v>
      </c>
    </row>
    <row r="565" spans="1:6" x14ac:dyDescent="0.3">
      <c r="A565" t="s">
        <v>6</v>
      </c>
      <c r="B565" t="s">
        <v>51</v>
      </c>
      <c r="C565" t="s">
        <v>52</v>
      </c>
      <c r="D565">
        <v>729902</v>
      </c>
      <c r="E565">
        <v>2876850</v>
      </c>
      <c r="F565">
        <v>20.237100000000002</v>
      </c>
    </row>
    <row r="566" spans="1:6" x14ac:dyDescent="0.3">
      <c r="A566" t="s">
        <v>6</v>
      </c>
      <c r="B566" t="s">
        <v>53</v>
      </c>
      <c r="C566" t="s">
        <v>54</v>
      </c>
      <c r="D566">
        <v>327982000</v>
      </c>
      <c r="E566">
        <v>6224440</v>
      </c>
      <c r="F566">
        <v>98.137500000000003</v>
      </c>
    </row>
    <row r="567" spans="1:6" x14ac:dyDescent="0.3">
      <c r="A567" t="s">
        <v>6</v>
      </c>
      <c r="B567" t="s">
        <v>55</v>
      </c>
      <c r="C567" t="s">
        <v>56</v>
      </c>
      <c r="F567">
        <v>0</v>
      </c>
    </row>
    <row r="568" spans="1:6" x14ac:dyDescent="0.3">
      <c r="A568" t="s">
        <v>6</v>
      </c>
      <c r="B568" t="s">
        <v>57</v>
      </c>
      <c r="C568" t="s">
        <v>58</v>
      </c>
      <c r="D568">
        <v>2623070</v>
      </c>
      <c r="E568">
        <v>9853517</v>
      </c>
      <c r="F568">
        <v>21.023900000000001</v>
      </c>
    </row>
    <row r="569" spans="1:6" x14ac:dyDescent="0.3">
      <c r="A569" t="s">
        <v>6</v>
      </c>
      <c r="B569" t="s">
        <v>59</v>
      </c>
      <c r="C569" t="s">
        <v>60</v>
      </c>
      <c r="F569">
        <v>0</v>
      </c>
    </row>
    <row r="570" spans="1:6" x14ac:dyDescent="0.3">
      <c r="A570" t="s">
        <v>6</v>
      </c>
      <c r="B570" t="s">
        <v>61</v>
      </c>
      <c r="C570" t="s">
        <v>62</v>
      </c>
      <c r="D570">
        <v>280576</v>
      </c>
      <c r="E570">
        <v>692579</v>
      </c>
      <c r="F570">
        <v>28.831600000000002</v>
      </c>
    </row>
    <row r="571" spans="1:6" x14ac:dyDescent="0.3">
      <c r="A571" t="s">
        <v>6</v>
      </c>
      <c r="B571" t="s">
        <v>63</v>
      </c>
      <c r="C571" t="s">
        <v>64</v>
      </c>
      <c r="D571">
        <v>476205</v>
      </c>
      <c r="E571">
        <v>1862190</v>
      </c>
      <c r="F571">
        <v>20.364599999999999</v>
      </c>
    </row>
    <row r="572" spans="1:6" x14ac:dyDescent="0.3">
      <c r="A572" t="s">
        <v>6</v>
      </c>
      <c r="B572" t="s">
        <v>65</v>
      </c>
      <c r="C572" t="s">
        <v>66</v>
      </c>
      <c r="F572">
        <v>0</v>
      </c>
    </row>
    <row r="573" spans="1:6" x14ac:dyDescent="0.3">
      <c r="A573" t="s">
        <v>6</v>
      </c>
      <c r="B573" t="s">
        <v>67</v>
      </c>
      <c r="C573" t="s">
        <v>68</v>
      </c>
      <c r="D573">
        <v>692529</v>
      </c>
      <c r="E573">
        <v>1753810</v>
      </c>
      <c r="F573">
        <v>28.308800000000002</v>
      </c>
    </row>
    <row r="574" spans="1:6" x14ac:dyDescent="0.3">
      <c r="A574" t="s">
        <v>6</v>
      </c>
      <c r="B574" t="s">
        <v>69</v>
      </c>
      <c r="C574" t="s">
        <v>70</v>
      </c>
      <c r="E574">
        <v>476731</v>
      </c>
      <c r="F574">
        <v>0</v>
      </c>
    </row>
    <row r="575" spans="1:6" x14ac:dyDescent="0.3">
      <c r="A575" t="s">
        <v>6</v>
      </c>
      <c r="B575" t="s">
        <v>71</v>
      </c>
      <c r="C575" t="s">
        <v>72</v>
      </c>
      <c r="F575">
        <v>0</v>
      </c>
    </row>
    <row r="576" spans="1:6" x14ac:dyDescent="0.3">
      <c r="A576" t="s">
        <v>6</v>
      </c>
      <c r="B576" t="s">
        <v>73</v>
      </c>
      <c r="C576" t="s">
        <v>74</v>
      </c>
      <c r="F576">
        <v>0</v>
      </c>
    </row>
    <row r="577" spans="1:6" x14ac:dyDescent="0.3">
      <c r="A577" t="s">
        <v>6</v>
      </c>
      <c r="B577" t="s">
        <v>75</v>
      </c>
      <c r="C577" t="s">
        <v>76</v>
      </c>
      <c r="E577">
        <v>123895</v>
      </c>
      <c r="F577">
        <v>0</v>
      </c>
    </row>
    <row r="578" spans="1:6" x14ac:dyDescent="0.3">
      <c r="A578" t="s">
        <v>6</v>
      </c>
      <c r="B578" t="s">
        <v>77</v>
      </c>
      <c r="C578" t="s">
        <v>78</v>
      </c>
      <c r="E578">
        <v>185703</v>
      </c>
      <c r="F578">
        <v>0</v>
      </c>
    </row>
    <row r="579" spans="1:6" x14ac:dyDescent="0.3">
      <c r="A579" t="s">
        <v>6</v>
      </c>
      <c r="B579" t="s">
        <v>79</v>
      </c>
      <c r="C579" t="s">
        <v>80</v>
      </c>
      <c r="E579">
        <v>399564</v>
      </c>
      <c r="F579">
        <v>0</v>
      </c>
    </row>
    <row r="580" spans="1:6" x14ac:dyDescent="0.3">
      <c r="A580" t="s">
        <v>6</v>
      </c>
      <c r="B580" t="s">
        <v>81</v>
      </c>
      <c r="C580" t="s">
        <v>82</v>
      </c>
      <c r="F580">
        <v>0</v>
      </c>
    </row>
    <row r="581" spans="1:6" x14ac:dyDescent="0.3">
      <c r="A581" t="s">
        <v>6</v>
      </c>
      <c r="B581" t="s">
        <v>83</v>
      </c>
      <c r="C581" t="s">
        <v>84</v>
      </c>
      <c r="E581">
        <v>478331</v>
      </c>
      <c r="F581">
        <v>0</v>
      </c>
    </row>
    <row r="582" spans="1:6" x14ac:dyDescent="0.3">
      <c r="A582" t="s">
        <v>6</v>
      </c>
      <c r="B582" t="s">
        <v>85</v>
      </c>
      <c r="C582" t="s">
        <v>86</v>
      </c>
      <c r="F582">
        <v>0</v>
      </c>
    </row>
    <row r="583" spans="1:6" x14ac:dyDescent="0.3">
      <c r="A583" t="s">
        <v>6</v>
      </c>
      <c r="B583" t="s">
        <v>87</v>
      </c>
      <c r="C583" t="s">
        <v>88</v>
      </c>
      <c r="E583">
        <v>102910</v>
      </c>
      <c r="F583">
        <v>0</v>
      </c>
    </row>
    <row r="584" spans="1:6" x14ac:dyDescent="0.3">
      <c r="A584" t="s">
        <v>6</v>
      </c>
      <c r="B584" t="s">
        <v>89</v>
      </c>
      <c r="C584" t="s">
        <v>90</v>
      </c>
      <c r="D584">
        <v>1451790</v>
      </c>
      <c r="E584">
        <v>3025840</v>
      </c>
      <c r="F584">
        <v>32.423200000000001</v>
      </c>
    </row>
    <row r="585" spans="1:6" x14ac:dyDescent="0.3">
      <c r="A585" t="s">
        <v>6</v>
      </c>
      <c r="B585" t="s">
        <v>91</v>
      </c>
      <c r="C585" t="s">
        <v>92</v>
      </c>
      <c r="D585">
        <v>188496</v>
      </c>
      <c r="E585">
        <v>1099510</v>
      </c>
      <c r="F585">
        <v>14.6347</v>
      </c>
    </row>
    <row r="586" spans="1:6" x14ac:dyDescent="0.3">
      <c r="A586" t="s">
        <v>6</v>
      </c>
      <c r="B586" t="s">
        <v>93</v>
      </c>
      <c r="C586" t="s">
        <v>94</v>
      </c>
      <c r="D586">
        <v>258532</v>
      </c>
      <c r="E586">
        <v>818548</v>
      </c>
      <c r="F586">
        <v>24.003</v>
      </c>
    </row>
    <row r="587" spans="1:6" x14ac:dyDescent="0.3">
      <c r="A587" t="s">
        <v>6</v>
      </c>
      <c r="B587" t="s">
        <v>95</v>
      </c>
      <c r="C587" t="s">
        <v>96</v>
      </c>
      <c r="F587">
        <v>0</v>
      </c>
    </row>
    <row r="588" spans="1:6" x14ac:dyDescent="0.3">
      <c r="A588" t="s">
        <v>6</v>
      </c>
      <c r="B588" t="s">
        <v>97</v>
      </c>
      <c r="C588" t="s">
        <v>98</v>
      </c>
      <c r="F588">
        <v>0</v>
      </c>
    </row>
    <row r="589" spans="1:6" x14ac:dyDescent="0.3">
      <c r="A589" t="s">
        <v>6</v>
      </c>
      <c r="B589" t="s">
        <v>99</v>
      </c>
      <c r="C589" t="s">
        <v>100</v>
      </c>
      <c r="F589">
        <v>0</v>
      </c>
    </row>
    <row r="590" spans="1:6" x14ac:dyDescent="0.3">
      <c r="A590" t="s">
        <v>6</v>
      </c>
      <c r="B590" t="s">
        <v>101</v>
      </c>
      <c r="C590" t="s">
        <v>102</v>
      </c>
      <c r="D590">
        <v>597558</v>
      </c>
      <c r="E590">
        <v>3896780</v>
      </c>
      <c r="F590">
        <v>13.2958</v>
      </c>
    </row>
    <row r="591" spans="1:6" x14ac:dyDescent="0.3">
      <c r="A591" t="s">
        <v>6</v>
      </c>
      <c r="B591" t="s">
        <v>103</v>
      </c>
      <c r="C591" t="s">
        <v>104</v>
      </c>
      <c r="D591">
        <v>467021</v>
      </c>
      <c r="E591">
        <v>3139805</v>
      </c>
      <c r="F591">
        <v>12.9483</v>
      </c>
    </row>
    <row r="592" spans="1:6" x14ac:dyDescent="0.3">
      <c r="A592" t="s">
        <v>6</v>
      </c>
      <c r="B592" t="s">
        <v>105</v>
      </c>
      <c r="C592" t="s">
        <v>106</v>
      </c>
      <c r="D592">
        <v>311104</v>
      </c>
      <c r="E592">
        <v>1996870</v>
      </c>
      <c r="F592">
        <v>13.4795</v>
      </c>
    </row>
    <row r="593" spans="1:6" x14ac:dyDescent="0.3">
      <c r="A593" t="s">
        <v>6</v>
      </c>
      <c r="B593" t="s">
        <v>107</v>
      </c>
      <c r="C593" t="s">
        <v>108</v>
      </c>
      <c r="E593">
        <v>82579.5</v>
      </c>
      <c r="F593">
        <v>0</v>
      </c>
    </row>
    <row r="594" spans="1:6" x14ac:dyDescent="0.3">
      <c r="A594" t="s">
        <v>6</v>
      </c>
      <c r="B594" t="s">
        <v>109</v>
      </c>
      <c r="C594" t="s">
        <v>110</v>
      </c>
      <c r="F594">
        <v>0</v>
      </c>
    </row>
    <row r="595" spans="1:6" x14ac:dyDescent="0.3">
      <c r="A595" t="s">
        <v>6</v>
      </c>
      <c r="B595" t="s">
        <v>111</v>
      </c>
      <c r="C595" t="s">
        <v>112</v>
      </c>
      <c r="D595">
        <v>474611</v>
      </c>
      <c r="E595">
        <v>1244020</v>
      </c>
      <c r="F595">
        <v>27.615600000000001</v>
      </c>
    </row>
    <row r="596" spans="1:6" x14ac:dyDescent="0.3">
      <c r="A596" t="s">
        <v>6</v>
      </c>
      <c r="B596" t="s">
        <v>113</v>
      </c>
      <c r="C596" t="s">
        <v>114</v>
      </c>
      <c r="E596">
        <v>1224120</v>
      </c>
      <c r="F596">
        <v>0</v>
      </c>
    </row>
    <row r="597" spans="1:6" x14ac:dyDescent="0.3">
      <c r="A597" t="s">
        <v>6</v>
      </c>
      <c r="B597" t="s">
        <v>115</v>
      </c>
      <c r="C597" t="s">
        <v>116</v>
      </c>
      <c r="F597">
        <v>0</v>
      </c>
    </row>
    <row r="598" spans="1:6" x14ac:dyDescent="0.3">
      <c r="A598" t="s">
        <v>6</v>
      </c>
      <c r="B598" t="s">
        <v>117</v>
      </c>
      <c r="C598" t="s">
        <v>118</v>
      </c>
      <c r="F598">
        <v>0</v>
      </c>
    </row>
    <row r="599" spans="1:6" x14ac:dyDescent="0.3">
      <c r="A599" t="s">
        <v>6</v>
      </c>
      <c r="B599" t="s">
        <v>119</v>
      </c>
      <c r="C599" t="s">
        <v>120</v>
      </c>
      <c r="F599">
        <v>0</v>
      </c>
    </row>
    <row r="601" spans="1:6" x14ac:dyDescent="0.3">
      <c r="A601" t="s">
        <v>0</v>
      </c>
      <c r="B601" t="s">
        <v>1</v>
      </c>
      <c r="C601" t="s">
        <v>2</v>
      </c>
      <c r="D601" t="s">
        <v>3</v>
      </c>
      <c r="E601" t="s">
        <v>4</v>
      </c>
      <c r="F601" t="s">
        <v>5</v>
      </c>
    </row>
    <row r="602" spans="1:6" x14ac:dyDescent="0.3">
      <c r="A602" t="s">
        <v>121</v>
      </c>
      <c r="B602" t="s">
        <v>144</v>
      </c>
      <c r="C602" t="s">
        <v>7</v>
      </c>
      <c r="E602">
        <v>158277</v>
      </c>
      <c r="F602">
        <v>0</v>
      </c>
    </row>
    <row r="603" spans="1:6" x14ac:dyDescent="0.3">
      <c r="A603" t="s">
        <v>121</v>
      </c>
      <c r="B603" t="s">
        <v>145</v>
      </c>
      <c r="C603" t="s">
        <v>8</v>
      </c>
      <c r="F603">
        <v>0</v>
      </c>
    </row>
    <row r="604" spans="1:6" x14ac:dyDescent="0.3">
      <c r="A604" t="s">
        <v>121</v>
      </c>
      <c r="B604" t="s">
        <v>9</v>
      </c>
      <c r="C604" t="s">
        <v>10</v>
      </c>
      <c r="F604">
        <v>0</v>
      </c>
    </row>
    <row r="605" spans="1:6" x14ac:dyDescent="0.3">
      <c r="A605" t="s">
        <v>121</v>
      </c>
      <c r="B605" t="s">
        <v>11</v>
      </c>
      <c r="C605" t="s">
        <v>12</v>
      </c>
      <c r="F605">
        <v>0</v>
      </c>
    </row>
    <row r="606" spans="1:6" x14ac:dyDescent="0.3">
      <c r="A606" t="s">
        <v>121</v>
      </c>
      <c r="B606" t="s">
        <v>13</v>
      </c>
      <c r="C606" t="s">
        <v>14</v>
      </c>
      <c r="D606">
        <v>93671.3</v>
      </c>
      <c r="F606">
        <v>100</v>
      </c>
    </row>
    <row r="607" spans="1:6" x14ac:dyDescent="0.3">
      <c r="A607" t="s">
        <v>121</v>
      </c>
      <c r="B607" t="s">
        <v>15</v>
      </c>
      <c r="C607" t="s">
        <v>16</v>
      </c>
      <c r="E607">
        <v>546968</v>
      </c>
      <c r="F607">
        <v>0</v>
      </c>
    </row>
    <row r="608" spans="1:6" x14ac:dyDescent="0.3">
      <c r="A608" t="s">
        <v>121</v>
      </c>
      <c r="B608" t="s">
        <v>17</v>
      </c>
      <c r="C608" t="s">
        <v>18</v>
      </c>
      <c r="F608">
        <v>0</v>
      </c>
    </row>
    <row r="609" spans="1:6" x14ac:dyDescent="0.3">
      <c r="A609" t="s">
        <v>121</v>
      </c>
      <c r="B609" t="s">
        <v>19</v>
      </c>
      <c r="C609" t="s">
        <v>20</v>
      </c>
      <c r="E609">
        <v>150195</v>
      </c>
      <c r="F609">
        <v>0</v>
      </c>
    </row>
    <row r="610" spans="1:6" x14ac:dyDescent="0.3">
      <c r="A610" t="s">
        <v>121</v>
      </c>
      <c r="B610" t="s">
        <v>21</v>
      </c>
      <c r="C610" t="s">
        <v>22</v>
      </c>
      <c r="D610">
        <v>211562</v>
      </c>
      <c r="E610">
        <v>238387</v>
      </c>
      <c r="F610">
        <v>47.019100000000002</v>
      </c>
    </row>
    <row r="611" spans="1:6" x14ac:dyDescent="0.3">
      <c r="A611" t="s">
        <v>121</v>
      </c>
      <c r="B611" t="s">
        <v>23</v>
      </c>
      <c r="C611" t="s">
        <v>24</v>
      </c>
      <c r="E611">
        <v>947742</v>
      </c>
      <c r="F611">
        <v>0</v>
      </c>
    </row>
    <row r="612" spans="1:6" x14ac:dyDescent="0.3">
      <c r="A612" t="s">
        <v>121</v>
      </c>
      <c r="B612" t="s">
        <v>25</v>
      </c>
      <c r="C612" t="s">
        <v>26</v>
      </c>
      <c r="D612">
        <v>3569460</v>
      </c>
      <c r="E612">
        <v>7680590</v>
      </c>
      <c r="F612">
        <v>31.728400000000001</v>
      </c>
    </row>
    <row r="613" spans="1:6" x14ac:dyDescent="0.3">
      <c r="A613" t="s">
        <v>121</v>
      </c>
      <c r="B613" t="s">
        <v>27</v>
      </c>
      <c r="C613" t="s">
        <v>28</v>
      </c>
      <c r="D613">
        <v>637025</v>
      </c>
      <c r="E613">
        <v>1724360</v>
      </c>
      <c r="F613">
        <v>26.976800000000001</v>
      </c>
    </row>
    <row r="614" spans="1:6" x14ac:dyDescent="0.3">
      <c r="A614" t="s">
        <v>121</v>
      </c>
      <c r="B614" t="s">
        <v>29</v>
      </c>
      <c r="C614" t="s">
        <v>30</v>
      </c>
      <c r="E614">
        <v>0</v>
      </c>
      <c r="F614">
        <v>0</v>
      </c>
    </row>
    <row r="615" spans="1:6" x14ac:dyDescent="0.3">
      <c r="A615" t="s">
        <v>121</v>
      </c>
      <c r="B615" t="s">
        <v>31</v>
      </c>
      <c r="C615" t="s">
        <v>32</v>
      </c>
      <c r="D615">
        <v>55314.2</v>
      </c>
      <c r="F615">
        <v>100</v>
      </c>
    </row>
    <row r="616" spans="1:6" x14ac:dyDescent="0.3">
      <c r="A616" t="s">
        <v>121</v>
      </c>
      <c r="B616" t="s">
        <v>33</v>
      </c>
      <c r="C616" t="s">
        <v>34</v>
      </c>
      <c r="F616">
        <v>0</v>
      </c>
    </row>
    <row r="617" spans="1:6" x14ac:dyDescent="0.3">
      <c r="A617" t="s">
        <v>121</v>
      </c>
      <c r="B617" t="s">
        <v>35</v>
      </c>
      <c r="C617" t="s">
        <v>36</v>
      </c>
      <c r="E617">
        <v>159652</v>
      </c>
      <c r="F617">
        <v>0</v>
      </c>
    </row>
    <row r="618" spans="1:6" x14ac:dyDescent="0.3">
      <c r="A618" t="s">
        <v>121</v>
      </c>
      <c r="B618" t="s">
        <v>37</v>
      </c>
      <c r="C618" t="s">
        <v>38</v>
      </c>
      <c r="D618">
        <v>399090</v>
      </c>
      <c r="E618">
        <v>3048220</v>
      </c>
      <c r="F618">
        <v>11.5769</v>
      </c>
    </row>
    <row r="619" spans="1:6" x14ac:dyDescent="0.3">
      <c r="A619" t="s">
        <v>121</v>
      </c>
      <c r="B619" t="s">
        <v>39</v>
      </c>
      <c r="C619" t="s">
        <v>40</v>
      </c>
      <c r="F619">
        <v>0</v>
      </c>
    </row>
    <row r="620" spans="1:6" x14ac:dyDescent="0.3">
      <c r="A620" t="s">
        <v>121</v>
      </c>
      <c r="B620" t="s">
        <v>41</v>
      </c>
      <c r="C620" t="s">
        <v>42</v>
      </c>
      <c r="D620">
        <v>385888</v>
      </c>
      <c r="E620">
        <v>183630</v>
      </c>
      <c r="F620">
        <v>67.756900000000002</v>
      </c>
    </row>
    <row r="621" spans="1:6" x14ac:dyDescent="0.3">
      <c r="A621" t="s">
        <v>121</v>
      </c>
      <c r="B621" t="s">
        <v>43</v>
      </c>
      <c r="C621" t="s">
        <v>44</v>
      </c>
      <c r="F621">
        <v>0</v>
      </c>
    </row>
    <row r="622" spans="1:6" x14ac:dyDescent="0.3">
      <c r="A622" t="s">
        <v>121</v>
      </c>
      <c r="B622" t="s">
        <v>45</v>
      </c>
      <c r="C622" t="s">
        <v>46</v>
      </c>
      <c r="E622">
        <v>190925</v>
      </c>
      <c r="F622">
        <v>0</v>
      </c>
    </row>
    <row r="623" spans="1:6" x14ac:dyDescent="0.3">
      <c r="A623" t="s">
        <v>121</v>
      </c>
      <c r="B623" t="s">
        <v>47</v>
      </c>
      <c r="C623" t="s">
        <v>48</v>
      </c>
      <c r="F623">
        <v>0</v>
      </c>
    </row>
    <row r="624" spans="1:6" x14ac:dyDescent="0.3">
      <c r="A624" t="s">
        <v>121</v>
      </c>
      <c r="B624" t="s">
        <v>49</v>
      </c>
      <c r="C624" t="s">
        <v>50</v>
      </c>
      <c r="E624">
        <v>392483</v>
      </c>
      <c r="F624">
        <v>0</v>
      </c>
    </row>
    <row r="625" spans="1:6" x14ac:dyDescent="0.3">
      <c r="A625" t="s">
        <v>121</v>
      </c>
      <c r="B625" t="s">
        <v>51</v>
      </c>
      <c r="C625" t="s">
        <v>52</v>
      </c>
      <c r="D625">
        <v>247900</v>
      </c>
      <c r="E625">
        <v>1304250</v>
      </c>
      <c r="F625">
        <v>15.971399999999999</v>
      </c>
    </row>
    <row r="626" spans="1:6" x14ac:dyDescent="0.3">
      <c r="A626" t="s">
        <v>121</v>
      </c>
      <c r="B626" t="s">
        <v>53</v>
      </c>
      <c r="C626" t="s">
        <v>54</v>
      </c>
      <c r="E626">
        <v>4109566</v>
      </c>
      <c r="F626">
        <v>0</v>
      </c>
    </row>
    <row r="627" spans="1:6" x14ac:dyDescent="0.3">
      <c r="A627" t="s">
        <v>121</v>
      </c>
      <c r="B627" t="s">
        <v>55</v>
      </c>
      <c r="C627" t="s">
        <v>56</v>
      </c>
      <c r="E627">
        <v>212953000</v>
      </c>
      <c r="F627">
        <v>0</v>
      </c>
    </row>
    <row r="628" spans="1:6" x14ac:dyDescent="0.3">
      <c r="A628" t="s">
        <v>121</v>
      </c>
      <c r="B628" t="s">
        <v>57</v>
      </c>
      <c r="C628" t="s">
        <v>58</v>
      </c>
      <c r="D628">
        <v>2848910</v>
      </c>
      <c r="E628">
        <v>7920470</v>
      </c>
      <c r="F628">
        <v>26.453800000000001</v>
      </c>
    </row>
    <row r="629" spans="1:6" x14ac:dyDescent="0.3">
      <c r="A629" t="s">
        <v>121</v>
      </c>
      <c r="B629" t="s">
        <v>59</v>
      </c>
      <c r="C629" t="s">
        <v>60</v>
      </c>
      <c r="D629">
        <v>60028.1</v>
      </c>
      <c r="F629">
        <v>100</v>
      </c>
    </row>
    <row r="630" spans="1:6" x14ac:dyDescent="0.3">
      <c r="A630" t="s">
        <v>121</v>
      </c>
      <c r="B630" t="s">
        <v>61</v>
      </c>
      <c r="C630" t="s">
        <v>62</v>
      </c>
      <c r="E630">
        <v>400473</v>
      </c>
      <c r="F630">
        <v>0</v>
      </c>
    </row>
    <row r="631" spans="1:6" x14ac:dyDescent="0.3">
      <c r="A631" t="s">
        <v>121</v>
      </c>
      <c r="B631" t="s">
        <v>63</v>
      </c>
      <c r="C631" t="s">
        <v>64</v>
      </c>
      <c r="D631">
        <v>315435</v>
      </c>
      <c r="E631">
        <v>1258560</v>
      </c>
      <c r="F631">
        <v>20.040400000000002</v>
      </c>
    </row>
    <row r="632" spans="1:6" x14ac:dyDescent="0.3">
      <c r="A632" t="s">
        <v>121</v>
      </c>
      <c r="B632" t="s">
        <v>65</v>
      </c>
      <c r="C632" t="s">
        <v>66</v>
      </c>
      <c r="F632">
        <v>0</v>
      </c>
    </row>
    <row r="633" spans="1:6" x14ac:dyDescent="0.3">
      <c r="A633" t="s">
        <v>121</v>
      </c>
      <c r="B633" t="s">
        <v>67</v>
      </c>
      <c r="C633" t="s">
        <v>68</v>
      </c>
      <c r="E633">
        <v>1424620</v>
      </c>
      <c r="F633">
        <v>0</v>
      </c>
    </row>
    <row r="634" spans="1:6" x14ac:dyDescent="0.3">
      <c r="A634" t="s">
        <v>121</v>
      </c>
      <c r="B634" t="s">
        <v>69</v>
      </c>
      <c r="C634" t="s">
        <v>70</v>
      </c>
      <c r="F634">
        <v>0</v>
      </c>
    </row>
    <row r="635" spans="1:6" x14ac:dyDescent="0.3">
      <c r="A635" t="s">
        <v>121</v>
      </c>
      <c r="B635" t="s">
        <v>71</v>
      </c>
      <c r="C635" t="s">
        <v>72</v>
      </c>
      <c r="E635">
        <v>124978</v>
      </c>
      <c r="F635">
        <v>0</v>
      </c>
    </row>
    <row r="636" spans="1:6" x14ac:dyDescent="0.3">
      <c r="A636" t="s">
        <v>121</v>
      </c>
      <c r="B636" t="s">
        <v>73</v>
      </c>
      <c r="C636" t="s">
        <v>74</v>
      </c>
      <c r="D636">
        <v>132463</v>
      </c>
      <c r="E636">
        <v>255784</v>
      </c>
      <c r="F636">
        <v>34.118200000000002</v>
      </c>
    </row>
    <row r="637" spans="1:6" x14ac:dyDescent="0.3">
      <c r="A637" t="s">
        <v>121</v>
      </c>
      <c r="B637" t="s">
        <v>75</v>
      </c>
      <c r="C637" t="s">
        <v>76</v>
      </c>
      <c r="D637">
        <v>23279.599999999999</v>
      </c>
      <c r="E637">
        <v>152954</v>
      </c>
      <c r="F637">
        <v>13.2095</v>
      </c>
    </row>
    <row r="638" spans="1:6" x14ac:dyDescent="0.3">
      <c r="A638" t="s">
        <v>121</v>
      </c>
      <c r="B638" t="s">
        <v>77</v>
      </c>
      <c r="C638" t="s">
        <v>78</v>
      </c>
      <c r="E638">
        <v>137105</v>
      </c>
      <c r="F638">
        <v>0</v>
      </c>
    </row>
    <row r="639" spans="1:6" x14ac:dyDescent="0.3">
      <c r="A639" t="s">
        <v>121</v>
      </c>
      <c r="B639" t="s">
        <v>79</v>
      </c>
      <c r="C639" t="s">
        <v>80</v>
      </c>
      <c r="E639">
        <v>536513</v>
      </c>
      <c r="F639">
        <v>0</v>
      </c>
    </row>
    <row r="640" spans="1:6" x14ac:dyDescent="0.3">
      <c r="A640" t="s">
        <v>121</v>
      </c>
      <c r="B640" t="s">
        <v>81</v>
      </c>
      <c r="C640" t="s">
        <v>82</v>
      </c>
      <c r="F640">
        <v>0</v>
      </c>
    </row>
    <row r="641" spans="1:6" x14ac:dyDescent="0.3">
      <c r="A641" t="s">
        <v>121</v>
      </c>
      <c r="B641" t="s">
        <v>83</v>
      </c>
      <c r="C641" t="s">
        <v>84</v>
      </c>
      <c r="F641">
        <v>0</v>
      </c>
    </row>
    <row r="642" spans="1:6" x14ac:dyDescent="0.3">
      <c r="A642" t="s">
        <v>121</v>
      </c>
      <c r="B642" t="s">
        <v>85</v>
      </c>
      <c r="C642" t="s">
        <v>86</v>
      </c>
      <c r="F642">
        <v>0</v>
      </c>
    </row>
    <row r="643" spans="1:6" x14ac:dyDescent="0.3">
      <c r="A643" t="s">
        <v>121</v>
      </c>
      <c r="B643" t="s">
        <v>87</v>
      </c>
      <c r="C643" t="s">
        <v>88</v>
      </c>
      <c r="F643">
        <v>0</v>
      </c>
    </row>
    <row r="644" spans="1:6" x14ac:dyDescent="0.3">
      <c r="A644" t="s">
        <v>121</v>
      </c>
      <c r="B644" t="s">
        <v>89</v>
      </c>
      <c r="C644" t="s">
        <v>90</v>
      </c>
      <c r="D644">
        <v>1090310</v>
      </c>
      <c r="E644">
        <v>2103840</v>
      </c>
      <c r="F644">
        <v>34.134599999999999</v>
      </c>
    </row>
    <row r="645" spans="1:6" x14ac:dyDescent="0.3">
      <c r="A645" t="s">
        <v>121</v>
      </c>
      <c r="B645" t="s">
        <v>91</v>
      </c>
      <c r="C645" t="s">
        <v>92</v>
      </c>
      <c r="D645">
        <v>719174</v>
      </c>
      <c r="F645">
        <v>100</v>
      </c>
    </row>
    <row r="646" spans="1:6" x14ac:dyDescent="0.3">
      <c r="A646" t="s">
        <v>121</v>
      </c>
      <c r="B646" t="s">
        <v>93</v>
      </c>
      <c r="C646" t="s">
        <v>94</v>
      </c>
      <c r="D646">
        <v>105910</v>
      </c>
      <c r="E646">
        <v>1080900</v>
      </c>
      <c r="F646">
        <v>8.9239200000000007</v>
      </c>
    </row>
    <row r="647" spans="1:6" x14ac:dyDescent="0.3">
      <c r="A647" t="s">
        <v>121</v>
      </c>
      <c r="B647" t="s">
        <v>95</v>
      </c>
      <c r="C647" t="s">
        <v>96</v>
      </c>
      <c r="F647">
        <v>0</v>
      </c>
    </row>
    <row r="648" spans="1:6" x14ac:dyDescent="0.3">
      <c r="A648" t="s">
        <v>121</v>
      </c>
      <c r="B648" t="s">
        <v>97</v>
      </c>
      <c r="C648" t="s">
        <v>98</v>
      </c>
      <c r="F648">
        <v>0</v>
      </c>
    </row>
    <row r="649" spans="1:6" x14ac:dyDescent="0.3">
      <c r="A649" t="s">
        <v>121</v>
      </c>
      <c r="B649" t="s">
        <v>99</v>
      </c>
      <c r="C649" t="s">
        <v>100</v>
      </c>
      <c r="F649">
        <v>0</v>
      </c>
    </row>
    <row r="650" spans="1:6" x14ac:dyDescent="0.3">
      <c r="A650" t="s">
        <v>121</v>
      </c>
      <c r="B650" t="s">
        <v>101</v>
      </c>
      <c r="C650" t="s">
        <v>102</v>
      </c>
      <c r="D650">
        <v>445239</v>
      </c>
      <c r="E650">
        <v>2481080</v>
      </c>
      <c r="F650">
        <v>15.215</v>
      </c>
    </row>
    <row r="651" spans="1:6" x14ac:dyDescent="0.3">
      <c r="A651" t="s">
        <v>121</v>
      </c>
      <c r="B651" t="s">
        <v>103</v>
      </c>
      <c r="C651" t="s">
        <v>104</v>
      </c>
      <c r="E651">
        <v>2714900</v>
      </c>
      <c r="F651">
        <v>0</v>
      </c>
    </row>
    <row r="652" spans="1:6" x14ac:dyDescent="0.3">
      <c r="A652" t="s">
        <v>121</v>
      </c>
      <c r="B652" t="s">
        <v>105</v>
      </c>
      <c r="C652" t="s">
        <v>106</v>
      </c>
      <c r="E652">
        <v>334277</v>
      </c>
      <c r="F652">
        <v>0</v>
      </c>
    </row>
    <row r="653" spans="1:6" x14ac:dyDescent="0.3">
      <c r="A653" t="s">
        <v>121</v>
      </c>
      <c r="B653" t="s">
        <v>107</v>
      </c>
      <c r="C653" t="s">
        <v>108</v>
      </c>
      <c r="F653">
        <v>0</v>
      </c>
    </row>
    <row r="654" spans="1:6" x14ac:dyDescent="0.3">
      <c r="A654" t="s">
        <v>121</v>
      </c>
      <c r="B654" t="s">
        <v>109</v>
      </c>
      <c r="C654" t="s">
        <v>110</v>
      </c>
      <c r="F654">
        <v>0</v>
      </c>
    </row>
    <row r="655" spans="1:6" x14ac:dyDescent="0.3">
      <c r="A655" t="s">
        <v>121</v>
      </c>
      <c r="B655" t="s">
        <v>111</v>
      </c>
      <c r="C655" t="s">
        <v>112</v>
      </c>
      <c r="D655">
        <v>372327</v>
      </c>
      <c r="E655">
        <v>1034390</v>
      </c>
      <c r="F655">
        <v>26.4678</v>
      </c>
    </row>
    <row r="656" spans="1:6" x14ac:dyDescent="0.3">
      <c r="A656" t="s">
        <v>121</v>
      </c>
      <c r="B656" t="s">
        <v>113</v>
      </c>
      <c r="C656" t="s">
        <v>114</v>
      </c>
      <c r="E656">
        <v>1005050</v>
      </c>
      <c r="F656">
        <v>0</v>
      </c>
    </row>
    <row r="657" spans="1:6" x14ac:dyDescent="0.3">
      <c r="A657" t="s">
        <v>121</v>
      </c>
      <c r="B657" t="s">
        <v>115</v>
      </c>
      <c r="C657" t="s">
        <v>116</v>
      </c>
      <c r="F657">
        <v>0</v>
      </c>
    </row>
    <row r="658" spans="1:6" x14ac:dyDescent="0.3">
      <c r="A658" t="s">
        <v>121</v>
      </c>
      <c r="B658" t="s">
        <v>117</v>
      </c>
      <c r="C658" t="s">
        <v>118</v>
      </c>
      <c r="F658">
        <v>0</v>
      </c>
    </row>
    <row r="659" spans="1:6" x14ac:dyDescent="0.3">
      <c r="A659" t="s">
        <v>121</v>
      </c>
      <c r="B659" t="s">
        <v>119</v>
      </c>
      <c r="C659" t="s">
        <v>120</v>
      </c>
      <c r="F659">
        <v>0</v>
      </c>
    </row>
    <row r="661" spans="1:6" x14ac:dyDescent="0.3">
      <c r="A661" t="s">
        <v>0</v>
      </c>
      <c r="B661" t="s">
        <v>1</v>
      </c>
      <c r="C661" t="s">
        <v>2</v>
      </c>
      <c r="D661" t="s">
        <v>3</v>
      </c>
      <c r="E661" t="s">
        <v>4</v>
      </c>
      <c r="F661" t="s">
        <v>5</v>
      </c>
    </row>
    <row r="662" spans="1:6" x14ac:dyDescent="0.3">
      <c r="A662" t="s">
        <v>122</v>
      </c>
      <c r="B662" t="s">
        <v>144</v>
      </c>
      <c r="C662" t="s">
        <v>7</v>
      </c>
      <c r="F662">
        <v>0</v>
      </c>
    </row>
    <row r="663" spans="1:6" x14ac:dyDescent="0.3">
      <c r="A663" t="s">
        <v>122</v>
      </c>
      <c r="B663" t="s">
        <v>145</v>
      </c>
      <c r="C663" t="s">
        <v>8</v>
      </c>
      <c r="D663">
        <v>0</v>
      </c>
      <c r="F663">
        <v>0</v>
      </c>
    </row>
    <row r="664" spans="1:6" x14ac:dyDescent="0.3">
      <c r="A664" t="s">
        <v>122</v>
      </c>
      <c r="B664" t="s">
        <v>9</v>
      </c>
      <c r="C664" t="s">
        <v>10</v>
      </c>
      <c r="E664">
        <v>203002</v>
      </c>
      <c r="F664">
        <v>0</v>
      </c>
    </row>
    <row r="665" spans="1:6" x14ac:dyDescent="0.3">
      <c r="A665" t="s">
        <v>122</v>
      </c>
      <c r="B665" t="s">
        <v>11</v>
      </c>
      <c r="C665" t="s">
        <v>12</v>
      </c>
      <c r="F665">
        <v>0</v>
      </c>
    </row>
    <row r="666" spans="1:6" x14ac:dyDescent="0.3">
      <c r="A666" t="s">
        <v>122</v>
      </c>
      <c r="B666" t="s">
        <v>13</v>
      </c>
      <c r="C666" t="s">
        <v>14</v>
      </c>
      <c r="D666">
        <v>61162.7</v>
      </c>
      <c r="F666">
        <v>100</v>
      </c>
    </row>
    <row r="667" spans="1:6" x14ac:dyDescent="0.3">
      <c r="A667" t="s">
        <v>122</v>
      </c>
      <c r="B667" t="s">
        <v>15</v>
      </c>
      <c r="C667" t="s">
        <v>16</v>
      </c>
      <c r="D667">
        <v>63461.9</v>
      </c>
      <c r="E667">
        <v>384028</v>
      </c>
      <c r="F667">
        <v>14.181800000000001</v>
      </c>
    </row>
    <row r="668" spans="1:6" x14ac:dyDescent="0.3">
      <c r="A668" t="s">
        <v>122</v>
      </c>
      <c r="B668" t="s">
        <v>17</v>
      </c>
      <c r="C668" t="s">
        <v>18</v>
      </c>
      <c r="F668">
        <v>0</v>
      </c>
    </row>
    <row r="669" spans="1:6" x14ac:dyDescent="0.3">
      <c r="A669" t="s">
        <v>122</v>
      </c>
      <c r="B669" t="s">
        <v>19</v>
      </c>
      <c r="C669" t="s">
        <v>20</v>
      </c>
      <c r="E669">
        <v>155692</v>
      </c>
      <c r="F669">
        <v>0</v>
      </c>
    </row>
    <row r="670" spans="1:6" x14ac:dyDescent="0.3">
      <c r="A670" t="s">
        <v>122</v>
      </c>
      <c r="B670" t="s">
        <v>21</v>
      </c>
      <c r="C670" t="s">
        <v>22</v>
      </c>
      <c r="D670">
        <v>175086</v>
      </c>
      <c r="E670">
        <v>1126770</v>
      </c>
      <c r="F670">
        <v>13.449</v>
      </c>
    </row>
    <row r="671" spans="1:6" x14ac:dyDescent="0.3">
      <c r="A671" t="s">
        <v>122</v>
      </c>
      <c r="B671" t="s">
        <v>23</v>
      </c>
      <c r="C671" t="s">
        <v>24</v>
      </c>
      <c r="D671">
        <v>140344</v>
      </c>
      <c r="E671">
        <v>836973</v>
      </c>
      <c r="F671">
        <v>14.360099999999999</v>
      </c>
    </row>
    <row r="672" spans="1:6" x14ac:dyDescent="0.3">
      <c r="A672" t="s">
        <v>122</v>
      </c>
      <c r="B672" t="s">
        <v>25</v>
      </c>
      <c r="C672" t="s">
        <v>26</v>
      </c>
      <c r="D672">
        <v>2002900</v>
      </c>
      <c r="E672">
        <v>6366145</v>
      </c>
      <c r="F672">
        <v>23.932200000000002</v>
      </c>
    </row>
    <row r="673" spans="1:6" x14ac:dyDescent="0.3">
      <c r="A673" t="s">
        <v>122</v>
      </c>
      <c r="B673" t="s">
        <v>27</v>
      </c>
      <c r="C673" t="s">
        <v>28</v>
      </c>
      <c r="D673">
        <v>478965</v>
      </c>
      <c r="E673">
        <v>182559</v>
      </c>
      <c r="F673">
        <v>72.403300000000002</v>
      </c>
    </row>
    <row r="674" spans="1:6" x14ac:dyDescent="0.3">
      <c r="A674" t="s">
        <v>122</v>
      </c>
      <c r="B674" t="s">
        <v>29</v>
      </c>
      <c r="C674" t="s">
        <v>30</v>
      </c>
      <c r="F674">
        <v>0</v>
      </c>
    </row>
    <row r="675" spans="1:6" x14ac:dyDescent="0.3">
      <c r="A675" t="s">
        <v>122</v>
      </c>
      <c r="B675" t="s">
        <v>31</v>
      </c>
      <c r="C675" t="s">
        <v>32</v>
      </c>
      <c r="F675">
        <v>0</v>
      </c>
    </row>
    <row r="676" spans="1:6" x14ac:dyDescent="0.3">
      <c r="A676" t="s">
        <v>122</v>
      </c>
      <c r="B676" t="s">
        <v>33</v>
      </c>
      <c r="C676" t="s">
        <v>34</v>
      </c>
      <c r="F676">
        <v>0</v>
      </c>
    </row>
    <row r="677" spans="1:6" x14ac:dyDescent="0.3">
      <c r="A677" t="s">
        <v>122</v>
      </c>
      <c r="B677" t="s">
        <v>35</v>
      </c>
      <c r="C677" t="s">
        <v>36</v>
      </c>
      <c r="F677">
        <v>0</v>
      </c>
    </row>
    <row r="678" spans="1:6" x14ac:dyDescent="0.3">
      <c r="A678" t="s">
        <v>122</v>
      </c>
      <c r="B678" t="s">
        <v>37</v>
      </c>
      <c r="C678" t="s">
        <v>38</v>
      </c>
      <c r="D678">
        <v>397103</v>
      </c>
      <c r="E678">
        <v>3485190</v>
      </c>
      <c r="F678">
        <v>10.2286</v>
      </c>
    </row>
    <row r="679" spans="1:6" x14ac:dyDescent="0.3">
      <c r="A679" t="s">
        <v>122</v>
      </c>
      <c r="B679" t="s">
        <v>39</v>
      </c>
      <c r="C679" t="s">
        <v>40</v>
      </c>
      <c r="F679">
        <v>0</v>
      </c>
    </row>
    <row r="680" spans="1:6" x14ac:dyDescent="0.3">
      <c r="A680" t="s">
        <v>122</v>
      </c>
      <c r="B680" t="s">
        <v>41</v>
      </c>
      <c r="C680" t="s">
        <v>42</v>
      </c>
      <c r="D680">
        <v>283489</v>
      </c>
      <c r="E680">
        <v>159145</v>
      </c>
      <c r="F680">
        <v>64.045900000000003</v>
      </c>
    </row>
    <row r="681" spans="1:6" x14ac:dyDescent="0.3">
      <c r="A681" t="s">
        <v>122</v>
      </c>
      <c r="B681" t="s">
        <v>43</v>
      </c>
      <c r="C681" t="s">
        <v>44</v>
      </c>
      <c r="F681">
        <v>0</v>
      </c>
    </row>
    <row r="682" spans="1:6" x14ac:dyDescent="0.3">
      <c r="A682" t="s">
        <v>122</v>
      </c>
      <c r="B682" t="s">
        <v>45</v>
      </c>
      <c r="C682" t="s">
        <v>46</v>
      </c>
      <c r="E682">
        <v>268475</v>
      </c>
      <c r="F682">
        <v>0</v>
      </c>
    </row>
    <row r="683" spans="1:6" x14ac:dyDescent="0.3">
      <c r="A683" t="s">
        <v>122</v>
      </c>
      <c r="B683" t="s">
        <v>47</v>
      </c>
      <c r="C683" t="s">
        <v>48</v>
      </c>
      <c r="F683">
        <v>0</v>
      </c>
    </row>
    <row r="684" spans="1:6" x14ac:dyDescent="0.3">
      <c r="A684" t="s">
        <v>122</v>
      </c>
      <c r="B684" t="s">
        <v>49</v>
      </c>
      <c r="C684" t="s">
        <v>50</v>
      </c>
      <c r="E684">
        <v>395087</v>
      </c>
      <c r="F684">
        <v>0</v>
      </c>
    </row>
    <row r="685" spans="1:6" x14ac:dyDescent="0.3">
      <c r="A685" t="s">
        <v>122</v>
      </c>
      <c r="B685" t="s">
        <v>51</v>
      </c>
      <c r="C685" t="s">
        <v>52</v>
      </c>
      <c r="D685">
        <v>479060</v>
      </c>
      <c r="E685">
        <v>1828020</v>
      </c>
      <c r="F685">
        <v>20.764800000000001</v>
      </c>
    </row>
    <row r="686" spans="1:6" x14ac:dyDescent="0.3">
      <c r="A686" t="s">
        <v>122</v>
      </c>
      <c r="B686" t="s">
        <v>53</v>
      </c>
      <c r="C686" t="s">
        <v>54</v>
      </c>
      <c r="D686">
        <v>413789000</v>
      </c>
      <c r="E686">
        <v>3897840</v>
      </c>
      <c r="F686">
        <v>99.066800000000001</v>
      </c>
    </row>
    <row r="687" spans="1:6" x14ac:dyDescent="0.3">
      <c r="A687" t="s">
        <v>122</v>
      </c>
      <c r="B687" t="s">
        <v>55</v>
      </c>
      <c r="C687" t="s">
        <v>56</v>
      </c>
      <c r="F687">
        <v>0</v>
      </c>
    </row>
    <row r="688" spans="1:6" x14ac:dyDescent="0.3">
      <c r="A688" t="s">
        <v>122</v>
      </c>
      <c r="B688" t="s">
        <v>57</v>
      </c>
      <c r="C688" t="s">
        <v>58</v>
      </c>
      <c r="D688">
        <v>2047910</v>
      </c>
      <c r="E688">
        <v>7813510</v>
      </c>
      <c r="F688">
        <v>20.7669</v>
      </c>
    </row>
    <row r="689" spans="1:6" x14ac:dyDescent="0.3">
      <c r="A689" t="s">
        <v>122</v>
      </c>
      <c r="B689" t="s">
        <v>59</v>
      </c>
      <c r="C689" t="s">
        <v>60</v>
      </c>
      <c r="E689">
        <v>210227</v>
      </c>
      <c r="F689">
        <v>0</v>
      </c>
    </row>
    <row r="690" spans="1:6" x14ac:dyDescent="0.3">
      <c r="A690" t="s">
        <v>122</v>
      </c>
      <c r="B690" t="s">
        <v>61</v>
      </c>
      <c r="C690" t="s">
        <v>62</v>
      </c>
      <c r="D690">
        <v>211663</v>
      </c>
      <c r="E690">
        <v>375638</v>
      </c>
      <c r="F690">
        <v>36.04</v>
      </c>
    </row>
    <row r="691" spans="1:6" x14ac:dyDescent="0.3">
      <c r="A691" t="s">
        <v>122</v>
      </c>
      <c r="B691" t="s">
        <v>63</v>
      </c>
      <c r="C691" t="s">
        <v>64</v>
      </c>
      <c r="D691">
        <v>283870</v>
      </c>
      <c r="E691">
        <v>1964010</v>
      </c>
      <c r="F691">
        <v>12.628299999999999</v>
      </c>
    </row>
    <row r="692" spans="1:6" x14ac:dyDescent="0.3">
      <c r="A692" t="s">
        <v>122</v>
      </c>
      <c r="B692" t="s">
        <v>65</v>
      </c>
      <c r="C692" t="s">
        <v>66</v>
      </c>
      <c r="E692">
        <v>7786905</v>
      </c>
      <c r="F692">
        <v>0</v>
      </c>
    </row>
    <row r="693" spans="1:6" x14ac:dyDescent="0.3">
      <c r="A693" t="s">
        <v>122</v>
      </c>
      <c r="B693" t="s">
        <v>67</v>
      </c>
      <c r="C693" t="s">
        <v>68</v>
      </c>
      <c r="D693">
        <v>391302</v>
      </c>
      <c r="E693">
        <v>1021140</v>
      </c>
      <c r="F693">
        <v>27.703900000000001</v>
      </c>
    </row>
    <row r="694" spans="1:6" x14ac:dyDescent="0.3">
      <c r="A694" t="s">
        <v>122</v>
      </c>
      <c r="B694" t="s">
        <v>69</v>
      </c>
      <c r="C694" t="s">
        <v>70</v>
      </c>
      <c r="F694">
        <v>0</v>
      </c>
    </row>
    <row r="695" spans="1:6" x14ac:dyDescent="0.3">
      <c r="A695" t="s">
        <v>122</v>
      </c>
      <c r="B695" t="s">
        <v>71</v>
      </c>
      <c r="C695" t="s">
        <v>72</v>
      </c>
      <c r="F695">
        <v>0</v>
      </c>
    </row>
    <row r="696" spans="1:6" x14ac:dyDescent="0.3">
      <c r="A696" t="s">
        <v>122</v>
      </c>
      <c r="B696" t="s">
        <v>73</v>
      </c>
      <c r="C696" t="s">
        <v>74</v>
      </c>
      <c r="D696">
        <v>60866.7</v>
      </c>
      <c r="F696">
        <v>100</v>
      </c>
    </row>
    <row r="697" spans="1:6" x14ac:dyDescent="0.3">
      <c r="A697" t="s">
        <v>122</v>
      </c>
      <c r="B697" t="s">
        <v>75</v>
      </c>
      <c r="C697" t="s">
        <v>76</v>
      </c>
      <c r="E697">
        <v>150730</v>
      </c>
      <c r="F697">
        <v>0</v>
      </c>
    </row>
    <row r="698" spans="1:6" x14ac:dyDescent="0.3">
      <c r="A698" t="s">
        <v>122</v>
      </c>
      <c r="B698" t="s">
        <v>77</v>
      </c>
      <c r="C698" t="s">
        <v>78</v>
      </c>
      <c r="E698">
        <v>125353</v>
      </c>
      <c r="F698">
        <v>0</v>
      </c>
    </row>
    <row r="699" spans="1:6" x14ac:dyDescent="0.3">
      <c r="A699" t="s">
        <v>122</v>
      </c>
      <c r="B699" t="s">
        <v>79</v>
      </c>
      <c r="C699" t="s">
        <v>80</v>
      </c>
      <c r="E699">
        <v>273180</v>
      </c>
      <c r="F699">
        <v>0</v>
      </c>
    </row>
    <row r="700" spans="1:6" x14ac:dyDescent="0.3">
      <c r="A700" t="s">
        <v>122</v>
      </c>
      <c r="B700" t="s">
        <v>81</v>
      </c>
      <c r="C700" t="s">
        <v>82</v>
      </c>
      <c r="E700">
        <v>79613.5</v>
      </c>
      <c r="F700">
        <v>0</v>
      </c>
    </row>
    <row r="701" spans="1:6" x14ac:dyDescent="0.3">
      <c r="A701" t="s">
        <v>122</v>
      </c>
      <c r="B701" t="s">
        <v>83</v>
      </c>
      <c r="C701" t="s">
        <v>84</v>
      </c>
      <c r="E701">
        <v>155692</v>
      </c>
      <c r="F701">
        <v>0</v>
      </c>
    </row>
    <row r="702" spans="1:6" x14ac:dyDescent="0.3">
      <c r="A702" t="s">
        <v>122</v>
      </c>
      <c r="B702" t="s">
        <v>85</v>
      </c>
      <c r="C702" t="s">
        <v>86</v>
      </c>
      <c r="F702">
        <v>0</v>
      </c>
    </row>
    <row r="703" spans="1:6" x14ac:dyDescent="0.3">
      <c r="A703" t="s">
        <v>122</v>
      </c>
      <c r="B703" t="s">
        <v>87</v>
      </c>
      <c r="C703" t="s">
        <v>88</v>
      </c>
      <c r="E703">
        <v>53919.1</v>
      </c>
      <c r="F703">
        <v>0</v>
      </c>
    </row>
    <row r="704" spans="1:6" x14ac:dyDescent="0.3">
      <c r="A704" t="s">
        <v>122</v>
      </c>
      <c r="B704" t="s">
        <v>89</v>
      </c>
      <c r="C704" t="s">
        <v>90</v>
      </c>
      <c r="D704">
        <v>989306</v>
      </c>
      <c r="E704">
        <v>1781260</v>
      </c>
      <c r="F704">
        <v>35.707700000000003</v>
      </c>
    </row>
    <row r="705" spans="1:6" x14ac:dyDescent="0.3">
      <c r="A705" t="s">
        <v>122</v>
      </c>
      <c r="B705" t="s">
        <v>91</v>
      </c>
      <c r="C705" t="s">
        <v>92</v>
      </c>
      <c r="D705">
        <v>652184</v>
      </c>
      <c r="F705">
        <v>100</v>
      </c>
    </row>
    <row r="706" spans="1:6" x14ac:dyDescent="0.3">
      <c r="A706" t="s">
        <v>122</v>
      </c>
      <c r="B706" t="s">
        <v>93</v>
      </c>
      <c r="C706" t="s">
        <v>94</v>
      </c>
      <c r="D706">
        <v>146172</v>
      </c>
      <c r="E706">
        <v>1504330</v>
      </c>
      <c r="F706">
        <v>8.8562100000000008</v>
      </c>
    </row>
    <row r="707" spans="1:6" x14ac:dyDescent="0.3">
      <c r="A707" t="s">
        <v>122</v>
      </c>
      <c r="B707" t="s">
        <v>95</v>
      </c>
      <c r="C707" t="s">
        <v>96</v>
      </c>
      <c r="F707">
        <v>0</v>
      </c>
    </row>
    <row r="708" spans="1:6" x14ac:dyDescent="0.3">
      <c r="A708" t="s">
        <v>122</v>
      </c>
      <c r="B708" t="s">
        <v>97</v>
      </c>
      <c r="C708" t="s">
        <v>98</v>
      </c>
      <c r="F708">
        <v>0</v>
      </c>
    </row>
    <row r="709" spans="1:6" x14ac:dyDescent="0.3">
      <c r="A709" t="s">
        <v>122</v>
      </c>
      <c r="B709" t="s">
        <v>99</v>
      </c>
      <c r="C709" t="s">
        <v>100</v>
      </c>
      <c r="F709">
        <v>0</v>
      </c>
    </row>
    <row r="710" spans="1:6" x14ac:dyDescent="0.3">
      <c r="A710" t="s">
        <v>122</v>
      </c>
      <c r="B710" t="s">
        <v>101</v>
      </c>
      <c r="C710" t="s">
        <v>102</v>
      </c>
      <c r="D710">
        <v>509286</v>
      </c>
      <c r="E710">
        <v>1945130</v>
      </c>
      <c r="F710">
        <v>20.7498</v>
      </c>
    </row>
    <row r="711" spans="1:6" x14ac:dyDescent="0.3">
      <c r="A711" t="s">
        <v>122</v>
      </c>
      <c r="B711" t="s">
        <v>103</v>
      </c>
      <c r="C711" t="s">
        <v>104</v>
      </c>
      <c r="D711">
        <v>1277420</v>
      </c>
      <c r="E711">
        <v>2138200</v>
      </c>
      <c r="F711">
        <v>37.3994</v>
      </c>
    </row>
    <row r="712" spans="1:6" x14ac:dyDescent="0.3">
      <c r="A712" t="s">
        <v>122</v>
      </c>
      <c r="B712" t="s">
        <v>105</v>
      </c>
      <c r="C712" t="s">
        <v>106</v>
      </c>
      <c r="D712">
        <v>134277</v>
      </c>
      <c r="E712">
        <v>1066800</v>
      </c>
      <c r="F712">
        <v>11.1797</v>
      </c>
    </row>
    <row r="713" spans="1:6" x14ac:dyDescent="0.3">
      <c r="A713" t="s">
        <v>122</v>
      </c>
      <c r="B713" t="s">
        <v>107</v>
      </c>
      <c r="C713" t="s">
        <v>108</v>
      </c>
      <c r="E713">
        <v>45377.2</v>
      </c>
      <c r="F713">
        <v>0</v>
      </c>
    </row>
    <row r="714" spans="1:6" x14ac:dyDescent="0.3">
      <c r="A714" t="s">
        <v>122</v>
      </c>
      <c r="B714" t="s">
        <v>109</v>
      </c>
      <c r="C714" t="s">
        <v>110</v>
      </c>
      <c r="F714">
        <v>0</v>
      </c>
    </row>
    <row r="715" spans="1:6" x14ac:dyDescent="0.3">
      <c r="A715" t="s">
        <v>122</v>
      </c>
      <c r="B715" t="s">
        <v>111</v>
      </c>
      <c r="C715" t="s">
        <v>112</v>
      </c>
      <c r="D715">
        <v>339523</v>
      </c>
      <c r="F715">
        <v>100</v>
      </c>
    </row>
    <row r="716" spans="1:6" x14ac:dyDescent="0.3">
      <c r="A716" t="s">
        <v>122</v>
      </c>
      <c r="B716" t="s">
        <v>113</v>
      </c>
      <c r="C716" t="s">
        <v>114</v>
      </c>
      <c r="D716">
        <v>97689.8</v>
      </c>
      <c r="E716">
        <v>844017</v>
      </c>
      <c r="F716">
        <v>10.373699999999999</v>
      </c>
    </row>
    <row r="717" spans="1:6" x14ac:dyDescent="0.3">
      <c r="A717" t="s">
        <v>122</v>
      </c>
      <c r="B717" t="s">
        <v>115</v>
      </c>
      <c r="C717" t="s">
        <v>116</v>
      </c>
      <c r="F717">
        <v>0</v>
      </c>
    </row>
    <row r="718" spans="1:6" x14ac:dyDescent="0.3">
      <c r="A718" t="s">
        <v>122</v>
      </c>
      <c r="B718" t="s">
        <v>117</v>
      </c>
      <c r="C718" t="s">
        <v>118</v>
      </c>
      <c r="F718">
        <v>0</v>
      </c>
    </row>
    <row r="719" spans="1:6" x14ac:dyDescent="0.3">
      <c r="A719" t="s">
        <v>122</v>
      </c>
      <c r="B719" t="s">
        <v>119</v>
      </c>
      <c r="C719" t="s">
        <v>120</v>
      </c>
      <c r="F719">
        <v>0</v>
      </c>
    </row>
    <row r="721" spans="1:6" x14ac:dyDescent="0.3">
      <c r="A721" t="s">
        <v>0</v>
      </c>
      <c r="B721" t="s">
        <v>1</v>
      </c>
      <c r="C721" t="s">
        <v>2</v>
      </c>
      <c r="D721" t="s">
        <v>3</v>
      </c>
      <c r="E721" t="s">
        <v>4</v>
      </c>
      <c r="F721" t="s">
        <v>5</v>
      </c>
    </row>
    <row r="722" spans="1:6" x14ac:dyDescent="0.3">
      <c r="A722" t="s">
        <v>123</v>
      </c>
      <c r="B722" t="s">
        <v>144</v>
      </c>
      <c r="C722" t="s">
        <v>7</v>
      </c>
      <c r="E722">
        <v>459541</v>
      </c>
      <c r="F722">
        <v>0</v>
      </c>
    </row>
    <row r="723" spans="1:6" x14ac:dyDescent="0.3">
      <c r="A723" t="s">
        <v>123</v>
      </c>
      <c r="B723" t="s">
        <v>145</v>
      </c>
      <c r="C723" t="s">
        <v>8</v>
      </c>
      <c r="F723">
        <v>0</v>
      </c>
    </row>
    <row r="724" spans="1:6" x14ac:dyDescent="0.3">
      <c r="A724" t="s">
        <v>123</v>
      </c>
      <c r="B724" t="s">
        <v>9</v>
      </c>
      <c r="C724" t="s">
        <v>10</v>
      </c>
      <c r="D724">
        <v>129558</v>
      </c>
      <c r="E724">
        <v>759300</v>
      </c>
      <c r="F724">
        <v>14.575799999999999</v>
      </c>
    </row>
    <row r="725" spans="1:6" x14ac:dyDescent="0.3">
      <c r="A725" t="s">
        <v>123</v>
      </c>
      <c r="B725" t="s">
        <v>11</v>
      </c>
      <c r="C725" t="s">
        <v>12</v>
      </c>
      <c r="D725">
        <v>323572</v>
      </c>
      <c r="F725">
        <v>100</v>
      </c>
    </row>
    <row r="726" spans="1:6" x14ac:dyDescent="0.3">
      <c r="A726" t="s">
        <v>123</v>
      </c>
      <c r="B726" t="s">
        <v>13</v>
      </c>
      <c r="C726" t="s">
        <v>14</v>
      </c>
      <c r="D726">
        <v>859713</v>
      </c>
      <c r="E726">
        <v>872087</v>
      </c>
      <c r="F726">
        <v>49.642699999999998</v>
      </c>
    </row>
    <row r="727" spans="1:6" x14ac:dyDescent="0.3">
      <c r="A727" t="s">
        <v>123</v>
      </c>
      <c r="B727" t="s">
        <v>15</v>
      </c>
      <c r="C727" t="s">
        <v>16</v>
      </c>
      <c r="D727">
        <v>523674</v>
      </c>
      <c r="E727">
        <v>1161790</v>
      </c>
      <c r="F727">
        <v>31.07</v>
      </c>
    </row>
    <row r="728" spans="1:6" x14ac:dyDescent="0.3">
      <c r="A728" t="s">
        <v>123</v>
      </c>
      <c r="B728" t="s">
        <v>17</v>
      </c>
      <c r="C728" t="s">
        <v>18</v>
      </c>
      <c r="E728">
        <v>85294.9</v>
      </c>
      <c r="F728">
        <v>0</v>
      </c>
    </row>
    <row r="729" spans="1:6" x14ac:dyDescent="0.3">
      <c r="A729" t="s">
        <v>123</v>
      </c>
      <c r="B729" t="s">
        <v>19</v>
      </c>
      <c r="C729" t="s">
        <v>20</v>
      </c>
      <c r="D729">
        <v>183716</v>
      </c>
      <c r="E729">
        <v>408138</v>
      </c>
      <c r="F729">
        <v>31.040800000000001</v>
      </c>
    </row>
    <row r="730" spans="1:6" x14ac:dyDescent="0.3">
      <c r="A730" t="s">
        <v>123</v>
      </c>
      <c r="B730" t="s">
        <v>21</v>
      </c>
      <c r="C730" t="s">
        <v>22</v>
      </c>
      <c r="D730">
        <v>472508</v>
      </c>
      <c r="E730">
        <v>2487250</v>
      </c>
      <c r="F730">
        <v>15.964399999999999</v>
      </c>
    </row>
    <row r="731" spans="1:6" x14ac:dyDescent="0.3">
      <c r="A731" t="s">
        <v>123</v>
      </c>
      <c r="B731" t="s">
        <v>23</v>
      </c>
      <c r="C731" t="s">
        <v>24</v>
      </c>
      <c r="D731">
        <v>848039</v>
      </c>
      <c r="E731">
        <v>1554490</v>
      </c>
      <c r="F731">
        <v>35.297800000000002</v>
      </c>
    </row>
    <row r="732" spans="1:6" x14ac:dyDescent="0.3">
      <c r="A732" t="s">
        <v>123</v>
      </c>
      <c r="B732" t="s">
        <v>25</v>
      </c>
      <c r="C732" t="s">
        <v>26</v>
      </c>
      <c r="D732">
        <v>20609600</v>
      </c>
      <c r="E732">
        <v>26402000</v>
      </c>
      <c r="F732">
        <v>43.839399999999998</v>
      </c>
    </row>
    <row r="733" spans="1:6" x14ac:dyDescent="0.3">
      <c r="A733" t="s">
        <v>123</v>
      </c>
      <c r="B733" t="s">
        <v>27</v>
      </c>
      <c r="C733" t="s">
        <v>28</v>
      </c>
      <c r="D733">
        <v>2439910</v>
      </c>
      <c r="E733">
        <v>4600040</v>
      </c>
      <c r="F733">
        <v>34.658099999999997</v>
      </c>
    </row>
    <row r="734" spans="1:6" x14ac:dyDescent="0.3">
      <c r="A734" t="s">
        <v>123</v>
      </c>
      <c r="B734" t="s">
        <v>29</v>
      </c>
      <c r="C734" t="s">
        <v>30</v>
      </c>
      <c r="D734">
        <v>66780.800000000003</v>
      </c>
      <c r="E734">
        <v>287933</v>
      </c>
      <c r="F734">
        <v>18.826699999999999</v>
      </c>
    </row>
    <row r="735" spans="1:6" x14ac:dyDescent="0.3">
      <c r="A735" t="s">
        <v>123</v>
      </c>
      <c r="B735" t="s">
        <v>31</v>
      </c>
      <c r="C735" t="s">
        <v>32</v>
      </c>
      <c r="D735">
        <v>34185.1</v>
      </c>
      <c r="E735">
        <v>944727</v>
      </c>
      <c r="F735">
        <v>3.4921500000000001</v>
      </c>
    </row>
    <row r="736" spans="1:6" x14ac:dyDescent="0.3">
      <c r="A736" t="s">
        <v>123</v>
      </c>
      <c r="B736" t="s">
        <v>33</v>
      </c>
      <c r="C736" t="s">
        <v>34</v>
      </c>
      <c r="D736">
        <v>37371.5</v>
      </c>
      <c r="F736">
        <v>100</v>
      </c>
    </row>
    <row r="737" spans="1:6" x14ac:dyDescent="0.3">
      <c r="A737" t="s">
        <v>123</v>
      </c>
      <c r="B737" t="s">
        <v>35</v>
      </c>
      <c r="C737" t="s">
        <v>36</v>
      </c>
      <c r="E737">
        <v>335424</v>
      </c>
      <c r="F737">
        <v>0</v>
      </c>
    </row>
    <row r="738" spans="1:6" x14ac:dyDescent="0.3">
      <c r="A738" t="s">
        <v>123</v>
      </c>
      <c r="B738" t="s">
        <v>37</v>
      </c>
      <c r="C738" t="s">
        <v>38</v>
      </c>
      <c r="D738">
        <v>764321</v>
      </c>
      <c r="E738">
        <v>6224680</v>
      </c>
      <c r="F738">
        <v>10.9361</v>
      </c>
    </row>
    <row r="739" spans="1:6" x14ac:dyDescent="0.3">
      <c r="A739" t="s">
        <v>123</v>
      </c>
      <c r="B739" t="s">
        <v>39</v>
      </c>
      <c r="C739" t="s">
        <v>40</v>
      </c>
      <c r="D739">
        <v>69063.3</v>
      </c>
      <c r="E739">
        <v>1963900</v>
      </c>
      <c r="F739">
        <v>3.39717</v>
      </c>
    </row>
    <row r="740" spans="1:6" x14ac:dyDescent="0.3">
      <c r="A740" t="s">
        <v>123</v>
      </c>
      <c r="B740" t="s">
        <v>41</v>
      </c>
      <c r="C740" t="s">
        <v>42</v>
      </c>
      <c r="D740">
        <v>3052210</v>
      </c>
      <c r="E740">
        <v>1444810</v>
      </c>
      <c r="F740">
        <v>67.871799999999993</v>
      </c>
    </row>
    <row r="741" spans="1:6" x14ac:dyDescent="0.3">
      <c r="A741" t="s">
        <v>123</v>
      </c>
      <c r="B741" t="s">
        <v>43</v>
      </c>
      <c r="C741" t="s">
        <v>44</v>
      </c>
      <c r="D741">
        <v>494845</v>
      </c>
      <c r="F741">
        <v>100</v>
      </c>
    </row>
    <row r="742" spans="1:6" x14ac:dyDescent="0.3">
      <c r="A742" t="s">
        <v>123</v>
      </c>
      <c r="B742" t="s">
        <v>45</v>
      </c>
      <c r="C742" t="s">
        <v>46</v>
      </c>
      <c r="D742">
        <v>564430</v>
      </c>
      <c r="E742">
        <v>1326800</v>
      </c>
      <c r="F742">
        <v>29.8446</v>
      </c>
    </row>
    <row r="743" spans="1:6" x14ac:dyDescent="0.3">
      <c r="A743" t="s">
        <v>123</v>
      </c>
      <c r="B743" t="s">
        <v>47</v>
      </c>
      <c r="C743" t="s">
        <v>48</v>
      </c>
      <c r="E743">
        <v>378813</v>
      </c>
      <c r="F743">
        <v>0</v>
      </c>
    </row>
    <row r="744" spans="1:6" x14ac:dyDescent="0.3">
      <c r="A744" t="s">
        <v>123</v>
      </c>
      <c r="B744" t="s">
        <v>49</v>
      </c>
      <c r="C744" t="s">
        <v>50</v>
      </c>
      <c r="D744">
        <v>424301</v>
      </c>
      <c r="E744">
        <v>3146440</v>
      </c>
      <c r="F744">
        <v>11.8827</v>
      </c>
    </row>
    <row r="745" spans="1:6" x14ac:dyDescent="0.3">
      <c r="A745" t="s">
        <v>123</v>
      </c>
      <c r="B745" t="s">
        <v>51</v>
      </c>
      <c r="C745" t="s">
        <v>52</v>
      </c>
      <c r="D745">
        <v>2804250</v>
      </c>
      <c r="E745">
        <v>8058730</v>
      </c>
      <c r="F745">
        <v>25.814699999999998</v>
      </c>
    </row>
    <row r="746" spans="1:6" x14ac:dyDescent="0.3">
      <c r="A746" t="s">
        <v>123</v>
      </c>
      <c r="B746" t="s">
        <v>53</v>
      </c>
      <c r="C746" t="s">
        <v>54</v>
      </c>
      <c r="D746">
        <v>1661310</v>
      </c>
      <c r="E746">
        <v>26488600</v>
      </c>
      <c r="F746">
        <v>5.9016500000000001</v>
      </c>
    </row>
    <row r="747" spans="1:6" x14ac:dyDescent="0.3">
      <c r="A747" t="s">
        <v>123</v>
      </c>
      <c r="B747" t="s">
        <v>55</v>
      </c>
      <c r="C747" t="s">
        <v>56</v>
      </c>
      <c r="E747">
        <v>584212000</v>
      </c>
      <c r="F747">
        <v>0</v>
      </c>
    </row>
    <row r="748" spans="1:6" x14ac:dyDescent="0.3">
      <c r="A748" t="s">
        <v>123</v>
      </c>
      <c r="B748" t="s">
        <v>57</v>
      </c>
      <c r="C748" t="s">
        <v>58</v>
      </c>
      <c r="D748">
        <v>19486700</v>
      </c>
      <c r="E748">
        <v>31266740</v>
      </c>
      <c r="F748">
        <v>38.394799999999996</v>
      </c>
    </row>
    <row r="749" spans="1:6" x14ac:dyDescent="0.3">
      <c r="A749" t="s">
        <v>123</v>
      </c>
      <c r="B749" t="s">
        <v>59</v>
      </c>
      <c r="C749" t="s">
        <v>60</v>
      </c>
      <c r="D749">
        <v>287068</v>
      </c>
      <c r="E749">
        <v>549855</v>
      </c>
      <c r="F749">
        <v>34.300400000000003</v>
      </c>
    </row>
    <row r="750" spans="1:6" x14ac:dyDescent="0.3">
      <c r="A750" t="s">
        <v>123</v>
      </c>
      <c r="B750" t="s">
        <v>61</v>
      </c>
      <c r="C750" t="s">
        <v>62</v>
      </c>
      <c r="D750">
        <v>1730420</v>
      </c>
      <c r="E750">
        <v>2051770</v>
      </c>
      <c r="F750">
        <v>45.751800000000003</v>
      </c>
    </row>
    <row r="751" spans="1:6" x14ac:dyDescent="0.3">
      <c r="A751" t="s">
        <v>123</v>
      </c>
      <c r="B751" t="s">
        <v>63</v>
      </c>
      <c r="C751" t="s">
        <v>64</v>
      </c>
      <c r="D751">
        <v>6104690</v>
      </c>
      <c r="E751">
        <v>11414100</v>
      </c>
      <c r="F751">
        <v>34.846499999999999</v>
      </c>
    </row>
    <row r="752" spans="1:6" x14ac:dyDescent="0.3">
      <c r="A752" t="s">
        <v>123</v>
      </c>
      <c r="B752" t="s">
        <v>65</v>
      </c>
      <c r="C752" t="s">
        <v>66</v>
      </c>
      <c r="D752">
        <v>2124940</v>
      </c>
      <c r="E752">
        <v>24753456</v>
      </c>
      <c r="F752">
        <v>7.9057500000000003</v>
      </c>
    </row>
    <row r="753" spans="1:6" x14ac:dyDescent="0.3">
      <c r="A753" t="s">
        <v>123</v>
      </c>
      <c r="B753" t="s">
        <v>67</v>
      </c>
      <c r="C753" t="s">
        <v>68</v>
      </c>
      <c r="D753">
        <v>1575830</v>
      </c>
      <c r="E753">
        <v>4763920</v>
      </c>
      <c r="F753">
        <v>24.856300000000001</v>
      </c>
    </row>
    <row r="754" spans="1:6" x14ac:dyDescent="0.3">
      <c r="A754" t="s">
        <v>123</v>
      </c>
      <c r="B754" t="s">
        <v>69</v>
      </c>
      <c r="C754" t="s">
        <v>70</v>
      </c>
      <c r="D754">
        <v>68384.2</v>
      </c>
      <c r="F754">
        <v>100</v>
      </c>
    </row>
    <row r="755" spans="1:6" x14ac:dyDescent="0.3">
      <c r="A755" t="s">
        <v>123</v>
      </c>
      <c r="B755" t="s">
        <v>71</v>
      </c>
      <c r="C755" t="s">
        <v>72</v>
      </c>
      <c r="E755">
        <v>877561</v>
      </c>
      <c r="F755">
        <v>0</v>
      </c>
    </row>
    <row r="756" spans="1:6" x14ac:dyDescent="0.3">
      <c r="A756" t="s">
        <v>123</v>
      </c>
      <c r="B756" t="s">
        <v>73</v>
      </c>
      <c r="C756" t="s">
        <v>74</v>
      </c>
      <c r="D756">
        <v>129032</v>
      </c>
      <c r="F756">
        <v>100</v>
      </c>
    </row>
    <row r="757" spans="1:6" x14ac:dyDescent="0.3">
      <c r="A757" t="s">
        <v>123</v>
      </c>
      <c r="B757" t="s">
        <v>75</v>
      </c>
      <c r="C757" t="s">
        <v>76</v>
      </c>
      <c r="E757">
        <v>213021</v>
      </c>
      <c r="F757">
        <v>0</v>
      </c>
    </row>
    <row r="758" spans="1:6" x14ac:dyDescent="0.3">
      <c r="A758" t="s">
        <v>123</v>
      </c>
      <c r="B758" t="s">
        <v>77</v>
      </c>
      <c r="C758" t="s">
        <v>78</v>
      </c>
      <c r="E758">
        <v>369647</v>
      </c>
      <c r="F758">
        <v>0</v>
      </c>
    </row>
    <row r="759" spans="1:6" x14ac:dyDescent="0.3">
      <c r="A759" t="s">
        <v>123</v>
      </c>
      <c r="B759" t="s">
        <v>79</v>
      </c>
      <c r="C759" t="s">
        <v>80</v>
      </c>
      <c r="D759">
        <v>229383</v>
      </c>
      <c r="E759">
        <v>612760</v>
      </c>
      <c r="F759">
        <v>27.238</v>
      </c>
    </row>
    <row r="760" spans="1:6" x14ac:dyDescent="0.3">
      <c r="A760" t="s">
        <v>123</v>
      </c>
      <c r="B760" t="s">
        <v>81</v>
      </c>
      <c r="C760" t="s">
        <v>82</v>
      </c>
      <c r="D760">
        <v>50786</v>
      </c>
      <c r="F760">
        <v>100</v>
      </c>
    </row>
    <row r="761" spans="1:6" x14ac:dyDescent="0.3">
      <c r="A761" t="s">
        <v>123</v>
      </c>
      <c r="B761" t="s">
        <v>83</v>
      </c>
      <c r="C761" t="s">
        <v>84</v>
      </c>
      <c r="E761">
        <v>694598</v>
      </c>
      <c r="F761">
        <v>0</v>
      </c>
    </row>
    <row r="762" spans="1:6" x14ac:dyDescent="0.3">
      <c r="A762" t="s">
        <v>123</v>
      </c>
      <c r="B762" t="s">
        <v>85</v>
      </c>
      <c r="C762" t="s">
        <v>86</v>
      </c>
      <c r="F762">
        <v>0</v>
      </c>
    </row>
    <row r="763" spans="1:6" x14ac:dyDescent="0.3">
      <c r="A763" t="s">
        <v>123</v>
      </c>
      <c r="B763" t="s">
        <v>87</v>
      </c>
      <c r="C763" t="s">
        <v>88</v>
      </c>
      <c r="E763">
        <v>394632</v>
      </c>
      <c r="F763">
        <v>0</v>
      </c>
    </row>
    <row r="764" spans="1:6" x14ac:dyDescent="0.3">
      <c r="A764" t="s">
        <v>123</v>
      </c>
      <c r="B764" t="s">
        <v>89</v>
      </c>
      <c r="C764" t="s">
        <v>90</v>
      </c>
      <c r="D764">
        <v>7390540</v>
      </c>
      <c r="E764">
        <v>7145610</v>
      </c>
      <c r="F764">
        <v>50.842500000000001</v>
      </c>
    </row>
    <row r="765" spans="1:6" x14ac:dyDescent="0.3">
      <c r="A765" t="s">
        <v>123</v>
      </c>
      <c r="B765" t="s">
        <v>91</v>
      </c>
      <c r="C765" t="s">
        <v>92</v>
      </c>
      <c r="D765">
        <v>3967260</v>
      </c>
      <c r="E765">
        <v>3530280</v>
      </c>
      <c r="F765">
        <v>52.914200000000001</v>
      </c>
    </row>
    <row r="766" spans="1:6" x14ac:dyDescent="0.3">
      <c r="A766" t="s">
        <v>123</v>
      </c>
      <c r="B766" t="s">
        <v>93</v>
      </c>
      <c r="C766" t="s">
        <v>94</v>
      </c>
      <c r="D766">
        <v>111277</v>
      </c>
      <c r="E766">
        <v>953143</v>
      </c>
      <c r="F766">
        <v>10.4542</v>
      </c>
    </row>
    <row r="767" spans="1:6" x14ac:dyDescent="0.3">
      <c r="A767" t="s">
        <v>123</v>
      </c>
      <c r="B767" t="s">
        <v>95</v>
      </c>
      <c r="C767" t="s">
        <v>96</v>
      </c>
      <c r="F767">
        <v>0</v>
      </c>
    </row>
    <row r="768" spans="1:6" x14ac:dyDescent="0.3">
      <c r="A768" t="s">
        <v>123</v>
      </c>
      <c r="B768" t="s">
        <v>97</v>
      </c>
      <c r="C768" t="s">
        <v>98</v>
      </c>
      <c r="D768">
        <v>296540</v>
      </c>
      <c r="F768">
        <v>100</v>
      </c>
    </row>
    <row r="769" spans="1:6" x14ac:dyDescent="0.3">
      <c r="A769" t="s">
        <v>123</v>
      </c>
      <c r="B769" t="s">
        <v>99</v>
      </c>
      <c r="C769" t="s">
        <v>100</v>
      </c>
      <c r="F769">
        <v>0</v>
      </c>
    </row>
    <row r="770" spans="1:6" x14ac:dyDescent="0.3">
      <c r="A770" t="s">
        <v>123</v>
      </c>
      <c r="B770" t="s">
        <v>101</v>
      </c>
      <c r="C770" t="s">
        <v>102</v>
      </c>
      <c r="D770">
        <v>1878100</v>
      </c>
      <c r="E770">
        <v>9306020</v>
      </c>
      <c r="F770">
        <v>16.7926</v>
      </c>
    </row>
    <row r="771" spans="1:6" x14ac:dyDescent="0.3">
      <c r="A771" t="s">
        <v>123</v>
      </c>
      <c r="B771" t="s">
        <v>103</v>
      </c>
      <c r="C771" t="s">
        <v>104</v>
      </c>
      <c r="D771">
        <v>3285880</v>
      </c>
      <c r="E771">
        <v>5525650</v>
      </c>
      <c r="F771">
        <v>37.290700000000001</v>
      </c>
    </row>
    <row r="772" spans="1:6" x14ac:dyDescent="0.3">
      <c r="A772" t="s">
        <v>123</v>
      </c>
      <c r="B772" t="s">
        <v>105</v>
      </c>
      <c r="C772" t="s">
        <v>106</v>
      </c>
      <c r="D772">
        <v>756102</v>
      </c>
      <c r="E772">
        <v>5950800</v>
      </c>
      <c r="F772">
        <v>11.2735</v>
      </c>
    </row>
    <row r="773" spans="1:6" x14ac:dyDescent="0.3">
      <c r="A773" t="s">
        <v>123</v>
      </c>
      <c r="B773" t="s">
        <v>107</v>
      </c>
      <c r="C773" t="s">
        <v>108</v>
      </c>
      <c r="E773">
        <v>187675</v>
      </c>
      <c r="F773">
        <v>0</v>
      </c>
    </row>
    <row r="774" spans="1:6" x14ac:dyDescent="0.3">
      <c r="A774" t="s">
        <v>123</v>
      </c>
      <c r="B774" t="s">
        <v>109</v>
      </c>
      <c r="C774" t="s">
        <v>110</v>
      </c>
      <c r="D774">
        <v>50936.800000000003</v>
      </c>
      <c r="E774">
        <v>189073</v>
      </c>
      <c r="F774">
        <v>21.222799999999999</v>
      </c>
    </row>
    <row r="775" spans="1:6" x14ac:dyDescent="0.3">
      <c r="A775" t="s">
        <v>123</v>
      </c>
      <c r="B775" t="s">
        <v>111</v>
      </c>
      <c r="C775" t="s">
        <v>112</v>
      </c>
      <c r="D775">
        <v>1337460</v>
      </c>
      <c r="E775">
        <v>2051700</v>
      </c>
      <c r="F775">
        <v>39.462899999999998</v>
      </c>
    </row>
    <row r="776" spans="1:6" x14ac:dyDescent="0.3">
      <c r="A776" t="s">
        <v>123</v>
      </c>
      <c r="B776" t="s">
        <v>113</v>
      </c>
      <c r="C776" t="s">
        <v>114</v>
      </c>
      <c r="D776">
        <v>834686</v>
      </c>
      <c r="E776">
        <v>2192720</v>
      </c>
      <c r="F776">
        <v>27.571000000000002</v>
      </c>
    </row>
    <row r="777" spans="1:6" x14ac:dyDescent="0.3">
      <c r="A777" t="s">
        <v>123</v>
      </c>
      <c r="B777" t="s">
        <v>115</v>
      </c>
      <c r="C777" t="s">
        <v>116</v>
      </c>
      <c r="E777">
        <v>413017</v>
      </c>
      <c r="F777">
        <v>0</v>
      </c>
    </row>
    <row r="778" spans="1:6" x14ac:dyDescent="0.3">
      <c r="A778" t="s">
        <v>123</v>
      </c>
      <c r="B778" t="s">
        <v>117</v>
      </c>
      <c r="C778" t="s">
        <v>118</v>
      </c>
      <c r="F778">
        <v>0</v>
      </c>
    </row>
    <row r="779" spans="1:6" x14ac:dyDescent="0.3">
      <c r="A779" t="s">
        <v>123</v>
      </c>
      <c r="B779" t="s">
        <v>119</v>
      </c>
      <c r="C779" t="s">
        <v>120</v>
      </c>
      <c r="F779">
        <v>0</v>
      </c>
    </row>
    <row r="781" spans="1:6" x14ac:dyDescent="0.3">
      <c r="A781" t="s">
        <v>0</v>
      </c>
      <c r="B781" t="s">
        <v>1</v>
      </c>
      <c r="C781" t="s">
        <v>2</v>
      </c>
      <c r="D781" t="s">
        <v>3</v>
      </c>
      <c r="E781" t="s">
        <v>4</v>
      </c>
      <c r="F781" t="s">
        <v>5</v>
      </c>
    </row>
    <row r="782" spans="1:6" x14ac:dyDescent="0.3">
      <c r="A782" t="s">
        <v>124</v>
      </c>
      <c r="B782" t="s">
        <v>144</v>
      </c>
      <c r="C782" t="s">
        <v>7</v>
      </c>
      <c r="D782">
        <v>367355</v>
      </c>
      <c r="E782">
        <v>804847</v>
      </c>
      <c r="F782">
        <v>31.338899999999999</v>
      </c>
    </row>
    <row r="783" spans="1:6" x14ac:dyDescent="0.3">
      <c r="A783" t="s">
        <v>124</v>
      </c>
      <c r="B783" t="s">
        <v>145</v>
      </c>
      <c r="C783" t="s">
        <v>8</v>
      </c>
      <c r="F783">
        <v>0</v>
      </c>
    </row>
    <row r="784" spans="1:6" x14ac:dyDescent="0.3">
      <c r="A784" t="s">
        <v>124</v>
      </c>
      <c r="B784" t="s">
        <v>9</v>
      </c>
      <c r="C784" t="s">
        <v>10</v>
      </c>
      <c r="E784">
        <v>962496</v>
      </c>
      <c r="F784">
        <v>0</v>
      </c>
    </row>
    <row r="785" spans="1:6" x14ac:dyDescent="0.3">
      <c r="A785" t="s">
        <v>124</v>
      </c>
      <c r="B785" t="s">
        <v>11</v>
      </c>
      <c r="C785" t="s">
        <v>12</v>
      </c>
      <c r="D785">
        <v>474413</v>
      </c>
      <c r="F785">
        <v>100</v>
      </c>
    </row>
    <row r="786" spans="1:6" x14ac:dyDescent="0.3">
      <c r="A786" t="s">
        <v>124</v>
      </c>
      <c r="B786" t="s">
        <v>13</v>
      </c>
      <c r="C786" t="s">
        <v>14</v>
      </c>
      <c r="D786">
        <v>2893060</v>
      </c>
      <c r="E786">
        <v>1206100</v>
      </c>
      <c r="F786">
        <v>70.576899999999995</v>
      </c>
    </row>
    <row r="787" spans="1:6" x14ac:dyDescent="0.3">
      <c r="A787" t="s">
        <v>124</v>
      </c>
      <c r="B787" t="s">
        <v>15</v>
      </c>
      <c r="C787" t="s">
        <v>16</v>
      </c>
      <c r="D787">
        <v>818724</v>
      </c>
      <c r="E787">
        <v>2280499</v>
      </c>
      <c r="F787">
        <v>26.417100000000001</v>
      </c>
    </row>
    <row r="788" spans="1:6" x14ac:dyDescent="0.3">
      <c r="A788" t="s">
        <v>124</v>
      </c>
      <c r="B788" t="s">
        <v>17</v>
      </c>
      <c r="C788" t="s">
        <v>18</v>
      </c>
      <c r="F788">
        <v>0</v>
      </c>
    </row>
    <row r="789" spans="1:6" x14ac:dyDescent="0.3">
      <c r="A789" t="s">
        <v>124</v>
      </c>
      <c r="B789" t="s">
        <v>19</v>
      </c>
      <c r="C789" t="s">
        <v>20</v>
      </c>
      <c r="D789">
        <v>212427</v>
      </c>
      <c r="E789">
        <v>1119770</v>
      </c>
      <c r="F789">
        <v>15.945600000000001</v>
      </c>
    </row>
    <row r="790" spans="1:6" x14ac:dyDescent="0.3">
      <c r="A790" t="s">
        <v>124</v>
      </c>
      <c r="B790" t="s">
        <v>21</v>
      </c>
      <c r="C790" t="s">
        <v>22</v>
      </c>
      <c r="D790">
        <v>980059</v>
      </c>
      <c r="E790">
        <v>2815180</v>
      </c>
      <c r="F790">
        <v>25.823399999999999</v>
      </c>
    </row>
    <row r="791" spans="1:6" x14ac:dyDescent="0.3">
      <c r="A791" t="s">
        <v>124</v>
      </c>
      <c r="B791" t="s">
        <v>23</v>
      </c>
      <c r="C791" t="s">
        <v>24</v>
      </c>
      <c r="D791">
        <v>1007840</v>
      </c>
      <c r="E791">
        <v>1931900</v>
      </c>
      <c r="F791">
        <v>34.283299999999997</v>
      </c>
    </row>
    <row r="792" spans="1:6" x14ac:dyDescent="0.3">
      <c r="A792" t="s">
        <v>124</v>
      </c>
      <c r="B792" t="s">
        <v>25</v>
      </c>
      <c r="C792" t="s">
        <v>26</v>
      </c>
      <c r="D792">
        <v>59322800</v>
      </c>
      <c r="E792">
        <v>39814400</v>
      </c>
      <c r="F792">
        <v>59.839100000000002</v>
      </c>
    </row>
    <row r="793" spans="1:6" x14ac:dyDescent="0.3">
      <c r="A793" t="s">
        <v>124</v>
      </c>
      <c r="B793" t="s">
        <v>27</v>
      </c>
      <c r="C793" t="s">
        <v>28</v>
      </c>
      <c r="D793">
        <v>4422510</v>
      </c>
      <c r="E793">
        <v>6071966</v>
      </c>
      <c r="F793">
        <v>42.141300000000001</v>
      </c>
    </row>
    <row r="794" spans="1:6" x14ac:dyDescent="0.3">
      <c r="A794" t="s">
        <v>124</v>
      </c>
      <c r="B794" t="s">
        <v>29</v>
      </c>
      <c r="C794" t="s">
        <v>30</v>
      </c>
      <c r="D794">
        <v>66142.100000000006</v>
      </c>
      <c r="E794">
        <v>408128</v>
      </c>
      <c r="F794">
        <v>13.946099999999999</v>
      </c>
    </row>
    <row r="795" spans="1:6" x14ac:dyDescent="0.3">
      <c r="A795" t="s">
        <v>124</v>
      </c>
      <c r="B795" t="s">
        <v>31</v>
      </c>
      <c r="C795" t="s">
        <v>32</v>
      </c>
      <c r="D795">
        <v>361253</v>
      </c>
      <c r="E795">
        <v>1345920</v>
      </c>
      <c r="F795">
        <v>21.160900000000002</v>
      </c>
    </row>
    <row r="796" spans="1:6" x14ac:dyDescent="0.3">
      <c r="A796" t="s">
        <v>124</v>
      </c>
      <c r="B796" t="s">
        <v>33</v>
      </c>
      <c r="C796" t="s">
        <v>34</v>
      </c>
      <c r="D796">
        <v>60772</v>
      </c>
      <c r="F796">
        <v>100</v>
      </c>
    </row>
    <row r="797" spans="1:6" x14ac:dyDescent="0.3">
      <c r="A797" t="s">
        <v>124</v>
      </c>
      <c r="B797" t="s">
        <v>35</v>
      </c>
      <c r="C797" t="s">
        <v>36</v>
      </c>
      <c r="D797">
        <v>121293</v>
      </c>
      <c r="E797">
        <v>491786</v>
      </c>
      <c r="F797">
        <v>19.784199999999998</v>
      </c>
    </row>
    <row r="798" spans="1:6" x14ac:dyDescent="0.3">
      <c r="A798" t="s">
        <v>124</v>
      </c>
      <c r="B798" t="s">
        <v>37</v>
      </c>
      <c r="C798" t="s">
        <v>38</v>
      </c>
      <c r="D798">
        <v>873138</v>
      </c>
      <c r="E798">
        <v>5921240</v>
      </c>
      <c r="F798">
        <v>12.850899999999999</v>
      </c>
    </row>
    <row r="799" spans="1:6" x14ac:dyDescent="0.3">
      <c r="A799" t="s">
        <v>124</v>
      </c>
      <c r="B799" t="s">
        <v>39</v>
      </c>
      <c r="C799" t="s">
        <v>40</v>
      </c>
      <c r="D799">
        <v>111784</v>
      </c>
      <c r="E799">
        <v>2396440</v>
      </c>
      <c r="F799">
        <v>4.4566999999999997</v>
      </c>
    </row>
    <row r="800" spans="1:6" x14ac:dyDescent="0.3">
      <c r="A800" t="s">
        <v>124</v>
      </c>
      <c r="B800" t="s">
        <v>41</v>
      </c>
      <c r="C800" t="s">
        <v>42</v>
      </c>
      <c r="D800">
        <v>4358300</v>
      </c>
      <c r="E800">
        <v>1766570</v>
      </c>
      <c r="F800">
        <v>71.157399999999996</v>
      </c>
    </row>
    <row r="801" spans="1:6" x14ac:dyDescent="0.3">
      <c r="A801" t="s">
        <v>124</v>
      </c>
      <c r="B801" t="s">
        <v>43</v>
      </c>
      <c r="C801" t="s">
        <v>44</v>
      </c>
      <c r="D801">
        <v>1146990</v>
      </c>
      <c r="E801">
        <v>1137660</v>
      </c>
      <c r="F801">
        <v>50.2042</v>
      </c>
    </row>
    <row r="802" spans="1:6" x14ac:dyDescent="0.3">
      <c r="A802" t="s">
        <v>124</v>
      </c>
      <c r="B802" t="s">
        <v>45</v>
      </c>
      <c r="C802" t="s">
        <v>46</v>
      </c>
      <c r="D802">
        <v>573290</v>
      </c>
      <c r="E802">
        <v>1980090</v>
      </c>
      <c r="F802">
        <v>22.452200000000001</v>
      </c>
    </row>
    <row r="803" spans="1:6" x14ac:dyDescent="0.3">
      <c r="A803" t="s">
        <v>124</v>
      </c>
      <c r="B803" t="s">
        <v>47</v>
      </c>
      <c r="C803" t="s">
        <v>48</v>
      </c>
      <c r="D803">
        <v>216657</v>
      </c>
      <c r="E803">
        <v>186237</v>
      </c>
      <c r="F803">
        <v>53.775199999999998</v>
      </c>
    </row>
    <row r="804" spans="1:6" x14ac:dyDescent="0.3">
      <c r="A804" t="s">
        <v>124</v>
      </c>
      <c r="B804" t="s">
        <v>49</v>
      </c>
      <c r="C804" t="s">
        <v>50</v>
      </c>
      <c r="D804">
        <v>947503</v>
      </c>
      <c r="E804">
        <v>5480890</v>
      </c>
      <c r="F804">
        <v>14.7393</v>
      </c>
    </row>
    <row r="805" spans="1:6" x14ac:dyDescent="0.3">
      <c r="A805" t="s">
        <v>124</v>
      </c>
      <c r="B805" t="s">
        <v>51</v>
      </c>
      <c r="C805" t="s">
        <v>52</v>
      </c>
      <c r="D805">
        <v>4386750</v>
      </c>
      <c r="E805">
        <v>12717500</v>
      </c>
      <c r="F805">
        <v>25.647099999999998</v>
      </c>
    </row>
    <row r="806" spans="1:6" x14ac:dyDescent="0.3">
      <c r="A806" t="s">
        <v>124</v>
      </c>
      <c r="B806" t="s">
        <v>53</v>
      </c>
      <c r="C806" t="s">
        <v>54</v>
      </c>
      <c r="D806">
        <v>2728570</v>
      </c>
      <c r="E806">
        <v>44877800</v>
      </c>
      <c r="F806">
        <v>5.7315199999999997</v>
      </c>
    </row>
    <row r="807" spans="1:6" x14ac:dyDescent="0.3">
      <c r="A807" t="s">
        <v>124</v>
      </c>
      <c r="B807" t="s">
        <v>55</v>
      </c>
      <c r="C807" t="s">
        <v>56</v>
      </c>
      <c r="E807">
        <v>718835000</v>
      </c>
      <c r="F807">
        <v>0</v>
      </c>
    </row>
    <row r="808" spans="1:6" x14ac:dyDescent="0.3">
      <c r="A808" t="s">
        <v>124</v>
      </c>
      <c r="B808" t="s">
        <v>57</v>
      </c>
      <c r="C808" t="s">
        <v>58</v>
      </c>
      <c r="D808">
        <v>27535800</v>
      </c>
      <c r="E808">
        <v>39523340</v>
      </c>
      <c r="F808">
        <v>41.061999999999998</v>
      </c>
    </row>
    <row r="809" spans="1:6" x14ac:dyDescent="0.3">
      <c r="A809" t="s">
        <v>124</v>
      </c>
      <c r="B809" t="s">
        <v>59</v>
      </c>
      <c r="C809" t="s">
        <v>60</v>
      </c>
      <c r="D809">
        <v>516669</v>
      </c>
      <c r="E809">
        <v>911488</v>
      </c>
      <c r="F809">
        <v>36.177300000000002</v>
      </c>
    </row>
    <row r="810" spans="1:6" x14ac:dyDescent="0.3">
      <c r="A810" t="s">
        <v>124</v>
      </c>
      <c r="B810" t="s">
        <v>61</v>
      </c>
      <c r="C810" t="s">
        <v>62</v>
      </c>
      <c r="D810">
        <v>2662890</v>
      </c>
      <c r="E810">
        <v>3675390</v>
      </c>
      <c r="F810">
        <v>42.012799999999999</v>
      </c>
    </row>
    <row r="811" spans="1:6" x14ac:dyDescent="0.3">
      <c r="A811" t="s">
        <v>124</v>
      </c>
      <c r="B811" t="s">
        <v>63</v>
      </c>
      <c r="C811" t="s">
        <v>64</v>
      </c>
      <c r="D811">
        <v>11488100</v>
      </c>
      <c r="E811">
        <v>18175700</v>
      </c>
      <c r="F811">
        <v>38.727699999999999</v>
      </c>
    </row>
    <row r="812" spans="1:6" x14ac:dyDescent="0.3">
      <c r="A812" t="s">
        <v>124</v>
      </c>
      <c r="B812" t="s">
        <v>65</v>
      </c>
      <c r="C812" t="s">
        <v>66</v>
      </c>
      <c r="D812">
        <v>2978134</v>
      </c>
      <c r="E812">
        <v>17868000</v>
      </c>
      <c r="F812">
        <v>14.286300000000001</v>
      </c>
    </row>
    <row r="813" spans="1:6" x14ac:dyDescent="0.3">
      <c r="A813" t="s">
        <v>124</v>
      </c>
      <c r="B813" t="s">
        <v>67</v>
      </c>
      <c r="C813" t="s">
        <v>68</v>
      </c>
      <c r="D813">
        <v>2613310</v>
      </c>
      <c r="E813">
        <v>7245480</v>
      </c>
      <c r="F813">
        <v>26.507400000000001</v>
      </c>
    </row>
    <row r="814" spans="1:6" x14ac:dyDescent="0.3">
      <c r="A814" t="s">
        <v>124</v>
      </c>
      <c r="B814" t="s">
        <v>69</v>
      </c>
      <c r="C814" t="s">
        <v>70</v>
      </c>
      <c r="E814">
        <v>256475</v>
      </c>
      <c r="F814">
        <v>0</v>
      </c>
    </row>
    <row r="815" spans="1:6" x14ac:dyDescent="0.3">
      <c r="A815" t="s">
        <v>124</v>
      </c>
      <c r="B815" t="s">
        <v>71</v>
      </c>
      <c r="C815" t="s">
        <v>72</v>
      </c>
      <c r="E815">
        <v>1583020</v>
      </c>
      <c r="F815">
        <v>0</v>
      </c>
    </row>
    <row r="816" spans="1:6" x14ac:dyDescent="0.3">
      <c r="A816" t="s">
        <v>124</v>
      </c>
      <c r="B816" t="s">
        <v>73</v>
      </c>
      <c r="C816" t="s">
        <v>74</v>
      </c>
      <c r="D816">
        <v>211520</v>
      </c>
      <c r="E816">
        <v>800142</v>
      </c>
      <c r="F816">
        <v>20.908200000000001</v>
      </c>
    </row>
    <row r="817" spans="1:6" x14ac:dyDescent="0.3">
      <c r="A817" t="s">
        <v>124</v>
      </c>
      <c r="B817" t="s">
        <v>75</v>
      </c>
      <c r="C817" t="s">
        <v>76</v>
      </c>
      <c r="E817">
        <v>159912</v>
      </c>
      <c r="F817">
        <v>0</v>
      </c>
    </row>
    <row r="818" spans="1:6" x14ac:dyDescent="0.3">
      <c r="A818" t="s">
        <v>124</v>
      </c>
      <c r="B818" t="s">
        <v>77</v>
      </c>
      <c r="C818" t="s">
        <v>78</v>
      </c>
      <c r="D818">
        <v>0</v>
      </c>
      <c r="E818">
        <v>623298</v>
      </c>
      <c r="F818">
        <v>0</v>
      </c>
    </row>
    <row r="819" spans="1:6" x14ac:dyDescent="0.3">
      <c r="A819" t="s">
        <v>124</v>
      </c>
      <c r="B819" t="s">
        <v>79</v>
      </c>
      <c r="C819" t="s">
        <v>80</v>
      </c>
      <c r="D819">
        <v>1136320</v>
      </c>
      <c r="E819">
        <v>2222102</v>
      </c>
      <c r="F819">
        <v>33.834899999999998</v>
      </c>
    </row>
    <row r="820" spans="1:6" x14ac:dyDescent="0.3">
      <c r="A820" t="s">
        <v>124</v>
      </c>
      <c r="B820" t="s">
        <v>81</v>
      </c>
      <c r="C820" t="s">
        <v>82</v>
      </c>
      <c r="D820">
        <v>177216</v>
      </c>
      <c r="E820">
        <v>815846</v>
      </c>
      <c r="F820">
        <v>17.845400000000001</v>
      </c>
    </row>
    <row r="821" spans="1:6" x14ac:dyDescent="0.3">
      <c r="A821" t="s">
        <v>124</v>
      </c>
      <c r="B821" t="s">
        <v>83</v>
      </c>
      <c r="C821" t="s">
        <v>84</v>
      </c>
      <c r="D821">
        <v>195350</v>
      </c>
      <c r="F821">
        <v>100</v>
      </c>
    </row>
    <row r="822" spans="1:6" x14ac:dyDescent="0.3">
      <c r="A822" t="s">
        <v>124</v>
      </c>
      <c r="B822" t="s">
        <v>85</v>
      </c>
      <c r="C822" t="s">
        <v>86</v>
      </c>
      <c r="F822">
        <v>0</v>
      </c>
    </row>
    <row r="823" spans="1:6" x14ac:dyDescent="0.3">
      <c r="A823" t="s">
        <v>124</v>
      </c>
      <c r="B823" t="s">
        <v>87</v>
      </c>
      <c r="C823" t="s">
        <v>88</v>
      </c>
      <c r="D823">
        <v>0</v>
      </c>
      <c r="E823">
        <v>552021</v>
      </c>
      <c r="F823">
        <v>0</v>
      </c>
    </row>
    <row r="824" spans="1:6" x14ac:dyDescent="0.3">
      <c r="A824" t="s">
        <v>124</v>
      </c>
      <c r="B824" t="s">
        <v>89</v>
      </c>
      <c r="C824" t="s">
        <v>90</v>
      </c>
      <c r="D824">
        <v>12776400</v>
      </c>
      <c r="E824">
        <v>10645709</v>
      </c>
      <c r="F824">
        <v>54.548499999999997</v>
      </c>
    </row>
    <row r="825" spans="1:6" x14ac:dyDescent="0.3">
      <c r="A825" t="s">
        <v>124</v>
      </c>
      <c r="B825" t="s">
        <v>91</v>
      </c>
      <c r="C825" t="s">
        <v>92</v>
      </c>
      <c r="D825">
        <v>5346700</v>
      </c>
      <c r="E825">
        <v>5164595</v>
      </c>
      <c r="F825">
        <v>50.866199999999999</v>
      </c>
    </row>
    <row r="826" spans="1:6" x14ac:dyDescent="0.3">
      <c r="A826" t="s">
        <v>124</v>
      </c>
      <c r="B826" t="s">
        <v>93</v>
      </c>
      <c r="C826" t="s">
        <v>94</v>
      </c>
      <c r="E826">
        <v>628859</v>
      </c>
      <c r="F826">
        <v>0</v>
      </c>
    </row>
    <row r="827" spans="1:6" x14ac:dyDescent="0.3">
      <c r="A827" t="s">
        <v>124</v>
      </c>
      <c r="B827" t="s">
        <v>95</v>
      </c>
      <c r="C827" t="s">
        <v>96</v>
      </c>
      <c r="F827">
        <v>0</v>
      </c>
    </row>
    <row r="828" spans="1:6" x14ac:dyDescent="0.3">
      <c r="A828" t="s">
        <v>124</v>
      </c>
      <c r="B828" t="s">
        <v>97</v>
      </c>
      <c r="C828" t="s">
        <v>98</v>
      </c>
      <c r="F828">
        <v>0</v>
      </c>
    </row>
    <row r="829" spans="1:6" x14ac:dyDescent="0.3">
      <c r="A829" t="s">
        <v>124</v>
      </c>
      <c r="B829" t="s">
        <v>99</v>
      </c>
      <c r="C829" t="s">
        <v>100</v>
      </c>
      <c r="E829">
        <v>782297</v>
      </c>
      <c r="F829">
        <v>0</v>
      </c>
    </row>
    <row r="830" spans="1:6" x14ac:dyDescent="0.3">
      <c r="A830" t="s">
        <v>124</v>
      </c>
      <c r="B830" t="s">
        <v>101</v>
      </c>
      <c r="C830" t="s">
        <v>102</v>
      </c>
      <c r="D830">
        <v>2861790</v>
      </c>
      <c r="E830">
        <v>16060400</v>
      </c>
      <c r="F830">
        <v>15.124000000000001</v>
      </c>
    </row>
    <row r="831" spans="1:6" x14ac:dyDescent="0.3">
      <c r="A831" t="s">
        <v>124</v>
      </c>
      <c r="B831" t="s">
        <v>103</v>
      </c>
      <c r="C831" t="s">
        <v>104</v>
      </c>
      <c r="D831">
        <v>10094300</v>
      </c>
      <c r="E831">
        <v>7925660</v>
      </c>
      <c r="F831">
        <v>56.017299999999999</v>
      </c>
    </row>
    <row r="832" spans="1:6" x14ac:dyDescent="0.3">
      <c r="A832" t="s">
        <v>124</v>
      </c>
      <c r="B832" t="s">
        <v>105</v>
      </c>
      <c r="C832" t="s">
        <v>106</v>
      </c>
      <c r="D832">
        <v>2165670</v>
      </c>
      <c r="E832">
        <v>10445400</v>
      </c>
      <c r="F832">
        <v>17.172799999999999</v>
      </c>
    </row>
    <row r="833" spans="1:6" x14ac:dyDescent="0.3">
      <c r="A833" t="s">
        <v>124</v>
      </c>
      <c r="B833" t="s">
        <v>107</v>
      </c>
      <c r="C833" t="s">
        <v>108</v>
      </c>
      <c r="F833">
        <v>0</v>
      </c>
    </row>
    <row r="834" spans="1:6" x14ac:dyDescent="0.3">
      <c r="A834" t="s">
        <v>124</v>
      </c>
      <c r="B834" t="s">
        <v>109</v>
      </c>
      <c r="C834" t="s">
        <v>110</v>
      </c>
      <c r="D834">
        <v>98846.9</v>
      </c>
      <c r="E834">
        <v>280276</v>
      </c>
      <c r="F834">
        <v>26.072500000000002</v>
      </c>
    </row>
    <row r="835" spans="1:6" x14ac:dyDescent="0.3">
      <c r="A835" t="s">
        <v>124</v>
      </c>
      <c r="B835" t="s">
        <v>111</v>
      </c>
      <c r="C835" t="s">
        <v>112</v>
      </c>
      <c r="D835">
        <v>2936740</v>
      </c>
      <c r="E835">
        <v>3344940</v>
      </c>
      <c r="F835">
        <v>46.750900000000001</v>
      </c>
    </row>
    <row r="836" spans="1:6" x14ac:dyDescent="0.3">
      <c r="A836" t="s">
        <v>124</v>
      </c>
      <c r="B836" t="s">
        <v>113</v>
      </c>
      <c r="C836" t="s">
        <v>114</v>
      </c>
      <c r="D836">
        <v>1481420</v>
      </c>
      <c r="E836">
        <v>3937960</v>
      </c>
      <c r="F836">
        <v>27.335599999999999</v>
      </c>
    </row>
    <row r="837" spans="1:6" x14ac:dyDescent="0.3">
      <c r="A837" t="s">
        <v>124</v>
      </c>
      <c r="B837" t="s">
        <v>115</v>
      </c>
      <c r="C837" t="s">
        <v>116</v>
      </c>
      <c r="E837">
        <v>733485</v>
      </c>
      <c r="F837">
        <v>0</v>
      </c>
    </row>
    <row r="838" spans="1:6" x14ac:dyDescent="0.3">
      <c r="A838" t="s">
        <v>124</v>
      </c>
      <c r="B838" t="s">
        <v>117</v>
      </c>
      <c r="C838" t="s">
        <v>118</v>
      </c>
      <c r="D838">
        <v>131675</v>
      </c>
      <c r="E838">
        <v>667121</v>
      </c>
      <c r="F838">
        <v>16.484200000000001</v>
      </c>
    </row>
    <row r="839" spans="1:6" x14ac:dyDescent="0.3">
      <c r="A839" t="s">
        <v>124</v>
      </c>
      <c r="B839" t="s">
        <v>119</v>
      </c>
      <c r="C839" t="s">
        <v>120</v>
      </c>
      <c r="D839">
        <v>255760</v>
      </c>
      <c r="E839">
        <v>4532282</v>
      </c>
      <c r="F839">
        <v>5.3416399999999999</v>
      </c>
    </row>
    <row r="841" spans="1:6" x14ac:dyDescent="0.3">
      <c r="A841" t="s">
        <v>0</v>
      </c>
      <c r="B841" t="s">
        <v>1</v>
      </c>
      <c r="C841" t="s">
        <v>2</v>
      </c>
      <c r="D841" t="s">
        <v>3</v>
      </c>
      <c r="E841" t="s">
        <v>4</v>
      </c>
      <c r="F841" t="s">
        <v>5</v>
      </c>
    </row>
    <row r="842" spans="1:6" x14ac:dyDescent="0.3">
      <c r="A842" t="s">
        <v>125</v>
      </c>
      <c r="B842" t="s">
        <v>144</v>
      </c>
      <c r="C842" t="s">
        <v>7</v>
      </c>
      <c r="E842">
        <v>389920</v>
      </c>
      <c r="F842">
        <v>0</v>
      </c>
    </row>
    <row r="843" spans="1:6" x14ac:dyDescent="0.3">
      <c r="A843" t="s">
        <v>125</v>
      </c>
      <c r="B843" t="s">
        <v>145</v>
      </c>
      <c r="C843" t="s">
        <v>8</v>
      </c>
      <c r="F843">
        <v>0</v>
      </c>
    </row>
    <row r="844" spans="1:6" x14ac:dyDescent="0.3">
      <c r="A844" t="s">
        <v>125</v>
      </c>
      <c r="B844" t="s">
        <v>9</v>
      </c>
      <c r="C844" t="s">
        <v>10</v>
      </c>
      <c r="D844">
        <v>95015</v>
      </c>
      <c r="E844">
        <v>651647</v>
      </c>
      <c r="F844">
        <v>12.725300000000001</v>
      </c>
    </row>
    <row r="845" spans="1:6" x14ac:dyDescent="0.3">
      <c r="A845" t="s">
        <v>125</v>
      </c>
      <c r="B845" t="s">
        <v>11</v>
      </c>
      <c r="C845" t="s">
        <v>12</v>
      </c>
      <c r="D845">
        <v>221844</v>
      </c>
      <c r="F845">
        <v>100</v>
      </c>
    </row>
    <row r="846" spans="1:6" x14ac:dyDescent="0.3">
      <c r="A846" t="s">
        <v>125</v>
      </c>
      <c r="B846" t="s">
        <v>13</v>
      </c>
      <c r="C846" t="s">
        <v>14</v>
      </c>
      <c r="D846">
        <v>1044300</v>
      </c>
      <c r="E846">
        <v>748017</v>
      </c>
      <c r="F846">
        <v>58.2654</v>
      </c>
    </row>
    <row r="847" spans="1:6" x14ac:dyDescent="0.3">
      <c r="A847" t="s">
        <v>125</v>
      </c>
      <c r="B847" t="s">
        <v>15</v>
      </c>
      <c r="C847" t="s">
        <v>16</v>
      </c>
      <c r="D847">
        <v>201436</v>
      </c>
      <c r="E847">
        <v>1191040</v>
      </c>
      <c r="F847">
        <v>14.465999999999999</v>
      </c>
    </row>
    <row r="848" spans="1:6" x14ac:dyDescent="0.3">
      <c r="A848" t="s">
        <v>125</v>
      </c>
      <c r="B848" t="s">
        <v>17</v>
      </c>
      <c r="C848" t="s">
        <v>18</v>
      </c>
      <c r="E848">
        <v>103810</v>
      </c>
      <c r="F848">
        <v>0</v>
      </c>
    </row>
    <row r="849" spans="1:6" x14ac:dyDescent="0.3">
      <c r="A849" t="s">
        <v>125</v>
      </c>
      <c r="B849" t="s">
        <v>19</v>
      </c>
      <c r="C849" t="s">
        <v>20</v>
      </c>
      <c r="D849">
        <v>424049</v>
      </c>
      <c r="E849">
        <v>1041850</v>
      </c>
      <c r="F849">
        <v>28.927600000000002</v>
      </c>
    </row>
    <row r="850" spans="1:6" x14ac:dyDescent="0.3">
      <c r="A850" t="s">
        <v>125</v>
      </c>
      <c r="B850" t="s">
        <v>21</v>
      </c>
      <c r="C850" t="s">
        <v>22</v>
      </c>
      <c r="D850">
        <v>1142660000</v>
      </c>
      <c r="E850">
        <v>2210330</v>
      </c>
      <c r="F850">
        <v>99.806899999999999</v>
      </c>
    </row>
    <row r="851" spans="1:6" x14ac:dyDescent="0.3">
      <c r="A851" t="s">
        <v>125</v>
      </c>
      <c r="B851" t="s">
        <v>23</v>
      </c>
      <c r="C851" t="s">
        <v>24</v>
      </c>
      <c r="E851">
        <v>1556480</v>
      </c>
      <c r="F851">
        <v>0</v>
      </c>
    </row>
    <row r="852" spans="1:6" x14ac:dyDescent="0.3">
      <c r="A852" t="s">
        <v>125</v>
      </c>
      <c r="B852" t="s">
        <v>25</v>
      </c>
      <c r="C852" t="s">
        <v>26</v>
      </c>
      <c r="D852">
        <v>18454520</v>
      </c>
      <c r="E852">
        <v>21516800</v>
      </c>
      <c r="F852">
        <v>46.169400000000003</v>
      </c>
    </row>
    <row r="853" spans="1:6" x14ac:dyDescent="0.3">
      <c r="A853" t="s">
        <v>125</v>
      </c>
      <c r="B853" t="s">
        <v>27</v>
      </c>
      <c r="C853" t="s">
        <v>28</v>
      </c>
      <c r="D853">
        <v>2425710</v>
      </c>
      <c r="E853">
        <v>3866700</v>
      </c>
      <c r="F853">
        <v>38.549799999999998</v>
      </c>
    </row>
    <row r="854" spans="1:6" x14ac:dyDescent="0.3">
      <c r="A854" t="s">
        <v>125</v>
      </c>
      <c r="B854" t="s">
        <v>29</v>
      </c>
      <c r="C854" t="s">
        <v>30</v>
      </c>
      <c r="E854">
        <v>271315</v>
      </c>
      <c r="F854">
        <v>0</v>
      </c>
    </row>
    <row r="855" spans="1:6" x14ac:dyDescent="0.3">
      <c r="A855" t="s">
        <v>125</v>
      </c>
      <c r="B855" t="s">
        <v>31</v>
      </c>
      <c r="C855" t="s">
        <v>32</v>
      </c>
      <c r="D855">
        <v>25168</v>
      </c>
      <c r="F855">
        <v>100</v>
      </c>
    </row>
    <row r="856" spans="1:6" x14ac:dyDescent="0.3">
      <c r="A856" t="s">
        <v>125</v>
      </c>
      <c r="B856" t="s">
        <v>33</v>
      </c>
      <c r="C856" t="s">
        <v>34</v>
      </c>
      <c r="F856">
        <v>0</v>
      </c>
    </row>
    <row r="857" spans="1:6" x14ac:dyDescent="0.3">
      <c r="A857" t="s">
        <v>125</v>
      </c>
      <c r="B857" t="s">
        <v>35</v>
      </c>
      <c r="C857" t="s">
        <v>36</v>
      </c>
      <c r="D857">
        <v>158321</v>
      </c>
      <c r="E857">
        <v>495459</v>
      </c>
      <c r="F857">
        <v>24.2163</v>
      </c>
    </row>
    <row r="858" spans="1:6" x14ac:dyDescent="0.3">
      <c r="A858" t="s">
        <v>125</v>
      </c>
      <c r="B858" t="s">
        <v>37</v>
      </c>
      <c r="C858" t="s">
        <v>38</v>
      </c>
      <c r="D858">
        <v>1647960</v>
      </c>
      <c r="E858">
        <v>4843160</v>
      </c>
      <c r="F858">
        <v>25.387899999999998</v>
      </c>
    </row>
    <row r="859" spans="1:6" x14ac:dyDescent="0.3">
      <c r="A859" t="s">
        <v>125</v>
      </c>
      <c r="B859" t="s">
        <v>39</v>
      </c>
      <c r="C859" t="s">
        <v>40</v>
      </c>
      <c r="D859">
        <v>78974.399999999994</v>
      </c>
      <c r="E859">
        <v>1319078</v>
      </c>
      <c r="F859">
        <v>5.6488899999999997</v>
      </c>
    </row>
    <row r="860" spans="1:6" x14ac:dyDescent="0.3">
      <c r="A860" t="s">
        <v>125</v>
      </c>
      <c r="B860" t="s">
        <v>41</v>
      </c>
      <c r="C860" t="s">
        <v>42</v>
      </c>
      <c r="D860">
        <v>2936470</v>
      </c>
      <c r="E860">
        <v>1288620</v>
      </c>
      <c r="F860">
        <v>69.500799999999998</v>
      </c>
    </row>
    <row r="861" spans="1:6" x14ac:dyDescent="0.3">
      <c r="A861" t="s">
        <v>125</v>
      </c>
      <c r="B861" t="s">
        <v>43</v>
      </c>
      <c r="C861" t="s">
        <v>44</v>
      </c>
      <c r="F861">
        <v>0</v>
      </c>
    </row>
    <row r="862" spans="1:6" x14ac:dyDescent="0.3">
      <c r="A862" t="s">
        <v>125</v>
      </c>
      <c r="B862" t="s">
        <v>45</v>
      </c>
      <c r="C862" t="s">
        <v>46</v>
      </c>
      <c r="D862">
        <v>586832</v>
      </c>
      <c r="E862">
        <v>1558690</v>
      </c>
      <c r="F862">
        <v>27.351500000000001</v>
      </c>
    </row>
    <row r="863" spans="1:6" x14ac:dyDescent="0.3">
      <c r="A863" t="s">
        <v>125</v>
      </c>
      <c r="B863" t="s">
        <v>47</v>
      </c>
      <c r="C863" t="s">
        <v>48</v>
      </c>
      <c r="D863">
        <v>108421</v>
      </c>
      <c r="F863">
        <v>100</v>
      </c>
    </row>
    <row r="864" spans="1:6" x14ac:dyDescent="0.3">
      <c r="A864" t="s">
        <v>125</v>
      </c>
      <c r="B864" t="s">
        <v>49</v>
      </c>
      <c r="C864" t="s">
        <v>50</v>
      </c>
      <c r="D864">
        <v>1116920</v>
      </c>
      <c r="E864">
        <v>3902320</v>
      </c>
      <c r="F864">
        <v>22.252800000000001</v>
      </c>
    </row>
    <row r="865" spans="1:6" x14ac:dyDescent="0.3">
      <c r="A865" t="s">
        <v>125</v>
      </c>
      <c r="B865" t="s">
        <v>51</v>
      </c>
      <c r="C865" t="s">
        <v>52</v>
      </c>
      <c r="D865">
        <v>2939700</v>
      </c>
      <c r="E865">
        <v>8505720</v>
      </c>
      <c r="F865">
        <v>25.6845</v>
      </c>
    </row>
    <row r="866" spans="1:6" x14ac:dyDescent="0.3">
      <c r="A866" t="s">
        <v>125</v>
      </c>
      <c r="B866" t="s">
        <v>53</v>
      </c>
      <c r="C866" t="s">
        <v>54</v>
      </c>
      <c r="D866">
        <v>1887930</v>
      </c>
      <c r="E866">
        <v>28086398</v>
      </c>
      <c r="F866">
        <v>6.2984900000000001</v>
      </c>
    </row>
    <row r="867" spans="1:6" x14ac:dyDescent="0.3">
      <c r="A867" t="s">
        <v>125</v>
      </c>
      <c r="B867" t="s">
        <v>55</v>
      </c>
      <c r="C867" t="s">
        <v>56</v>
      </c>
      <c r="E867">
        <v>146621</v>
      </c>
      <c r="F867">
        <v>0</v>
      </c>
    </row>
    <row r="868" spans="1:6" x14ac:dyDescent="0.3">
      <c r="A868" t="s">
        <v>125</v>
      </c>
      <c r="B868" t="s">
        <v>57</v>
      </c>
      <c r="C868" t="s">
        <v>58</v>
      </c>
      <c r="D868">
        <v>13003400</v>
      </c>
      <c r="E868">
        <v>27243312</v>
      </c>
      <c r="F868">
        <v>32.309199999999997</v>
      </c>
    </row>
    <row r="869" spans="1:6" x14ac:dyDescent="0.3">
      <c r="A869" t="s">
        <v>125</v>
      </c>
      <c r="B869" t="s">
        <v>59</v>
      </c>
      <c r="C869" t="s">
        <v>60</v>
      </c>
      <c r="D869">
        <v>291719</v>
      </c>
      <c r="E869">
        <v>600829</v>
      </c>
      <c r="F869">
        <v>32.683799999999998</v>
      </c>
    </row>
    <row r="870" spans="1:6" x14ac:dyDescent="0.3">
      <c r="A870" t="s">
        <v>125</v>
      </c>
      <c r="B870" t="s">
        <v>61</v>
      </c>
      <c r="C870" t="s">
        <v>62</v>
      </c>
      <c r="D870">
        <v>2209570</v>
      </c>
      <c r="E870">
        <v>2837360</v>
      </c>
      <c r="F870">
        <v>43.780500000000004</v>
      </c>
    </row>
    <row r="871" spans="1:6" x14ac:dyDescent="0.3">
      <c r="A871" t="s">
        <v>125</v>
      </c>
      <c r="B871" t="s">
        <v>63</v>
      </c>
      <c r="C871" t="s">
        <v>64</v>
      </c>
      <c r="D871">
        <v>7059920</v>
      </c>
      <c r="E871">
        <v>11940500</v>
      </c>
      <c r="F871">
        <v>37.156700000000001</v>
      </c>
    </row>
    <row r="872" spans="1:6" x14ac:dyDescent="0.3">
      <c r="A872" t="s">
        <v>125</v>
      </c>
      <c r="B872" t="s">
        <v>65</v>
      </c>
      <c r="C872" t="s">
        <v>66</v>
      </c>
      <c r="D872">
        <v>422581</v>
      </c>
      <c r="E872">
        <v>17569010</v>
      </c>
      <c r="F872">
        <v>2.34877</v>
      </c>
    </row>
    <row r="873" spans="1:6" x14ac:dyDescent="0.3">
      <c r="A873" t="s">
        <v>125</v>
      </c>
      <c r="B873" t="s">
        <v>67</v>
      </c>
      <c r="C873" t="s">
        <v>68</v>
      </c>
      <c r="D873">
        <v>1263930</v>
      </c>
      <c r="E873">
        <v>4470490</v>
      </c>
      <c r="F873">
        <v>22.0411</v>
      </c>
    </row>
    <row r="874" spans="1:6" x14ac:dyDescent="0.3">
      <c r="A874" t="s">
        <v>125</v>
      </c>
      <c r="B874" t="s">
        <v>69</v>
      </c>
      <c r="C874" t="s">
        <v>70</v>
      </c>
      <c r="F874">
        <v>0</v>
      </c>
    </row>
    <row r="875" spans="1:6" x14ac:dyDescent="0.3">
      <c r="A875" t="s">
        <v>125</v>
      </c>
      <c r="B875" t="s">
        <v>71</v>
      </c>
      <c r="C875" t="s">
        <v>72</v>
      </c>
      <c r="D875">
        <v>31689.599999999999</v>
      </c>
      <c r="E875">
        <v>723501</v>
      </c>
      <c r="F875">
        <v>4.1962400000000004</v>
      </c>
    </row>
    <row r="876" spans="1:6" x14ac:dyDescent="0.3">
      <c r="A876" t="s">
        <v>125</v>
      </c>
      <c r="B876" t="s">
        <v>73</v>
      </c>
      <c r="C876" t="s">
        <v>74</v>
      </c>
      <c r="D876">
        <v>193210</v>
      </c>
      <c r="E876">
        <v>495545</v>
      </c>
      <c r="F876">
        <v>28.052099999999999</v>
      </c>
    </row>
    <row r="877" spans="1:6" x14ac:dyDescent="0.3">
      <c r="A877" t="s">
        <v>125</v>
      </c>
      <c r="B877" t="s">
        <v>75</v>
      </c>
      <c r="C877" t="s">
        <v>76</v>
      </c>
      <c r="D877">
        <v>71684.899999999994</v>
      </c>
      <c r="E877">
        <v>193319</v>
      </c>
      <c r="F877">
        <v>27.0505</v>
      </c>
    </row>
    <row r="878" spans="1:6" x14ac:dyDescent="0.3">
      <c r="A878" t="s">
        <v>125</v>
      </c>
      <c r="B878" t="s">
        <v>77</v>
      </c>
      <c r="C878" t="s">
        <v>78</v>
      </c>
      <c r="E878">
        <v>301990</v>
      </c>
      <c r="F878">
        <v>0</v>
      </c>
    </row>
    <row r="879" spans="1:6" x14ac:dyDescent="0.3">
      <c r="A879" t="s">
        <v>125</v>
      </c>
      <c r="B879" t="s">
        <v>79</v>
      </c>
      <c r="C879" t="s">
        <v>80</v>
      </c>
      <c r="D879">
        <v>280703</v>
      </c>
      <c r="E879">
        <v>1787950</v>
      </c>
      <c r="F879">
        <v>13.5694</v>
      </c>
    </row>
    <row r="880" spans="1:6" x14ac:dyDescent="0.3">
      <c r="A880" t="s">
        <v>125</v>
      </c>
      <c r="B880" t="s">
        <v>81</v>
      </c>
      <c r="C880" t="s">
        <v>82</v>
      </c>
      <c r="E880">
        <v>474567</v>
      </c>
      <c r="F880">
        <v>0</v>
      </c>
    </row>
    <row r="881" spans="1:6" x14ac:dyDescent="0.3">
      <c r="A881" t="s">
        <v>125</v>
      </c>
      <c r="B881" t="s">
        <v>83</v>
      </c>
      <c r="C881" t="s">
        <v>84</v>
      </c>
      <c r="E881">
        <v>616032</v>
      </c>
      <c r="F881">
        <v>0</v>
      </c>
    </row>
    <row r="882" spans="1:6" x14ac:dyDescent="0.3">
      <c r="A882" t="s">
        <v>125</v>
      </c>
      <c r="B882" t="s">
        <v>85</v>
      </c>
      <c r="C882" t="s">
        <v>86</v>
      </c>
      <c r="F882">
        <v>0</v>
      </c>
    </row>
    <row r="883" spans="1:6" x14ac:dyDescent="0.3">
      <c r="A883" t="s">
        <v>125</v>
      </c>
      <c r="B883" t="s">
        <v>87</v>
      </c>
      <c r="C883" t="s">
        <v>88</v>
      </c>
      <c r="D883">
        <v>65697.3</v>
      </c>
      <c r="E883">
        <v>300705</v>
      </c>
      <c r="F883">
        <v>17.930399999999999</v>
      </c>
    </row>
    <row r="884" spans="1:6" x14ac:dyDescent="0.3">
      <c r="A884" t="s">
        <v>125</v>
      </c>
      <c r="B884" t="s">
        <v>89</v>
      </c>
      <c r="C884" t="s">
        <v>90</v>
      </c>
      <c r="D884">
        <v>7790870</v>
      </c>
      <c r="E884">
        <v>6772231</v>
      </c>
      <c r="F884">
        <v>53.497300000000003</v>
      </c>
    </row>
    <row r="885" spans="1:6" x14ac:dyDescent="0.3">
      <c r="A885" t="s">
        <v>125</v>
      </c>
      <c r="B885" t="s">
        <v>91</v>
      </c>
      <c r="C885" t="s">
        <v>92</v>
      </c>
      <c r="D885">
        <v>2645280</v>
      </c>
      <c r="E885">
        <v>2783520</v>
      </c>
      <c r="F885">
        <v>48.726799999999997</v>
      </c>
    </row>
    <row r="886" spans="1:6" x14ac:dyDescent="0.3">
      <c r="A886" t="s">
        <v>125</v>
      </c>
      <c r="B886" t="s">
        <v>93</v>
      </c>
      <c r="C886" t="s">
        <v>94</v>
      </c>
      <c r="D886">
        <v>0</v>
      </c>
      <c r="E886">
        <v>529314</v>
      </c>
      <c r="F886">
        <v>0</v>
      </c>
    </row>
    <row r="887" spans="1:6" x14ac:dyDescent="0.3">
      <c r="A887" t="s">
        <v>125</v>
      </c>
      <c r="B887" t="s">
        <v>95</v>
      </c>
      <c r="C887" t="s">
        <v>96</v>
      </c>
      <c r="F887">
        <v>0</v>
      </c>
    </row>
    <row r="888" spans="1:6" x14ac:dyDescent="0.3">
      <c r="A888" t="s">
        <v>125</v>
      </c>
      <c r="B888" t="s">
        <v>97</v>
      </c>
      <c r="C888" t="s">
        <v>98</v>
      </c>
      <c r="E888">
        <v>2015580</v>
      </c>
      <c r="F888">
        <v>0</v>
      </c>
    </row>
    <row r="889" spans="1:6" x14ac:dyDescent="0.3">
      <c r="A889" t="s">
        <v>125</v>
      </c>
      <c r="B889" t="s">
        <v>99</v>
      </c>
      <c r="C889" t="s">
        <v>100</v>
      </c>
      <c r="D889">
        <v>60846.1</v>
      </c>
      <c r="F889">
        <v>100</v>
      </c>
    </row>
    <row r="890" spans="1:6" x14ac:dyDescent="0.3">
      <c r="A890" t="s">
        <v>125</v>
      </c>
      <c r="B890" t="s">
        <v>101</v>
      </c>
      <c r="C890" t="s">
        <v>102</v>
      </c>
      <c r="D890">
        <v>1934280</v>
      </c>
      <c r="E890">
        <v>8698980</v>
      </c>
      <c r="F890">
        <v>18.190799999999999</v>
      </c>
    </row>
    <row r="891" spans="1:6" x14ac:dyDescent="0.3">
      <c r="A891" t="s">
        <v>125</v>
      </c>
      <c r="B891" t="s">
        <v>103</v>
      </c>
      <c r="C891" t="s">
        <v>104</v>
      </c>
      <c r="D891">
        <v>3953130</v>
      </c>
      <c r="E891">
        <v>5324070</v>
      </c>
      <c r="F891">
        <v>42.611199999999997</v>
      </c>
    </row>
    <row r="892" spans="1:6" x14ac:dyDescent="0.3">
      <c r="A892" t="s">
        <v>125</v>
      </c>
      <c r="B892" t="s">
        <v>105</v>
      </c>
      <c r="C892" t="s">
        <v>106</v>
      </c>
      <c r="D892">
        <v>1378403</v>
      </c>
      <c r="E892">
        <v>5817810</v>
      </c>
      <c r="F892">
        <v>19.154599999999999</v>
      </c>
    </row>
    <row r="893" spans="1:6" x14ac:dyDescent="0.3">
      <c r="A893" t="s">
        <v>125</v>
      </c>
      <c r="B893" t="s">
        <v>107</v>
      </c>
      <c r="C893" t="s">
        <v>108</v>
      </c>
      <c r="E893">
        <v>199936</v>
      </c>
      <c r="F893">
        <v>0</v>
      </c>
    </row>
    <row r="894" spans="1:6" x14ac:dyDescent="0.3">
      <c r="A894" t="s">
        <v>125</v>
      </c>
      <c r="B894" t="s">
        <v>109</v>
      </c>
      <c r="C894" t="s">
        <v>110</v>
      </c>
      <c r="E894">
        <v>204865</v>
      </c>
      <c r="F894">
        <v>0</v>
      </c>
    </row>
    <row r="895" spans="1:6" x14ac:dyDescent="0.3">
      <c r="A895" t="s">
        <v>125</v>
      </c>
      <c r="B895" t="s">
        <v>111</v>
      </c>
      <c r="C895" t="s">
        <v>112</v>
      </c>
      <c r="D895">
        <v>1496020</v>
      </c>
      <c r="E895">
        <v>2068270</v>
      </c>
      <c r="F895">
        <v>41.972499999999997</v>
      </c>
    </row>
    <row r="896" spans="1:6" x14ac:dyDescent="0.3">
      <c r="A896" t="s">
        <v>125</v>
      </c>
      <c r="B896" t="s">
        <v>113</v>
      </c>
      <c r="C896" t="s">
        <v>114</v>
      </c>
      <c r="D896">
        <v>698545</v>
      </c>
      <c r="E896">
        <v>2268020</v>
      </c>
      <c r="F896">
        <v>23.5473</v>
      </c>
    </row>
    <row r="897" spans="1:6" x14ac:dyDescent="0.3">
      <c r="A897" t="s">
        <v>125</v>
      </c>
      <c r="B897" t="s">
        <v>115</v>
      </c>
      <c r="C897" t="s">
        <v>116</v>
      </c>
      <c r="E897">
        <v>471864</v>
      </c>
      <c r="F897">
        <v>0</v>
      </c>
    </row>
    <row r="898" spans="1:6" x14ac:dyDescent="0.3">
      <c r="A898" t="s">
        <v>125</v>
      </c>
      <c r="B898" t="s">
        <v>117</v>
      </c>
      <c r="C898" t="s">
        <v>118</v>
      </c>
      <c r="F898">
        <v>0</v>
      </c>
    </row>
    <row r="899" spans="1:6" x14ac:dyDescent="0.3">
      <c r="A899" t="s">
        <v>125</v>
      </c>
      <c r="B899" t="s">
        <v>119</v>
      </c>
      <c r="C899" t="s">
        <v>120</v>
      </c>
      <c r="E899">
        <v>2544710</v>
      </c>
      <c r="F899">
        <v>0</v>
      </c>
    </row>
    <row r="901" spans="1:6" x14ac:dyDescent="0.3">
      <c r="A901" t="s">
        <v>0</v>
      </c>
      <c r="B901" t="s">
        <v>1</v>
      </c>
      <c r="C901" t="s">
        <v>2</v>
      </c>
      <c r="D901" t="s">
        <v>3</v>
      </c>
      <c r="E901" t="s">
        <v>4</v>
      </c>
      <c r="F901" t="s">
        <v>5</v>
      </c>
    </row>
    <row r="902" spans="1:6" x14ac:dyDescent="0.3">
      <c r="A902" t="s">
        <v>126</v>
      </c>
      <c r="B902" t="s">
        <v>144</v>
      </c>
      <c r="C902" t="s">
        <v>7</v>
      </c>
      <c r="E902">
        <v>388877</v>
      </c>
      <c r="F902">
        <v>0</v>
      </c>
    </row>
    <row r="903" spans="1:6" x14ac:dyDescent="0.3">
      <c r="A903" t="s">
        <v>126</v>
      </c>
      <c r="B903" t="s">
        <v>145</v>
      </c>
      <c r="C903" t="s">
        <v>8</v>
      </c>
      <c r="F903">
        <v>0</v>
      </c>
    </row>
    <row r="904" spans="1:6" x14ac:dyDescent="0.3">
      <c r="A904" t="s">
        <v>126</v>
      </c>
      <c r="B904" t="s">
        <v>9</v>
      </c>
      <c r="C904" t="s">
        <v>10</v>
      </c>
      <c r="D904">
        <v>121079</v>
      </c>
      <c r="F904">
        <v>100</v>
      </c>
    </row>
    <row r="905" spans="1:6" x14ac:dyDescent="0.3">
      <c r="A905" t="s">
        <v>126</v>
      </c>
      <c r="B905" t="s">
        <v>11</v>
      </c>
      <c r="C905" t="s">
        <v>12</v>
      </c>
      <c r="F905">
        <v>0</v>
      </c>
    </row>
    <row r="906" spans="1:6" x14ac:dyDescent="0.3">
      <c r="A906" t="s">
        <v>126</v>
      </c>
      <c r="B906" t="s">
        <v>13</v>
      </c>
      <c r="C906" t="s">
        <v>14</v>
      </c>
      <c r="D906">
        <v>1452320</v>
      </c>
      <c r="E906">
        <v>430185</v>
      </c>
      <c r="F906">
        <v>77.148300000000006</v>
      </c>
    </row>
    <row r="907" spans="1:6" x14ac:dyDescent="0.3">
      <c r="A907" t="s">
        <v>126</v>
      </c>
      <c r="B907" t="s">
        <v>15</v>
      </c>
      <c r="C907" t="s">
        <v>16</v>
      </c>
      <c r="D907">
        <v>459034</v>
      </c>
      <c r="E907">
        <v>317012</v>
      </c>
      <c r="F907">
        <v>59.150399999999998</v>
      </c>
    </row>
    <row r="908" spans="1:6" x14ac:dyDescent="0.3">
      <c r="A908" t="s">
        <v>126</v>
      </c>
      <c r="B908" t="s">
        <v>17</v>
      </c>
      <c r="C908" t="s">
        <v>18</v>
      </c>
      <c r="E908">
        <v>91841.5</v>
      </c>
      <c r="F908">
        <v>0</v>
      </c>
    </row>
    <row r="909" spans="1:6" x14ac:dyDescent="0.3">
      <c r="A909" t="s">
        <v>126</v>
      </c>
      <c r="B909" t="s">
        <v>19</v>
      </c>
      <c r="C909" t="s">
        <v>20</v>
      </c>
      <c r="D909">
        <v>588659</v>
      </c>
      <c r="E909">
        <v>434588</v>
      </c>
      <c r="F909">
        <v>57.528500000000001</v>
      </c>
    </row>
    <row r="910" spans="1:6" x14ac:dyDescent="0.3">
      <c r="A910" t="s">
        <v>126</v>
      </c>
      <c r="B910" t="s">
        <v>21</v>
      </c>
      <c r="C910" t="s">
        <v>22</v>
      </c>
      <c r="D910">
        <v>308181</v>
      </c>
      <c r="E910">
        <v>0</v>
      </c>
      <c r="F910">
        <v>100</v>
      </c>
    </row>
    <row r="911" spans="1:6" x14ac:dyDescent="0.3">
      <c r="A911" t="s">
        <v>126</v>
      </c>
      <c r="B911" t="s">
        <v>23</v>
      </c>
      <c r="C911" t="s">
        <v>24</v>
      </c>
      <c r="D911">
        <v>255805</v>
      </c>
      <c r="E911">
        <v>1549710</v>
      </c>
      <c r="F911">
        <v>14.167999999999999</v>
      </c>
    </row>
    <row r="912" spans="1:6" x14ac:dyDescent="0.3">
      <c r="A912" t="s">
        <v>126</v>
      </c>
      <c r="B912" t="s">
        <v>25</v>
      </c>
      <c r="C912" t="s">
        <v>26</v>
      </c>
      <c r="D912">
        <v>27436700</v>
      </c>
      <c r="E912">
        <v>21537500</v>
      </c>
      <c r="F912">
        <v>56.022799999999997</v>
      </c>
    </row>
    <row r="913" spans="1:6" x14ac:dyDescent="0.3">
      <c r="A913" t="s">
        <v>126</v>
      </c>
      <c r="B913" t="s">
        <v>27</v>
      </c>
      <c r="C913" t="s">
        <v>28</v>
      </c>
      <c r="D913">
        <v>3222630</v>
      </c>
      <c r="E913">
        <v>3616880</v>
      </c>
      <c r="F913">
        <v>47.117800000000003</v>
      </c>
    </row>
    <row r="914" spans="1:6" x14ac:dyDescent="0.3">
      <c r="A914" t="s">
        <v>126</v>
      </c>
      <c r="B914" t="s">
        <v>29</v>
      </c>
      <c r="C914" t="s">
        <v>30</v>
      </c>
      <c r="E914">
        <v>246605</v>
      </c>
      <c r="F914">
        <v>0</v>
      </c>
    </row>
    <row r="915" spans="1:6" x14ac:dyDescent="0.3">
      <c r="A915" t="s">
        <v>126</v>
      </c>
      <c r="B915" t="s">
        <v>31</v>
      </c>
      <c r="C915" t="s">
        <v>32</v>
      </c>
      <c r="E915">
        <v>769158</v>
      </c>
      <c r="F915">
        <v>0</v>
      </c>
    </row>
    <row r="916" spans="1:6" x14ac:dyDescent="0.3">
      <c r="A916" t="s">
        <v>126</v>
      </c>
      <c r="B916" t="s">
        <v>33</v>
      </c>
      <c r="C916" t="s">
        <v>34</v>
      </c>
      <c r="D916">
        <v>43292.3</v>
      </c>
      <c r="F916">
        <v>100</v>
      </c>
    </row>
    <row r="917" spans="1:6" x14ac:dyDescent="0.3">
      <c r="A917" t="s">
        <v>126</v>
      </c>
      <c r="B917" t="s">
        <v>35</v>
      </c>
      <c r="C917" t="s">
        <v>36</v>
      </c>
      <c r="D917">
        <v>92143.7</v>
      </c>
      <c r="E917">
        <v>398927</v>
      </c>
      <c r="F917">
        <v>18.7638</v>
      </c>
    </row>
    <row r="918" spans="1:6" x14ac:dyDescent="0.3">
      <c r="A918" t="s">
        <v>126</v>
      </c>
      <c r="B918" t="s">
        <v>37</v>
      </c>
      <c r="C918" t="s">
        <v>38</v>
      </c>
      <c r="D918">
        <v>605607</v>
      </c>
      <c r="E918">
        <v>4895178</v>
      </c>
      <c r="F918">
        <v>11.009499999999999</v>
      </c>
    </row>
    <row r="919" spans="1:6" x14ac:dyDescent="0.3">
      <c r="A919" t="s">
        <v>126</v>
      </c>
      <c r="B919" t="s">
        <v>39</v>
      </c>
      <c r="C919" t="s">
        <v>40</v>
      </c>
      <c r="F919">
        <v>0</v>
      </c>
    </row>
    <row r="920" spans="1:6" x14ac:dyDescent="0.3">
      <c r="A920" t="s">
        <v>126</v>
      </c>
      <c r="B920" t="s">
        <v>41</v>
      </c>
      <c r="C920" t="s">
        <v>42</v>
      </c>
      <c r="D920">
        <v>2505950</v>
      </c>
      <c r="E920">
        <v>1393520</v>
      </c>
      <c r="F920">
        <v>64.263900000000007</v>
      </c>
    </row>
    <row r="921" spans="1:6" x14ac:dyDescent="0.3">
      <c r="A921" t="s">
        <v>126</v>
      </c>
      <c r="B921" t="s">
        <v>43</v>
      </c>
      <c r="C921" t="s">
        <v>44</v>
      </c>
      <c r="D921">
        <v>828789</v>
      </c>
      <c r="E921">
        <v>1009660</v>
      </c>
      <c r="F921">
        <v>45.0809</v>
      </c>
    </row>
    <row r="922" spans="1:6" x14ac:dyDescent="0.3">
      <c r="A922" t="s">
        <v>126</v>
      </c>
      <c r="B922" t="s">
        <v>45</v>
      </c>
      <c r="C922" t="s">
        <v>46</v>
      </c>
      <c r="D922">
        <v>255880</v>
      </c>
      <c r="E922">
        <v>1475640</v>
      </c>
      <c r="F922">
        <v>14.777799999999999</v>
      </c>
    </row>
    <row r="923" spans="1:6" x14ac:dyDescent="0.3">
      <c r="A923" t="s">
        <v>126</v>
      </c>
      <c r="B923" t="s">
        <v>47</v>
      </c>
      <c r="C923" t="s">
        <v>48</v>
      </c>
      <c r="E923">
        <v>235248</v>
      </c>
      <c r="F923">
        <v>0</v>
      </c>
    </row>
    <row r="924" spans="1:6" x14ac:dyDescent="0.3">
      <c r="A924" t="s">
        <v>126</v>
      </c>
      <c r="B924" t="s">
        <v>49</v>
      </c>
      <c r="C924" t="s">
        <v>50</v>
      </c>
      <c r="D924">
        <v>867056</v>
      </c>
      <c r="E924">
        <v>3069560</v>
      </c>
      <c r="F924">
        <v>22.025400000000001</v>
      </c>
    </row>
    <row r="925" spans="1:6" x14ac:dyDescent="0.3">
      <c r="A925" t="s">
        <v>126</v>
      </c>
      <c r="B925" t="s">
        <v>51</v>
      </c>
      <c r="C925" t="s">
        <v>52</v>
      </c>
      <c r="D925">
        <v>3868650</v>
      </c>
      <c r="E925">
        <v>8062220</v>
      </c>
      <c r="F925">
        <v>32.4255</v>
      </c>
    </row>
    <row r="926" spans="1:6" x14ac:dyDescent="0.3">
      <c r="A926" t="s">
        <v>126</v>
      </c>
      <c r="B926" t="s">
        <v>53</v>
      </c>
      <c r="C926" t="s">
        <v>54</v>
      </c>
      <c r="D926">
        <v>1969250</v>
      </c>
      <c r="E926">
        <v>30213100</v>
      </c>
      <c r="F926">
        <v>6.11904</v>
      </c>
    </row>
    <row r="927" spans="1:6" x14ac:dyDescent="0.3">
      <c r="A927" t="s">
        <v>126</v>
      </c>
      <c r="B927" t="s">
        <v>55</v>
      </c>
      <c r="C927" t="s">
        <v>56</v>
      </c>
      <c r="E927">
        <v>244725000</v>
      </c>
      <c r="F927">
        <v>0</v>
      </c>
    </row>
    <row r="928" spans="1:6" x14ac:dyDescent="0.3">
      <c r="A928" t="s">
        <v>126</v>
      </c>
      <c r="B928" t="s">
        <v>57</v>
      </c>
      <c r="C928" t="s">
        <v>58</v>
      </c>
      <c r="D928">
        <v>16276100</v>
      </c>
      <c r="E928">
        <v>27603344</v>
      </c>
      <c r="F928">
        <v>37.092799999999997</v>
      </c>
    </row>
    <row r="929" spans="1:6" x14ac:dyDescent="0.3">
      <c r="A929" t="s">
        <v>126</v>
      </c>
      <c r="B929" t="s">
        <v>59</v>
      </c>
      <c r="C929" t="s">
        <v>60</v>
      </c>
      <c r="D929">
        <v>275374</v>
      </c>
      <c r="E929">
        <v>486866</v>
      </c>
      <c r="F929">
        <v>36.126899999999999</v>
      </c>
    </row>
    <row r="930" spans="1:6" x14ac:dyDescent="0.3">
      <c r="A930" t="s">
        <v>126</v>
      </c>
      <c r="B930" t="s">
        <v>61</v>
      </c>
      <c r="C930" t="s">
        <v>62</v>
      </c>
      <c r="D930">
        <v>2909620</v>
      </c>
      <c r="E930">
        <v>2280120</v>
      </c>
      <c r="F930">
        <v>56.064900000000002</v>
      </c>
    </row>
    <row r="931" spans="1:6" x14ac:dyDescent="0.3">
      <c r="A931" t="s">
        <v>126</v>
      </c>
      <c r="B931" t="s">
        <v>63</v>
      </c>
      <c r="C931" t="s">
        <v>64</v>
      </c>
      <c r="D931">
        <v>4866030</v>
      </c>
      <c r="E931">
        <v>11151500</v>
      </c>
      <c r="F931">
        <v>30.3794</v>
      </c>
    </row>
    <row r="932" spans="1:6" x14ac:dyDescent="0.3">
      <c r="A932" t="s">
        <v>126</v>
      </c>
      <c r="B932" t="s">
        <v>65</v>
      </c>
      <c r="C932" t="s">
        <v>66</v>
      </c>
      <c r="D932">
        <v>2180740</v>
      </c>
      <c r="E932">
        <v>12313830</v>
      </c>
      <c r="F932">
        <v>15.045199999999999</v>
      </c>
    </row>
    <row r="933" spans="1:6" x14ac:dyDescent="0.3">
      <c r="A933" t="s">
        <v>126</v>
      </c>
      <c r="B933" t="s">
        <v>67</v>
      </c>
      <c r="C933" t="s">
        <v>68</v>
      </c>
      <c r="D933">
        <v>1794810</v>
      </c>
      <c r="E933">
        <v>4099910</v>
      </c>
      <c r="F933">
        <v>30.447800000000001</v>
      </c>
    </row>
    <row r="934" spans="1:6" x14ac:dyDescent="0.3">
      <c r="A934" t="s">
        <v>126</v>
      </c>
      <c r="B934" t="s">
        <v>69</v>
      </c>
      <c r="C934" t="s">
        <v>70</v>
      </c>
      <c r="D934">
        <v>62942</v>
      </c>
      <c r="E934">
        <v>468912</v>
      </c>
      <c r="F934">
        <v>11.8345</v>
      </c>
    </row>
    <row r="935" spans="1:6" x14ac:dyDescent="0.3">
      <c r="A935" t="s">
        <v>126</v>
      </c>
      <c r="B935" t="s">
        <v>71</v>
      </c>
      <c r="C935" t="s">
        <v>72</v>
      </c>
      <c r="E935">
        <v>736051</v>
      </c>
      <c r="F935">
        <v>0</v>
      </c>
    </row>
    <row r="936" spans="1:6" x14ac:dyDescent="0.3">
      <c r="A936" t="s">
        <v>126</v>
      </c>
      <c r="B936" t="s">
        <v>73</v>
      </c>
      <c r="C936" t="s">
        <v>74</v>
      </c>
      <c r="D936">
        <v>310832</v>
      </c>
      <c r="F936">
        <v>100</v>
      </c>
    </row>
    <row r="937" spans="1:6" x14ac:dyDescent="0.3">
      <c r="A937" t="s">
        <v>126</v>
      </c>
      <c r="B937" t="s">
        <v>75</v>
      </c>
      <c r="C937" t="s">
        <v>76</v>
      </c>
      <c r="D937">
        <v>0</v>
      </c>
      <c r="E937">
        <v>171579</v>
      </c>
      <c r="F937">
        <v>0</v>
      </c>
    </row>
    <row r="938" spans="1:6" x14ac:dyDescent="0.3">
      <c r="A938" t="s">
        <v>126</v>
      </c>
      <c r="B938" t="s">
        <v>77</v>
      </c>
      <c r="C938" t="s">
        <v>78</v>
      </c>
      <c r="E938">
        <v>327021</v>
      </c>
      <c r="F938">
        <v>0</v>
      </c>
    </row>
    <row r="939" spans="1:6" x14ac:dyDescent="0.3">
      <c r="A939" t="s">
        <v>126</v>
      </c>
      <c r="B939" t="s">
        <v>79</v>
      </c>
      <c r="C939" t="s">
        <v>80</v>
      </c>
      <c r="D939">
        <v>694135</v>
      </c>
      <c r="E939">
        <v>1308930</v>
      </c>
      <c r="F939">
        <v>34.653599999999997</v>
      </c>
    </row>
    <row r="940" spans="1:6" x14ac:dyDescent="0.3">
      <c r="A940" t="s">
        <v>126</v>
      </c>
      <c r="B940" t="s">
        <v>81</v>
      </c>
      <c r="C940" t="s">
        <v>82</v>
      </c>
      <c r="E940">
        <v>375136</v>
      </c>
      <c r="F940">
        <v>0</v>
      </c>
    </row>
    <row r="941" spans="1:6" x14ac:dyDescent="0.3">
      <c r="A941" t="s">
        <v>126</v>
      </c>
      <c r="B941" t="s">
        <v>83</v>
      </c>
      <c r="C941" t="s">
        <v>84</v>
      </c>
      <c r="D941">
        <v>108524</v>
      </c>
      <c r="E941">
        <v>236796</v>
      </c>
      <c r="F941">
        <v>31.427099999999999</v>
      </c>
    </row>
    <row r="942" spans="1:6" x14ac:dyDescent="0.3">
      <c r="A942" t="s">
        <v>126</v>
      </c>
      <c r="B942" t="s">
        <v>85</v>
      </c>
      <c r="C942" t="s">
        <v>86</v>
      </c>
      <c r="F942">
        <v>0</v>
      </c>
    </row>
    <row r="943" spans="1:6" x14ac:dyDescent="0.3">
      <c r="A943" t="s">
        <v>126</v>
      </c>
      <c r="B943" t="s">
        <v>87</v>
      </c>
      <c r="C943" t="s">
        <v>88</v>
      </c>
      <c r="E943">
        <v>304717</v>
      </c>
      <c r="F943">
        <v>0</v>
      </c>
    </row>
    <row r="944" spans="1:6" x14ac:dyDescent="0.3">
      <c r="A944" t="s">
        <v>126</v>
      </c>
      <c r="B944" t="s">
        <v>89</v>
      </c>
      <c r="C944" t="s">
        <v>90</v>
      </c>
      <c r="D944">
        <v>6244840</v>
      </c>
      <c r="E944">
        <v>5918790</v>
      </c>
      <c r="F944">
        <v>51.340299999999999</v>
      </c>
    </row>
    <row r="945" spans="1:6" x14ac:dyDescent="0.3">
      <c r="A945" t="s">
        <v>126</v>
      </c>
      <c r="B945" t="s">
        <v>91</v>
      </c>
      <c r="C945" t="s">
        <v>92</v>
      </c>
      <c r="D945">
        <v>5917160</v>
      </c>
      <c r="E945">
        <v>2891170</v>
      </c>
      <c r="F945">
        <v>67.176900000000003</v>
      </c>
    </row>
    <row r="946" spans="1:6" x14ac:dyDescent="0.3">
      <c r="A946" t="s">
        <v>126</v>
      </c>
      <c r="B946" t="s">
        <v>93</v>
      </c>
      <c r="C946" t="s">
        <v>94</v>
      </c>
      <c r="E946">
        <v>0</v>
      </c>
      <c r="F946">
        <v>0</v>
      </c>
    </row>
    <row r="947" spans="1:6" x14ac:dyDescent="0.3">
      <c r="A947" t="s">
        <v>126</v>
      </c>
      <c r="B947" t="s">
        <v>95</v>
      </c>
      <c r="C947" t="s">
        <v>96</v>
      </c>
      <c r="F947">
        <v>0</v>
      </c>
    </row>
    <row r="948" spans="1:6" x14ac:dyDescent="0.3">
      <c r="A948" t="s">
        <v>126</v>
      </c>
      <c r="B948" t="s">
        <v>97</v>
      </c>
      <c r="C948" t="s">
        <v>98</v>
      </c>
      <c r="F948">
        <v>0</v>
      </c>
    </row>
    <row r="949" spans="1:6" x14ac:dyDescent="0.3">
      <c r="A949" t="s">
        <v>126</v>
      </c>
      <c r="B949" t="s">
        <v>99</v>
      </c>
      <c r="C949" t="s">
        <v>100</v>
      </c>
      <c r="F949">
        <v>0</v>
      </c>
    </row>
    <row r="950" spans="1:6" x14ac:dyDescent="0.3">
      <c r="A950" t="s">
        <v>126</v>
      </c>
      <c r="B950" t="s">
        <v>101</v>
      </c>
      <c r="C950" t="s">
        <v>102</v>
      </c>
      <c r="D950">
        <v>1830890</v>
      </c>
      <c r="E950">
        <v>8894479</v>
      </c>
      <c r="F950">
        <v>17.070599999999999</v>
      </c>
    </row>
    <row r="951" spans="1:6" x14ac:dyDescent="0.3">
      <c r="A951" t="s">
        <v>126</v>
      </c>
      <c r="B951" t="s">
        <v>103</v>
      </c>
      <c r="C951" t="s">
        <v>104</v>
      </c>
      <c r="D951">
        <v>4182670</v>
      </c>
      <c r="E951">
        <v>4698750</v>
      </c>
      <c r="F951">
        <v>47.0946</v>
      </c>
    </row>
    <row r="952" spans="1:6" x14ac:dyDescent="0.3">
      <c r="A952" t="s">
        <v>126</v>
      </c>
      <c r="B952" t="s">
        <v>105</v>
      </c>
      <c r="C952" t="s">
        <v>106</v>
      </c>
      <c r="D952">
        <v>820180</v>
      </c>
      <c r="E952">
        <v>5655080</v>
      </c>
      <c r="F952">
        <v>12.666399999999999</v>
      </c>
    </row>
    <row r="953" spans="1:6" x14ac:dyDescent="0.3">
      <c r="A953" t="s">
        <v>126</v>
      </c>
      <c r="B953" t="s">
        <v>107</v>
      </c>
      <c r="C953" t="s">
        <v>108</v>
      </c>
      <c r="E953">
        <v>191436</v>
      </c>
      <c r="F953">
        <v>0</v>
      </c>
    </row>
    <row r="954" spans="1:6" x14ac:dyDescent="0.3">
      <c r="A954" t="s">
        <v>126</v>
      </c>
      <c r="B954" t="s">
        <v>109</v>
      </c>
      <c r="C954" t="s">
        <v>110</v>
      </c>
      <c r="E954">
        <v>173744</v>
      </c>
      <c r="F954">
        <v>0</v>
      </c>
    </row>
    <row r="955" spans="1:6" x14ac:dyDescent="0.3">
      <c r="A955" t="s">
        <v>126</v>
      </c>
      <c r="B955" t="s">
        <v>111</v>
      </c>
      <c r="C955" t="s">
        <v>112</v>
      </c>
      <c r="D955">
        <v>1720600</v>
      </c>
      <c r="E955">
        <v>1778810</v>
      </c>
      <c r="F955">
        <v>49.168300000000002</v>
      </c>
    </row>
    <row r="956" spans="1:6" x14ac:dyDescent="0.3">
      <c r="A956" t="s">
        <v>126</v>
      </c>
      <c r="B956" t="s">
        <v>113</v>
      </c>
      <c r="C956" t="s">
        <v>114</v>
      </c>
      <c r="D956">
        <v>745515</v>
      </c>
      <c r="E956">
        <v>2068480</v>
      </c>
      <c r="F956">
        <v>26.493099999999998</v>
      </c>
    </row>
    <row r="957" spans="1:6" x14ac:dyDescent="0.3">
      <c r="A957" t="s">
        <v>126</v>
      </c>
      <c r="B957" t="s">
        <v>115</v>
      </c>
      <c r="C957" t="s">
        <v>116</v>
      </c>
      <c r="D957">
        <v>64550.9</v>
      </c>
      <c r="E957">
        <v>396357</v>
      </c>
      <c r="F957">
        <v>14.0052</v>
      </c>
    </row>
    <row r="958" spans="1:6" x14ac:dyDescent="0.3">
      <c r="A958" t="s">
        <v>126</v>
      </c>
      <c r="B958" t="s">
        <v>117</v>
      </c>
      <c r="C958" t="s">
        <v>118</v>
      </c>
      <c r="F958">
        <v>0</v>
      </c>
    </row>
    <row r="959" spans="1:6" x14ac:dyDescent="0.3">
      <c r="A959" t="s">
        <v>126</v>
      </c>
      <c r="B959" t="s">
        <v>119</v>
      </c>
      <c r="C959" t="s">
        <v>120</v>
      </c>
      <c r="D959">
        <v>301421</v>
      </c>
      <c r="E959">
        <v>2673320</v>
      </c>
      <c r="F959">
        <v>10.1327</v>
      </c>
    </row>
    <row r="961" spans="1:6" x14ac:dyDescent="0.3">
      <c r="A961" t="s">
        <v>0</v>
      </c>
      <c r="B961" t="s">
        <v>1</v>
      </c>
      <c r="C961" t="s">
        <v>2</v>
      </c>
      <c r="D961" t="s">
        <v>3</v>
      </c>
      <c r="E961" t="s">
        <v>4</v>
      </c>
      <c r="F961" t="s">
        <v>5</v>
      </c>
    </row>
    <row r="962" spans="1:6" x14ac:dyDescent="0.3">
      <c r="A962" t="s">
        <v>127</v>
      </c>
      <c r="B962" t="s">
        <v>144</v>
      </c>
      <c r="C962" t="s">
        <v>7</v>
      </c>
      <c r="E962">
        <v>430477</v>
      </c>
      <c r="F962">
        <v>0</v>
      </c>
    </row>
    <row r="963" spans="1:6" x14ac:dyDescent="0.3">
      <c r="A963" t="s">
        <v>127</v>
      </c>
      <c r="B963" t="s">
        <v>145</v>
      </c>
      <c r="C963" t="s">
        <v>8</v>
      </c>
      <c r="F963">
        <v>0</v>
      </c>
    </row>
    <row r="964" spans="1:6" x14ac:dyDescent="0.3">
      <c r="A964" t="s">
        <v>127</v>
      </c>
      <c r="B964" t="s">
        <v>9</v>
      </c>
      <c r="C964" t="s">
        <v>10</v>
      </c>
      <c r="F964">
        <v>0</v>
      </c>
    </row>
    <row r="965" spans="1:6" x14ac:dyDescent="0.3">
      <c r="A965" t="s">
        <v>127</v>
      </c>
      <c r="B965" t="s">
        <v>11</v>
      </c>
      <c r="C965" t="s">
        <v>12</v>
      </c>
      <c r="D965">
        <v>235025</v>
      </c>
      <c r="F965">
        <v>100</v>
      </c>
    </row>
    <row r="966" spans="1:6" x14ac:dyDescent="0.3">
      <c r="A966" t="s">
        <v>127</v>
      </c>
      <c r="B966" t="s">
        <v>13</v>
      </c>
      <c r="C966" t="s">
        <v>14</v>
      </c>
      <c r="D966">
        <v>2397000</v>
      </c>
      <c r="F966">
        <v>100</v>
      </c>
    </row>
    <row r="967" spans="1:6" x14ac:dyDescent="0.3">
      <c r="A967" t="s">
        <v>127</v>
      </c>
      <c r="B967" t="s">
        <v>15</v>
      </c>
      <c r="C967" t="s">
        <v>16</v>
      </c>
      <c r="E967">
        <v>941136</v>
      </c>
      <c r="F967">
        <v>0</v>
      </c>
    </row>
    <row r="968" spans="1:6" x14ac:dyDescent="0.3">
      <c r="A968" t="s">
        <v>127</v>
      </c>
      <c r="B968" t="s">
        <v>17</v>
      </c>
      <c r="C968" t="s">
        <v>18</v>
      </c>
      <c r="E968">
        <v>84033</v>
      </c>
      <c r="F968">
        <v>0</v>
      </c>
    </row>
    <row r="969" spans="1:6" x14ac:dyDescent="0.3">
      <c r="A969" t="s">
        <v>127</v>
      </c>
      <c r="B969" t="s">
        <v>19</v>
      </c>
      <c r="C969" t="s">
        <v>20</v>
      </c>
      <c r="D969">
        <v>294705</v>
      </c>
      <c r="E969">
        <v>363887</v>
      </c>
      <c r="F969">
        <v>44.747700000000002</v>
      </c>
    </row>
    <row r="970" spans="1:6" x14ac:dyDescent="0.3">
      <c r="A970" t="s">
        <v>127</v>
      </c>
      <c r="B970" t="s">
        <v>21</v>
      </c>
      <c r="C970" t="s">
        <v>22</v>
      </c>
      <c r="D970">
        <v>514448</v>
      </c>
      <c r="E970">
        <v>1833210</v>
      </c>
      <c r="F970">
        <v>21.9132</v>
      </c>
    </row>
    <row r="971" spans="1:6" x14ac:dyDescent="0.3">
      <c r="A971" t="s">
        <v>127</v>
      </c>
      <c r="B971" t="s">
        <v>23</v>
      </c>
      <c r="C971" t="s">
        <v>24</v>
      </c>
      <c r="D971">
        <v>757005</v>
      </c>
      <c r="E971">
        <v>1226380</v>
      </c>
      <c r="F971">
        <v>38.167299999999997</v>
      </c>
    </row>
    <row r="972" spans="1:6" x14ac:dyDescent="0.3">
      <c r="A972" t="s">
        <v>127</v>
      </c>
      <c r="B972" t="s">
        <v>25</v>
      </c>
      <c r="C972" t="s">
        <v>26</v>
      </c>
      <c r="D972">
        <v>37493200</v>
      </c>
      <c r="E972">
        <v>17806700</v>
      </c>
      <c r="F972">
        <v>67.799800000000005</v>
      </c>
    </row>
    <row r="973" spans="1:6" x14ac:dyDescent="0.3">
      <c r="A973" t="s">
        <v>127</v>
      </c>
      <c r="B973" t="s">
        <v>27</v>
      </c>
      <c r="C973" t="s">
        <v>28</v>
      </c>
      <c r="D973">
        <v>4046860</v>
      </c>
      <c r="E973">
        <v>3750350</v>
      </c>
      <c r="F973">
        <v>51.901400000000002</v>
      </c>
    </row>
    <row r="974" spans="1:6" x14ac:dyDescent="0.3">
      <c r="A974" t="s">
        <v>127</v>
      </c>
      <c r="B974" t="s">
        <v>29</v>
      </c>
      <c r="C974" t="s">
        <v>30</v>
      </c>
      <c r="D974">
        <v>51235.5</v>
      </c>
      <c r="E974">
        <v>187028</v>
      </c>
      <c r="F974">
        <v>21.503699999999998</v>
      </c>
    </row>
    <row r="975" spans="1:6" x14ac:dyDescent="0.3">
      <c r="A975" t="s">
        <v>127</v>
      </c>
      <c r="B975" t="s">
        <v>31</v>
      </c>
      <c r="C975" t="s">
        <v>32</v>
      </c>
      <c r="D975">
        <v>40427.800000000003</v>
      </c>
      <c r="E975">
        <v>713031</v>
      </c>
      <c r="F975">
        <v>5.3656300000000003</v>
      </c>
    </row>
    <row r="976" spans="1:6" x14ac:dyDescent="0.3">
      <c r="A976" t="s">
        <v>127</v>
      </c>
      <c r="B976" t="s">
        <v>33</v>
      </c>
      <c r="C976" t="s">
        <v>34</v>
      </c>
      <c r="E976">
        <v>182867</v>
      </c>
      <c r="F976">
        <v>0</v>
      </c>
    </row>
    <row r="977" spans="1:6" x14ac:dyDescent="0.3">
      <c r="A977" t="s">
        <v>127</v>
      </c>
      <c r="B977" t="s">
        <v>35</v>
      </c>
      <c r="C977" t="s">
        <v>36</v>
      </c>
      <c r="E977">
        <v>415502</v>
      </c>
      <c r="F977">
        <v>0</v>
      </c>
    </row>
    <row r="978" spans="1:6" x14ac:dyDescent="0.3">
      <c r="A978" t="s">
        <v>127</v>
      </c>
      <c r="B978" t="s">
        <v>37</v>
      </c>
      <c r="C978" t="s">
        <v>38</v>
      </c>
      <c r="D978">
        <v>894795</v>
      </c>
      <c r="E978">
        <v>5139990</v>
      </c>
      <c r="F978">
        <v>14.827299999999999</v>
      </c>
    </row>
    <row r="979" spans="1:6" x14ac:dyDescent="0.3">
      <c r="A979" t="s">
        <v>127</v>
      </c>
      <c r="B979" t="s">
        <v>39</v>
      </c>
      <c r="C979" t="s">
        <v>40</v>
      </c>
      <c r="E979">
        <v>1689120</v>
      </c>
      <c r="F979">
        <v>0</v>
      </c>
    </row>
    <row r="980" spans="1:6" x14ac:dyDescent="0.3">
      <c r="A980" t="s">
        <v>127</v>
      </c>
      <c r="B980" t="s">
        <v>41</v>
      </c>
      <c r="C980" t="s">
        <v>42</v>
      </c>
      <c r="D980">
        <v>4897450</v>
      </c>
      <c r="E980">
        <v>1220810</v>
      </c>
      <c r="F980">
        <v>80.046499999999995</v>
      </c>
    </row>
    <row r="981" spans="1:6" x14ac:dyDescent="0.3">
      <c r="A981" t="s">
        <v>127</v>
      </c>
      <c r="B981" t="s">
        <v>43</v>
      </c>
      <c r="C981" t="s">
        <v>44</v>
      </c>
      <c r="D981">
        <v>837526</v>
      </c>
      <c r="F981">
        <v>100</v>
      </c>
    </row>
    <row r="982" spans="1:6" x14ac:dyDescent="0.3">
      <c r="A982" t="s">
        <v>127</v>
      </c>
      <c r="B982" t="s">
        <v>45</v>
      </c>
      <c r="C982" t="s">
        <v>46</v>
      </c>
      <c r="D982">
        <v>539640</v>
      </c>
      <c r="E982">
        <v>1383470</v>
      </c>
      <c r="F982">
        <v>28.0608</v>
      </c>
    </row>
    <row r="983" spans="1:6" x14ac:dyDescent="0.3">
      <c r="A983" t="s">
        <v>127</v>
      </c>
      <c r="B983" t="s">
        <v>47</v>
      </c>
      <c r="C983" t="s">
        <v>48</v>
      </c>
      <c r="E983">
        <v>46217.4</v>
      </c>
      <c r="F983">
        <v>0</v>
      </c>
    </row>
    <row r="984" spans="1:6" x14ac:dyDescent="0.3">
      <c r="A984" t="s">
        <v>127</v>
      </c>
      <c r="B984" t="s">
        <v>49</v>
      </c>
      <c r="C984" t="s">
        <v>50</v>
      </c>
      <c r="D984">
        <v>989981</v>
      </c>
      <c r="E984">
        <v>2992390</v>
      </c>
      <c r="F984">
        <v>24.859100000000002</v>
      </c>
    </row>
    <row r="985" spans="1:6" x14ac:dyDescent="0.3">
      <c r="A985" t="s">
        <v>127</v>
      </c>
      <c r="B985" t="s">
        <v>51</v>
      </c>
      <c r="C985" t="s">
        <v>52</v>
      </c>
      <c r="D985">
        <v>5113980</v>
      </c>
      <c r="E985">
        <v>7256860</v>
      </c>
      <c r="F985">
        <v>41.338999999999999</v>
      </c>
    </row>
    <row r="986" spans="1:6" x14ac:dyDescent="0.3">
      <c r="A986" t="s">
        <v>127</v>
      </c>
      <c r="B986" t="s">
        <v>53</v>
      </c>
      <c r="C986" t="s">
        <v>54</v>
      </c>
      <c r="D986">
        <v>2424920</v>
      </c>
      <c r="E986">
        <v>27279800</v>
      </c>
      <c r="F986">
        <v>8.1634200000000003</v>
      </c>
    </row>
    <row r="987" spans="1:6" x14ac:dyDescent="0.3">
      <c r="A987" t="s">
        <v>127</v>
      </c>
      <c r="B987" t="s">
        <v>55</v>
      </c>
      <c r="C987" t="s">
        <v>56</v>
      </c>
      <c r="E987">
        <v>319358000</v>
      </c>
      <c r="F987">
        <v>0</v>
      </c>
    </row>
    <row r="988" spans="1:6" x14ac:dyDescent="0.3">
      <c r="A988" t="s">
        <v>127</v>
      </c>
      <c r="B988" t="s">
        <v>57</v>
      </c>
      <c r="C988" t="s">
        <v>58</v>
      </c>
      <c r="D988">
        <v>24339700</v>
      </c>
      <c r="E988">
        <v>23423392</v>
      </c>
      <c r="F988">
        <v>50.959200000000003</v>
      </c>
    </row>
    <row r="989" spans="1:6" x14ac:dyDescent="0.3">
      <c r="A989" t="s">
        <v>127</v>
      </c>
      <c r="B989" t="s">
        <v>59</v>
      </c>
      <c r="C989" t="s">
        <v>60</v>
      </c>
      <c r="D989">
        <v>398588</v>
      </c>
      <c r="E989">
        <v>486910</v>
      </c>
      <c r="F989">
        <v>45.012900000000002</v>
      </c>
    </row>
    <row r="990" spans="1:6" x14ac:dyDescent="0.3">
      <c r="A990" t="s">
        <v>127</v>
      </c>
      <c r="B990" t="s">
        <v>61</v>
      </c>
      <c r="C990" t="s">
        <v>62</v>
      </c>
      <c r="D990">
        <v>2447160</v>
      </c>
      <c r="E990">
        <v>2283860</v>
      </c>
      <c r="F990">
        <v>51.7258</v>
      </c>
    </row>
    <row r="991" spans="1:6" x14ac:dyDescent="0.3">
      <c r="A991" t="s">
        <v>127</v>
      </c>
      <c r="B991" t="s">
        <v>63</v>
      </c>
      <c r="C991" t="s">
        <v>64</v>
      </c>
      <c r="D991">
        <v>6823780</v>
      </c>
      <c r="E991">
        <v>8745290</v>
      </c>
      <c r="F991">
        <v>43.829099999999997</v>
      </c>
    </row>
    <row r="992" spans="1:6" x14ac:dyDescent="0.3">
      <c r="A992" t="s">
        <v>127</v>
      </c>
      <c r="B992" t="s">
        <v>65</v>
      </c>
      <c r="C992" t="s">
        <v>66</v>
      </c>
      <c r="D992">
        <v>5219890</v>
      </c>
      <c r="E992">
        <v>22428062</v>
      </c>
      <c r="F992">
        <v>18.879799999999999</v>
      </c>
    </row>
    <row r="993" spans="1:6" x14ac:dyDescent="0.3">
      <c r="A993" t="s">
        <v>127</v>
      </c>
      <c r="B993" t="s">
        <v>67</v>
      </c>
      <c r="C993" t="s">
        <v>68</v>
      </c>
      <c r="D993">
        <v>1712210</v>
      </c>
      <c r="E993">
        <v>3465250</v>
      </c>
      <c r="F993">
        <v>33.070500000000003</v>
      </c>
    </row>
    <row r="994" spans="1:6" x14ac:dyDescent="0.3">
      <c r="A994" t="s">
        <v>127</v>
      </c>
      <c r="B994" t="s">
        <v>69</v>
      </c>
      <c r="C994" t="s">
        <v>70</v>
      </c>
      <c r="E994">
        <v>453886</v>
      </c>
      <c r="F994">
        <v>0</v>
      </c>
    </row>
    <row r="995" spans="1:6" x14ac:dyDescent="0.3">
      <c r="A995" t="s">
        <v>127</v>
      </c>
      <c r="B995" t="s">
        <v>71</v>
      </c>
      <c r="C995" t="s">
        <v>72</v>
      </c>
      <c r="E995">
        <v>931090</v>
      </c>
      <c r="F995">
        <v>0</v>
      </c>
    </row>
    <row r="996" spans="1:6" x14ac:dyDescent="0.3">
      <c r="A996" t="s">
        <v>127</v>
      </c>
      <c r="B996" t="s">
        <v>73</v>
      </c>
      <c r="C996" t="s">
        <v>74</v>
      </c>
      <c r="D996">
        <v>322898</v>
      </c>
      <c r="F996">
        <v>100</v>
      </c>
    </row>
    <row r="997" spans="1:6" x14ac:dyDescent="0.3">
      <c r="A997" t="s">
        <v>127</v>
      </c>
      <c r="B997" t="s">
        <v>75</v>
      </c>
      <c r="C997" t="s">
        <v>76</v>
      </c>
      <c r="E997">
        <v>127418</v>
      </c>
      <c r="F997">
        <v>0</v>
      </c>
    </row>
    <row r="998" spans="1:6" x14ac:dyDescent="0.3">
      <c r="A998" t="s">
        <v>127</v>
      </c>
      <c r="B998" t="s">
        <v>77</v>
      </c>
      <c r="C998" t="s">
        <v>78</v>
      </c>
      <c r="E998">
        <v>310179</v>
      </c>
      <c r="F998">
        <v>0</v>
      </c>
    </row>
    <row r="999" spans="1:6" x14ac:dyDescent="0.3">
      <c r="A999" t="s">
        <v>127</v>
      </c>
      <c r="B999" t="s">
        <v>79</v>
      </c>
      <c r="C999" t="s">
        <v>80</v>
      </c>
      <c r="D999">
        <v>741507</v>
      </c>
      <c r="E999">
        <v>1528640</v>
      </c>
      <c r="F999">
        <v>32.663400000000003</v>
      </c>
    </row>
    <row r="1000" spans="1:6" x14ac:dyDescent="0.3">
      <c r="A1000" t="s">
        <v>127</v>
      </c>
      <c r="B1000" t="s">
        <v>81</v>
      </c>
      <c r="C1000" t="s">
        <v>82</v>
      </c>
      <c r="E1000">
        <v>391415</v>
      </c>
      <c r="F1000">
        <v>0</v>
      </c>
    </row>
    <row r="1001" spans="1:6" x14ac:dyDescent="0.3">
      <c r="A1001" t="s">
        <v>127</v>
      </c>
      <c r="B1001" t="s">
        <v>83</v>
      </c>
      <c r="C1001" t="s">
        <v>84</v>
      </c>
      <c r="D1001">
        <v>38005.599999999999</v>
      </c>
      <c r="E1001">
        <v>547793</v>
      </c>
      <c r="F1001">
        <v>6.4878299999999998</v>
      </c>
    </row>
    <row r="1002" spans="1:6" x14ac:dyDescent="0.3">
      <c r="A1002" t="s">
        <v>127</v>
      </c>
      <c r="B1002" t="s">
        <v>85</v>
      </c>
      <c r="C1002" t="s">
        <v>86</v>
      </c>
      <c r="F1002">
        <v>0</v>
      </c>
    </row>
    <row r="1003" spans="1:6" x14ac:dyDescent="0.3">
      <c r="A1003" t="s">
        <v>127</v>
      </c>
      <c r="B1003" t="s">
        <v>87</v>
      </c>
      <c r="C1003" t="s">
        <v>88</v>
      </c>
      <c r="D1003">
        <v>80372.7</v>
      </c>
      <c r="E1003">
        <v>144631</v>
      </c>
      <c r="F1003">
        <v>35.720599999999997</v>
      </c>
    </row>
    <row r="1004" spans="1:6" x14ac:dyDescent="0.3">
      <c r="A1004" t="s">
        <v>127</v>
      </c>
      <c r="B1004" t="s">
        <v>89</v>
      </c>
      <c r="C1004" t="s">
        <v>90</v>
      </c>
      <c r="D1004">
        <v>10173900</v>
      </c>
      <c r="E1004">
        <v>5028780</v>
      </c>
      <c r="F1004">
        <v>66.921800000000005</v>
      </c>
    </row>
    <row r="1005" spans="1:6" x14ac:dyDescent="0.3">
      <c r="A1005" t="s">
        <v>127</v>
      </c>
      <c r="B1005" t="s">
        <v>91</v>
      </c>
      <c r="C1005" t="s">
        <v>92</v>
      </c>
      <c r="D1005">
        <v>4923440</v>
      </c>
      <c r="E1005">
        <v>2500590</v>
      </c>
      <c r="F1005">
        <v>66.317599999999999</v>
      </c>
    </row>
    <row r="1006" spans="1:6" x14ac:dyDescent="0.3">
      <c r="A1006" t="s">
        <v>127</v>
      </c>
      <c r="B1006" t="s">
        <v>93</v>
      </c>
      <c r="C1006" t="s">
        <v>94</v>
      </c>
      <c r="D1006">
        <v>166670</v>
      </c>
      <c r="E1006">
        <v>1445940</v>
      </c>
      <c r="F1006">
        <v>10.3354</v>
      </c>
    </row>
    <row r="1007" spans="1:6" x14ac:dyDescent="0.3">
      <c r="A1007" t="s">
        <v>127</v>
      </c>
      <c r="B1007" t="s">
        <v>95</v>
      </c>
      <c r="C1007" t="s">
        <v>96</v>
      </c>
      <c r="F1007">
        <v>0</v>
      </c>
    </row>
    <row r="1008" spans="1:6" x14ac:dyDescent="0.3">
      <c r="A1008" t="s">
        <v>127</v>
      </c>
      <c r="B1008" t="s">
        <v>97</v>
      </c>
      <c r="C1008" t="s">
        <v>98</v>
      </c>
      <c r="F1008">
        <v>0</v>
      </c>
    </row>
    <row r="1009" spans="1:6" x14ac:dyDescent="0.3">
      <c r="A1009" t="s">
        <v>127</v>
      </c>
      <c r="B1009" t="s">
        <v>99</v>
      </c>
      <c r="C1009" t="s">
        <v>100</v>
      </c>
      <c r="D1009">
        <v>88291.3</v>
      </c>
      <c r="F1009">
        <v>100</v>
      </c>
    </row>
    <row r="1010" spans="1:6" x14ac:dyDescent="0.3">
      <c r="A1010" t="s">
        <v>127</v>
      </c>
      <c r="B1010" t="s">
        <v>101</v>
      </c>
      <c r="C1010" t="s">
        <v>102</v>
      </c>
      <c r="D1010">
        <v>2721740</v>
      </c>
      <c r="E1010">
        <v>9312540</v>
      </c>
      <c r="F1010">
        <v>22.616599999999998</v>
      </c>
    </row>
    <row r="1011" spans="1:6" x14ac:dyDescent="0.3">
      <c r="A1011" t="s">
        <v>127</v>
      </c>
      <c r="B1011" t="s">
        <v>103</v>
      </c>
      <c r="C1011" t="s">
        <v>104</v>
      </c>
      <c r="D1011">
        <v>5402870</v>
      </c>
      <c r="E1011">
        <v>3782739</v>
      </c>
      <c r="F1011">
        <v>58.818899999999999</v>
      </c>
    </row>
    <row r="1012" spans="1:6" x14ac:dyDescent="0.3">
      <c r="A1012" t="s">
        <v>127</v>
      </c>
      <c r="B1012" t="s">
        <v>105</v>
      </c>
      <c r="C1012" t="s">
        <v>106</v>
      </c>
      <c r="D1012">
        <v>1686940</v>
      </c>
      <c r="E1012">
        <v>5667880</v>
      </c>
      <c r="F1012">
        <v>22.936499999999999</v>
      </c>
    </row>
    <row r="1013" spans="1:6" x14ac:dyDescent="0.3">
      <c r="A1013" t="s">
        <v>127</v>
      </c>
      <c r="B1013" t="s">
        <v>107</v>
      </c>
      <c r="C1013" t="s">
        <v>108</v>
      </c>
      <c r="F1013">
        <v>0</v>
      </c>
    </row>
    <row r="1014" spans="1:6" x14ac:dyDescent="0.3">
      <c r="A1014" t="s">
        <v>127</v>
      </c>
      <c r="B1014" t="s">
        <v>109</v>
      </c>
      <c r="C1014" t="s">
        <v>110</v>
      </c>
      <c r="E1014">
        <v>166885</v>
      </c>
      <c r="F1014">
        <v>0</v>
      </c>
    </row>
    <row r="1015" spans="1:6" x14ac:dyDescent="0.3">
      <c r="A1015" t="s">
        <v>127</v>
      </c>
      <c r="B1015" t="s">
        <v>111</v>
      </c>
      <c r="C1015" t="s">
        <v>112</v>
      </c>
      <c r="D1015">
        <v>2271170</v>
      </c>
      <c r="E1015">
        <v>1468490</v>
      </c>
      <c r="F1015">
        <v>60.731999999999999</v>
      </c>
    </row>
    <row r="1016" spans="1:6" x14ac:dyDescent="0.3">
      <c r="A1016" t="s">
        <v>127</v>
      </c>
      <c r="B1016" t="s">
        <v>113</v>
      </c>
      <c r="C1016" t="s">
        <v>114</v>
      </c>
      <c r="D1016">
        <v>468868</v>
      </c>
      <c r="E1016">
        <v>773824</v>
      </c>
      <c r="F1016">
        <v>37.729999999999997</v>
      </c>
    </row>
    <row r="1017" spans="1:6" x14ac:dyDescent="0.3">
      <c r="A1017" t="s">
        <v>127</v>
      </c>
      <c r="B1017" t="s">
        <v>115</v>
      </c>
      <c r="C1017" t="s">
        <v>116</v>
      </c>
      <c r="E1017">
        <v>436995</v>
      </c>
      <c r="F1017">
        <v>0</v>
      </c>
    </row>
    <row r="1018" spans="1:6" x14ac:dyDescent="0.3">
      <c r="A1018" t="s">
        <v>127</v>
      </c>
      <c r="B1018" t="s">
        <v>117</v>
      </c>
      <c r="C1018" t="s">
        <v>118</v>
      </c>
      <c r="E1018">
        <v>323477</v>
      </c>
      <c r="F1018">
        <v>0</v>
      </c>
    </row>
    <row r="1019" spans="1:6" x14ac:dyDescent="0.3">
      <c r="A1019" t="s">
        <v>127</v>
      </c>
      <c r="B1019" t="s">
        <v>119</v>
      </c>
      <c r="C1019" t="s">
        <v>120</v>
      </c>
      <c r="F1019">
        <v>0</v>
      </c>
    </row>
    <row r="1021" spans="1:6" x14ac:dyDescent="0.3">
      <c r="A1021" t="s">
        <v>0</v>
      </c>
      <c r="B1021" t="s">
        <v>1</v>
      </c>
      <c r="C1021" t="s">
        <v>2</v>
      </c>
      <c r="D1021" t="s">
        <v>3</v>
      </c>
      <c r="E1021" t="s">
        <v>4</v>
      </c>
      <c r="F1021" t="s">
        <v>5</v>
      </c>
    </row>
    <row r="1022" spans="1:6" x14ac:dyDescent="0.3">
      <c r="A1022" t="s">
        <v>128</v>
      </c>
      <c r="B1022" t="s">
        <v>144</v>
      </c>
      <c r="C1022" t="s">
        <v>7</v>
      </c>
      <c r="E1022">
        <v>544284</v>
      </c>
      <c r="F1022">
        <v>0</v>
      </c>
    </row>
    <row r="1023" spans="1:6" x14ac:dyDescent="0.3">
      <c r="A1023" t="s">
        <v>128</v>
      </c>
      <c r="B1023" t="s">
        <v>145</v>
      </c>
      <c r="C1023" t="s">
        <v>8</v>
      </c>
      <c r="F1023">
        <v>0</v>
      </c>
    </row>
    <row r="1024" spans="1:6" x14ac:dyDescent="0.3">
      <c r="A1024" t="s">
        <v>128</v>
      </c>
      <c r="B1024" t="s">
        <v>9</v>
      </c>
      <c r="C1024" t="s">
        <v>10</v>
      </c>
      <c r="E1024">
        <v>599349</v>
      </c>
      <c r="F1024">
        <v>0</v>
      </c>
    </row>
    <row r="1025" spans="1:6" x14ac:dyDescent="0.3">
      <c r="A1025" t="s">
        <v>128</v>
      </c>
      <c r="B1025" t="s">
        <v>11</v>
      </c>
      <c r="C1025" t="s">
        <v>12</v>
      </c>
      <c r="D1025">
        <v>461463</v>
      </c>
      <c r="F1025">
        <v>100</v>
      </c>
    </row>
    <row r="1026" spans="1:6" x14ac:dyDescent="0.3">
      <c r="A1026" t="s">
        <v>128</v>
      </c>
      <c r="B1026" t="s">
        <v>13</v>
      </c>
      <c r="C1026" t="s">
        <v>14</v>
      </c>
      <c r="D1026">
        <v>3308720</v>
      </c>
      <c r="E1026">
        <v>287173</v>
      </c>
      <c r="F1026">
        <v>92.013900000000007</v>
      </c>
    </row>
    <row r="1027" spans="1:6" x14ac:dyDescent="0.3">
      <c r="A1027" t="s">
        <v>128</v>
      </c>
      <c r="B1027" t="s">
        <v>15</v>
      </c>
      <c r="C1027" t="s">
        <v>16</v>
      </c>
      <c r="D1027">
        <v>827463</v>
      </c>
      <c r="E1027">
        <v>1119090</v>
      </c>
      <c r="F1027">
        <v>42.509099999999997</v>
      </c>
    </row>
    <row r="1028" spans="1:6" x14ac:dyDescent="0.3">
      <c r="A1028" t="s">
        <v>128</v>
      </c>
      <c r="B1028" t="s">
        <v>17</v>
      </c>
      <c r="C1028" t="s">
        <v>18</v>
      </c>
      <c r="F1028">
        <v>0</v>
      </c>
    </row>
    <row r="1029" spans="1:6" x14ac:dyDescent="0.3">
      <c r="A1029" t="s">
        <v>128</v>
      </c>
      <c r="B1029" t="s">
        <v>19</v>
      </c>
      <c r="C1029" t="s">
        <v>20</v>
      </c>
      <c r="D1029">
        <v>254977</v>
      </c>
      <c r="E1029">
        <v>880775</v>
      </c>
      <c r="F1029">
        <v>22.450099999999999</v>
      </c>
    </row>
    <row r="1030" spans="1:6" x14ac:dyDescent="0.3">
      <c r="A1030" t="s">
        <v>128</v>
      </c>
      <c r="B1030" t="s">
        <v>21</v>
      </c>
      <c r="C1030" t="s">
        <v>22</v>
      </c>
      <c r="D1030">
        <v>520976</v>
      </c>
      <c r="E1030">
        <v>511078</v>
      </c>
      <c r="F1030">
        <v>50.479500000000002</v>
      </c>
    </row>
    <row r="1031" spans="1:6" x14ac:dyDescent="0.3">
      <c r="A1031" t="s">
        <v>128</v>
      </c>
      <c r="B1031" t="s">
        <v>23</v>
      </c>
      <c r="C1031" t="s">
        <v>24</v>
      </c>
      <c r="D1031">
        <v>793158</v>
      </c>
      <c r="E1031">
        <v>1311710</v>
      </c>
      <c r="F1031">
        <v>37.682099999999998</v>
      </c>
    </row>
    <row r="1032" spans="1:6" x14ac:dyDescent="0.3">
      <c r="A1032" t="s">
        <v>128</v>
      </c>
      <c r="B1032" t="s">
        <v>25</v>
      </c>
      <c r="C1032" t="s">
        <v>26</v>
      </c>
      <c r="D1032">
        <v>39026000</v>
      </c>
      <c r="E1032">
        <v>25541300</v>
      </c>
      <c r="F1032">
        <v>60.442399999999999</v>
      </c>
    </row>
    <row r="1033" spans="1:6" x14ac:dyDescent="0.3">
      <c r="A1033" t="s">
        <v>128</v>
      </c>
      <c r="B1033" t="s">
        <v>27</v>
      </c>
      <c r="C1033" t="s">
        <v>28</v>
      </c>
      <c r="D1033">
        <v>2908380</v>
      </c>
      <c r="E1033">
        <v>4457820</v>
      </c>
      <c r="F1033">
        <v>39.482799999999997</v>
      </c>
    </row>
    <row r="1034" spans="1:6" x14ac:dyDescent="0.3">
      <c r="A1034" t="s">
        <v>128</v>
      </c>
      <c r="B1034" t="s">
        <v>29</v>
      </c>
      <c r="C1034" t="s">
        <v>30</v>
      </c>
      <c r="D1034">
        <v>0</v>
      </c>
      <c r="E1034">
        <v>227696</v>
      </c>
      <c r="F1034">
        <v>0</v>
      </c>
    </row>
    <row r="1035" spans="1:6" x14ac:dyDescent="0.3">
      <c r="A1035" t="s">
        <v>128</v>
      </c>
      <c r="B1035" t="s">
        <v>31</v>
      </c>
      <c r="C1035" t="s">
        <v>32</v>
      </c>
      <c r="D1035">
        <v>364260</v>
      </c>
      <c r="E1035">
        <v>952235</v>
      </c>
      <c r="F1035">
        <v>27.668900000000001</v>
      </c>
    </row>
    <row r="1036" spans="1:6" x14ac:dyDescent="0.3">
      <c r="A1036" t="s">
        <v>128</v>
      </c>
      <c r="B1036" t="s">
        <v>33</v>
      </c>
      <c r="C1036" t="s">
        <v>34</v>
      </c>
      <c r="F1036">
        <v>0</v>
      </c>
    </row>
    <row r="1037" spans="1:6" x14ac:dyDescent="0.3">
      <c r="A1037" t="s">
        <v>128</v>
      </c>
      <c r="B1037" t="s">
        <v>35</v>
      </c>
      <c r="C1037" t="s">
        <v>36</v>
      </c>
      <c r="E1037">
        <v>241501</v>
      </c>
      <c r="F1037">
        <v>0</v>
      </c>
    </row>
    <row r="1038" spans="1:6" x14ac:dyDescent="0.3">
      <c r="A1038" t="s">
        <v>128</v>
      </c>
      <c r="B1038" t="s">
        <v>37</v>
      </c>
      <c r="C1038" t="s">
        <v>38</v>
      </c>
      <c r="D1038">
        <v>977437</v>
      </c>
      <c r="E1038">
        <v>4175170</v>
      </c>
      <c r="F1038">
        <v>18.969799999999999</v>
      </c>
    </row>
    <row r="1039" spans="1:6" x14ac:dyDescent="0.3">
      <c r="A1039" t="s">
        <v>128</v>
      </c>
      <c r="B1039" t="s">
        <v>39</v>
      </c>
      <c r="C1039" t="s">
        <v>40</v>
      </c>
      <c r="D1039">
        <v>121949</v>
      </c>
      <c r="E1039">
        <v>2366700</v>
      </c>
      <c r="F1039">
        <v>4.9002100000000004</v>
      </c>
    </row>
    <row r="1040" spans="1:6" x14ac:dyDescent="0.3">
      <c r="A1040" t="s">
        <v>128</v>
      </c>
      <c r="B1040" t="s">
        <v>41</v>
      </c>
      <c r="C1040" t="s">
        <v>42</v>
      </c>
      <c r="D1040">
        <v>5171310</v>
      </c>
      <c r="E1040">
        <v>1368570</v>
      </c>
      <c r="F1040">
        <v>79.073499999999996</v>
      </c>
    </row>
    <row r="1041" spans="1:6" x14ac:dyDescent="0.3">
      <c r="A1041" t="s">
        <v>128</v>
      </c>
      <c r="B1041" t="s">
        <v>43</v>
      </c>
      <c r="C1041" t="s">
        <v>44</v>
      </c>
      <c r="D1041">
        <v>313292</v>
      </c>
      <c r="F1041">
        <v>100</v>
      </c>
    </row>
    <row r="1042" spans="1:6" x14ac:dyDescent="0.3">
      <c r="A1042" t="s">
        <v>128</v>
      </c>
      <c r="B1042" t="s">
        <v>45</v>
      </c>
      <c r="C1042" t="s">
        <v>46</v>
      </c>
      <c r="D1042">
        <v>506156</v>
      </c>
      <c r="E1042">
        <v>1635060</v>
      </c>
      <c r="F1042">
        <v>23.6387</v>
      </c>
    </row>
    <row r="1043" spans="1:6" x14ac:dyDescent="0.3">
      <c r="A1043" t="s">
        <v>128</v>
      </c>
      <c r="B1043" t="s">
        <v>47</v>
      </c>
      <c r="C1043" t="s">
        <v>48</v>
      </c>
      <c r="D1043">
        <v>91297.1</v>
      </c>
      <c r="E1043">
        <v>277198</v>
      </c>
      <c r="F1043">
        <v>24.775700000000001</v>
      </c>
    </row>
    <row r="1044" spans="1:6" x14ac:dyDescent="0.3">
      <c r="A1044" t="s">
        <v>128</v>
      </c>
      <c r="B1044" t="s">
        <v>49</v>
      </c>
      <c r="C1044" t="s">
        <v>50</v>
      </c>
      <c r="D1044">
        <v>1193550</v>
      </c>
      <c r="E1044">
        <v>3740280</v>
      </c>
      <c r="F1044">
        <v>24.191099999999999</v>
      </c>
    </row>
    <row r="1045" spans="1:6" x14ac:dyDescent="0.3">
      <c r="A1045" t="s">
        <v>128</v>
      </c>
      <c r="B1045" t="s">
        <v>51</v>
      </c>
      <c r="C1045" t="s">
        <v>52</v>
      </c>
      <c r="D1045">
        <v>4631710</v>
      </c>
      <c r="E1045">
        <v>10887100</v>
      </c>
      <c r="F1045">
        <v>29.845800000000001</v>
      </c>
    </row>
    <row r="1046" spans="1:6" x14ac:dyDescent="0.3">
      <c r="A1046" t="s">
        <v>128</v>
      </c>
      <c r="B1046" t="s">
        <v>53</v>
      </c>
      <c r="C1046" t="s">
        <v>54</v>
      </c>
      <c r="D1046">
        <v>3555940</v>
      </c>
      <c r="E1046">
        <v>34307600</v>
      </c>
      <c r="F1046">
        <v>9.3914600000000004</v>
      </c>
    </row>
    <row r="1047" spans="1:6" x14ac:dyDescent="0.3">
      <c r="A1047" t="s">
        <v>128</v>
      </c>
      <c r="B1047" t="s">
        <v>55</v>
      </c>
      <c r="C1047" t="s">
        <v>56</v>
      </c>
      <c r="D1047">
        <v>77684000</v>
      </c>
      <c r="E1047">
        <v>178553</v>
      </c>
      <c r="F1047">
        <v>99.770700000000005</v>
      </c>
    </row>
    <row r="1048" spans="1:6" x14ac:dyDescent="0.3">
      <c r="A1048" t="s">
        <v>128</v>
      </c>
      <c r="B1048" t="s">
        <v>57</v>
      </c>
      <c r="C1048" t="s">
        <v>58</v>
      </c>
      <c r="D1048">
        <v>27763000</v>
      </c>
      <c r="E1048">
        <v>28956192</v>
      </c>
      <c r="F1048">
        <v>48.9482</v>
      </c>
    </row>
    <row r="1049" spans="1:6" x14ac:dyDescent="0.3">
      <c r="A1049" t="s">
        <v>128</v>
      </c>
      <c r="B1049" t="s">
        <v>59</v>
      </c>
      <c r="C1049" t="s">
        <v>60</v>
      </c>
      <c r="D1049">
        <v>473461</v>
      </c>
      <c r="E1049">
        <v>612797</v>
      </c>
      <c r="F1049">
        <v>43.586399999999998</v>
      </c>
    </row>
    <row r="1050" spans="1:6" x14ac:dyDescent="0.3">
      <c r="A1050" t="s">
        <v>128</v>
      </c>
      <c r="B1050" t="s">
        <v>61</v>
      </c>
      <c r="C1050" t="s">
        <v>62</v>
      </c>
      <c r="D1050">
        <v>3972580</v>
      </c>
      <c r="E1050">
        <v>2725320</v>
      </c>
      <c r="F1050">
        <v>59.3108</v>
      </c>
    </row>
    <row r="1051" spans="1:6" x14ac:dyDescent="0.3">
      <c r="A1051" t="s">
        <v>128</v>
      </c>
      <c r="B1051" t="s">
        <v>63</v>
      </c>
      <c r="C1051" t="s">
        <v>64</v>
      </c>
      <c r="D1051">
        <v>13798900</v>
      </c>
      <c r="E1051">
        <v>12850100</v>
      </c>
      <c r="F1051">
        <v>51.780200000000001</v>
      </c>
    </row>
    <row r="1052" spans="1:6" x14ac:dyDescent="0.3">
      <c r="A1052" t="s">
        <v>128</v>
      </c>
      <c r="B1052" t="s">
        <v>65</v>
      </c>
      <c r="C1052" t="s">
        <v>66</v>
      </c>
      <c r="D1052">
        <v>2369859</v>
      </c>
      <c r="E1052">
        <v>21434658</v>
      </c>
      <c r="F1052">
        <v>9.9555000000000007</v>
      </c>
    </row>
    <row r="1053" spans="1:6" x14ac:dyDescent="0.3">
      <c r="A1053" t="s">
        <v>128</v>
      </c>
      <c r="B1053" t="s">
        <v>67</v>
      </c>
      <c r="C1053" t="s">
        <v>68</v>
      </c>
      <c r="D1053">
        <v>2249030</v>
      </c>
      <c r="E1053">
        <v>5646320</v>
      </c>
      <c r="F1053">
        <v>28.485499999999998</v>
      </c>
    </row>
    <row r="1054" spans="1:6" x14ac:dyDescent="0.3">
      <c r="A1054" t="s">
        <v>128</v>
      </c>
      <c r="B1054" t="s">
        <v>69</v>
      </c>
      <c r="C1054" t="s">
        <v>70</v>
      </c>
      <c r="D1054">
        <v>115561</v>
      </c>
      <c r="F1054">
        <v>100</v>
      </c>
    </row>
    <row r="1055" spans="1:6" x14ac:dyDescent="0.3">
      <c r="A1055" t="s">
        <v>128</v>
      </c>
      <c r="B1055" t="s">
        <v>71</v>
      </c>
      <c r="C1055" t="s">
        <v>72</v>
      </c>
      <c r="D1055">
        <v>73997.5</v>
      </c>
      <c r="E1055">
        <v>1189030</v>
      </c>
      <c r="F1055">
        <v>5.8587400000000001</v>
      </c>
    </row>
    <row r="1056" spans="1:6" x14ac:dyDescent="0.3">
      <c r="A1056" t="s">
        <v>128</v>
      </c>
      <c r="B1056" t="s">
        <v>73</v>
      </c>
      <c r="C1056" t="s">
        <v>74</v>
      </c>
      <c r="D1056">
        <v>349270</v>
      </c>
      <c r="F1056">
        <v>100</v>
      </c>
    </row>
    <row r="1057" spans="1:6" x14ac:dyDescent="0.3">
      <c r="A1057" t="s">
        <v>128</v>
      </c>
      <c r="B1057" t="s">
        <v>75</v>
      </c>
      <c r="C1057" t="s">
        <v>76</v>
      </c>
      <c r="F1057">
        <v>0</v>
      </c>
    </row>
    <row r="1058" spans="1:6" x14ac:dyDescent="0.3">
      <c r="A1058" t="s">
        <v>128</v>
      </c>
      <c r="B1058" t="s">
        <v>77</v>
      </c>
      <c r="C1058" t="s">
        <v>78</v>
      </c>
      <c r="E1058">
        <v>469984</v>
      </c>
      <c r="F1058">
        <v>0</v>
      </c>
    </row>
    <row r="1059" spans="1:6" x14ac:dyDescent="0.3">
      <c r="A1059" t="s">
        <v>128</v>
      </c>
      <c r="B1059" t="s">
        <v>79</v>
      </c>
      <c r="C1059" t="s">
        <v>80</v>
      </c>
      <c r="D1059">
        <v>370492</v>
      </c>
      <c r="E1059">
        <v>2220210</v>
      </c>
      <c r="F1059">
        <v>14.300800000000001</v>
      </c>
    </row>
    <row r="1060" spans="1:6" x14ac:dyDescent="0.3">
      <c r="A1060" t="s">
        <v>128</v>
      </c>
      <c r="B1060" t="s">
        <v>81</v>
      </c>
      <c r="C1060" t="s">
        <v>82</v>
      </c>
      <c r="D1060">
        <v>170471</v>
      </c>
      <c r="F1060">
        <v>100</v>
      </c>
    </row>
    <row r="1061" spans="1:6" x14ac:dyDescent="0.3">
      <c r="A1061" t="s">
        <v>128</v>
      </c>
      <c r="B1061" t="s">
        <v>83</v>
      </c>
      <c r="C1061" t="s">
        <v>84</v>
      </c>
      <c r="D1061">
        <v>278814</v>
      </c>
      <c r="E1061">
        <v>790097</v>
      </c>
      <c r="F1061">
        <v>26.0839</v>
      </c>
    </row>
    <row r="1062" spans="1:6" x14ac:dyDescent="0.3">
      <c r="A1062" t="s">
        <v>128</v>
      </c>
      <c r="B1062" t="s">
        <v>85</v>
      </c>
      <c r="C1062" t="s">
        <v>86</v>
      </c>
      <c r="F1062">
        <v>0</v>
      </c>
    </row>
    <row r="1063" spans="1:6" x14ac:dyDescent="0.3">
      <c r="A1063" t="s">
        <v>128</v>
      </c>
      <c r="B1063" t="s">
        <v>87</v>
      </c>
      <c r="C1063" t="s">
        <v>88</v>
      </c>
      <c r="D1063">
        <v>106672</v>
      </c>
      <c r="E1063">
        <v>494066</v>
      </c>
      <c r="F1063">
        <v>17.756799999999998</v>
      </c>
    </row>
    <row r="1064" spans="1:6" x14ac:dyDescent="0.3">
      <c r="A1064" t="s">
        <v>128</v>
      </c>
      <c r="B1064" t="s">
        <v>89</v>
      </c>
      <c r="C1064" t="s">
        <v>90</v>
      </c>
      <c r="D1064">
        <v>13895400</v>
      </c>
      <c r="E1064">
        <v>6447620</v>
      </c>
      <c r="F1064">
        <v>68.305499999999995</v>
      </c>
    </row>
    <row r="1065" spans="1:6" x14ac:dyDescent="0.3">
      <c r="A1065" t="s">
        <v>128</v>
      </c>
      <c r="B1065" t="s">
        <v>91</v>
      </c>
      <c r="C1065" t="s">
        <v>92</v>
      </c>
      <c r="D1065">
        <v>5620180</v>
      </c>
      <c r="E1065">
        <v>3223910</v>
      </c>
      <c r="F1065">
        <v>63.5473</v>
      </c>
    </row>
    <row r="1066" spans="1:6" x14ac:dyDescent="0.3">
      <c r="A1066" t="s">
        <v>128</v>
      </c>
      <c r="B1066" t="s">
        <v>93</v>
      </c>
      <c r="C1066" t="s">
        <v>94</v>
      </c>
      <c r="D1066">
        <v>254576</v>
      </c>
      <c r="F1066">
        <v>100</v>
      </c>
    </row>
    <row r="1067" spans="1:6" x14ac:dyDescent="0.3">
      <c r="A1067" t="s">
        <v>128</v>
      </c>
      <c r="B1067" t="s">
        <v>95</v>
      </c>
      <c r="C1067" t="s">
        <v>96</v>
      </c>
      <c r="F1067">
        <v>0</v>
      </c>
    </row>
    <row r="1068" spans="1:6" x14ac:dyDescent="0.3">
      <c r="A1068" t="s">
        <v>128</v>
      </c>
      <c r="B1068" t="s">
        <v>97</v>
      </c>
      <c r="C1068" t="s">
        <v>98</v>
      </c>
      <c r="D1068">
        <v>327917</v>
      </c>
      <c r="E1068">
        <v>2009720</v>
      </c>
      <c r="F1068">
        <v>14.027699999999999</v>
      </c>
    </row>
    <row r="1069" spans="1:6" x14ac:dyDescent="0.3">
      <c r="A1069" t="s">
        <v>128</v>
      </c>
      <c r="B1069" t="s">
        <v>99</v>
      </c>
      <c r="C1069" t="s">
        <v>100</v>
      </c>
      <c r="F1069">
        <v>0</v>
      </c>
    </row>
    <row r="1070" spans="1:6" x14ac:dyDescent="0.3">
      <c r="A1070" t="s">
        <v>128</v>
      </c>
      <c r="B1070" t="s">
        <v>101</v>
      </c>
      <c r="C1070" t="s">
        <v>102</v>
      </c>
      <c r="D1070">
        <v>3284370</v>
      </c>
      <c r="E1070">
        <v>12298823</v>
      </c>
      <c r="F1070">
        <v>21.0764</v>
      </c>
    </row>
    <row r="1071" spans="1:6" x14ac:dyDescent="0.3">
      <c r="A1071" t="s">
        <v>128</v>
      </c>
      <c r="B1071" t="s">
        <v>103</v>
      </c>
      <c r="C1071" t="s">
        <v>104</v>
      </c>
      <c r="D1071">
        <v>4425060</v>
      </c>
      <c r="E1071">
        <v>5046340</v>
      </c>
      <c r="F1071">
        <v>46.720199999999998</v>
      </c>
    </row>
    <row r="1072" spans="1:6" x14ac:dyDescent="0.3">
      <c r="A1072" t="s">
        <v>128</v>
      </c>
      <c r="B1072" t="s">
        <v>105</v>
      </c>
      <c r="C1072" t="s">
        <v>106</v>
      </c>
      <c r="D1072">
        <v>1457870</v>
      </c>
      <c r="E1072">
        <v>7386390</v>
      </c>
      <c r="F1072">
        <v>16.483799999999999</v>
      </c>
    </row>
    <row r="1073" spans="1:6" x14ac:dyDescent="0.3">
      <c r="A1073" t="s">
        <v>128</v>
      </c>
      <c r="B1073" t="s">
        <v>107</v>
      </c>
      <c r="C1073" t="s">
        <v>108</v>
      </c>
      <c r="F1073">
        <v>0</v>
      </c>
    </row>
    <row r="1074" spans="1:6" x14ac:dyDescent="0.3">
      <c r="A1074" t="s">
        <v>128</v>
      </c>
      <c r="B1074" t="s">
        <v>109</v>
      </c>
      <c r="C1074" t="s">
        <v>110</v>
      </c>
      <c r="D1074">
        <v>74514.3</v>
      </c>
      <c r="E1074">
        <v>224884</v>
      </c>
      <c r="F1074">
        <v>24.888000000000002</v>
      </c>
    </row>
    <row r="1075" spans="1:6" x14ac:dyDescent="0.3">
      <c r="A1075" t="s">
        <v>128</v>
      </c>
      <c r="B1075" t="s">
        <v>111</v>
      </c>
      <c r="C1075" t="s">
        <v>112</v>
      </c>
      <c r="D1075">
        <v>2711600</v>
      </c>
      <c r="E1075">
        <v>1968810</v>
      </c>
      <c r="F1075">
        <v>57.935099999999998</v>
      </c>
    </row>
    <row r="1076" spans="1:6" x14ac:dyDescent="0.3">
      <c r="A1076" t="s">
        <v>128</v>
      </c>
      <c r="B1076" t="s">
        <v>113</v>
      </c>
      <c r="C1076" t="s">
        <v>114</v>
      </c>
      <c r="D1076">
        <v>1028900</v>
      </c>
      <c r="E1076">
        <v>2494060</v>
      </c>
      <c r="F1076">
        <v>29.2056</v>
      </c>
    </row>
    <row r="1077" spans="1:6" x14ac:dyDescent="0.3">
      <c r="A1077" t="s">
        <v>128</v>
      </c>
      <c r="B1077" t="s">
        <v>115</v>
      </c>
      <c r="C1077" t="s">
        <v>116</v>
      </c>
      <c r="E1077">
        <v>541022</v>
      </c>
      <c r="F1077">
        <v>0</v>
      </c>
    </row>
    <row r="1078" spans="1:6" x14ac:dyDescent="0.3">
      <c r="A1078" t="s">
        <v>128</v>
      </c>
      <c r="B1078" t="s">
        <v>117</v>
      </c>
      <c r="C1078" t="s">
        <v>118</v>
      </c>
      <c r="E1078">
        <v>612156</v>
      </c>
      <c r="F1078">
        <v>0</v>
      </c>
    </row>
    <row r="1079" spans="1:6" x14ac:dyDescent="0.3">
      <c r="A1079" t="s">
        <v>128</v>
      </c>
      <c r="B1079" t="s">
        <v>119</v>
      </c>
      <c r="C1079" t="s">
        <v>120</v>
      </c>
      <c r="D1079">
        <v>364257</v>
      </c>
      <c r="F1079">
        <v>100</v>
      </c>
    </row>
    <row r="1081" spans="1:6" x14ac:dyDescent="0.3">
      <c r="A1081" t="s">
        <v>0</v>
      </c>
      <c r="B1081" t="s">
        <v>1</v>
      </c>
      <c r="C1081" t="s">
        <v>2</v>
      </c>
      <c r="D1081" t="s">
        <v>3</v>
      </c>
      <c r="E1081" t="s">
        <v>4</v>
      </c>
      <c r="F1081" t="s">
        <v>5</v>
      </c>
    </row>
    <row r="1082" spans="1:6" x14ac:dyDescent="0.3">
      <c r="A1082" t="s">
        <v>129</v>
      </c>
      <c r="B1082" t="s">
        <v>144</v>
      </c>
      <c r="C1082" t="s">
        <v>7</v>
      </c>
      <c r="E1082">
        <v>509989</v>
      </c>
      <c r="F1082">
        <v>0</v>
      </c>
    </row>
    <row r="1083" spans="1:6" x14ac:dyDescent="0.3">
      <c r="A1083" t="s">
        <v>129</v>
      </c>
      <c r="B1083" t="s">
        <v>145</v>
      </c>
      <c r="C1083" t="s">
        <v>8</v>
      </c>
      <c r="F1083">
        <v>0</v>
      </c>
    </row>
    <row r="1084" spans="1:6" x14ac:dyDescent="0.3">
      <c r="A1084" t="s">
        <v>129</v>
      </c>
      <c r="B1084" t="s">
        <v>9</v>
      </c>
      <c r="C1084" t="s">
        <v>10</v>
      </c>
      <c r="D1084">
        <v>243653</v>
      </c>
      <c r="F1084">
        <v>100</v>
      </c>
    </row>
    <row r="1085" spans="1:6" x14ac:dyDescent="0.3">
      <c r="A1085" t="s">
        <v>129</v>
      </c>
      <c r="B1085" t="s">
        <v>11</v>
      </c>
      <c r="C1085" t="s">
        <v>12</v>
      </c>
      <c r="D1085">
        <v>463716</v>
      </c>
      <c r="F1085">
        <v>100</v>
      </c>
    </row>
    <row r="1086" spans="1:6" x14ac:dyDescent="0.3">
      <c r="A1086" t="s">
        <v>129</v>
      </c>
      <c r="B1086" t="s">
        <v>13</v>
      </c>
      <c r="C1086" t="s">
        <v>14</v>
      </c>
      <c r="D1086">
        <v>1998450</v>
      </c>
      <c r="E1086">
        <v>746367</v>
      </c>
      <c r="F1086">
        <v>72.808099999999996</v>
      </c>
    </row>
    <row r="1087" spans="1:6" x14ac:dyDescent="0.3">
      <c r="A1087" t="s">
        <v>129</v>
      </c>
      <c r="B1087" t="s">
        <v>15</v>
      </c>
      <c r="C1087" t="s">
        <v>16</v>
      </c>
      <c r="D1087">
        <v>666784</v>
      </c>
      <c r="E1087">
        <v>1661220</v>
      </c>
      <c r="F1087">
        <v>28.6419</v>
      </c>
    </row>
    <row r="1088" spans="1:6" x14ac:dyDescent="0.3">
      <c r="A1088" t="s">
        <v>129</v>
      </c>
      <c r="B1088" t="s">
        <v>17</v>
      </c>
      <c r="C1088" t="s">
        <v>18</v>
      </c>
      <c r="D1088">
        <v>63461</v>
      </c>
      <c r="F1088">
        <v>100</v>
      </c>
    </row>
    <row r="1089" spans="1:6" x14ac:dyDescent="0.3">
      <c r="A1089" t="s">
        <v>129</v>
      </c>
      <c r="B1089" t="s">
        <v>19</v>
      </c>
      <c r="C1089" t="s">
        <v>20</v>
      </c>
      <c r="D1089">
        <v>170337</v>
      </c>
      <c r="E1089">
        <v>459646</v>
      </c>
      <c r="F1089">
        <v>27.0383</v>
      </c>
    </row>
    <row r="1090" spans="1:6" x14ac:dyDescent="0.3">
      <c r="A1090" t="s">
        <v>129</v>
      </c>
      <c r="B1090" t="s">
        <v>21</v>
      </c>
      <c r="C1090" t="s">
        <v>22</v>
      </c>
      <c r="D1090">
        <v>720739</v>
      </c>
      <c r="E1090">
        <v>393999</v>
      </c>
      <c r="F1090">
        <v>64.655500000000004</v>
      </c>
    </row>
    <row r="1091" spans="1:6" x14ac:dyDescent="0.3">
      <c r="A1091" t="s">
        <v>129</v>
      </c>
      <c r="B1091" t="s">
        <v>23</v>
      </c>
      <c r="C1091" t="s">
        <v>24</v>
      </c>
      <c r="D1091">
        <v>660472</v>
      </c>
      <c r="E1091">
        <v>1389930</v>
      </c>
      <c r="F1091">
        <v>32.211799999999997</v>
      </c>
    </row>
    <row r="1092" spans="1:6" x14ac:dyDescent="0.3">
      <c r="A1092" t="s">
        <v>129</v>
      </c>
      <c r="B1092" t="s">
        <v>25</v>
      </c>
      <c r="C1092" t="s">
        <v>26</v>
      </c>
      <c r="D1092">
        <v>37918200</v>
      </c>
      <c r="E1092">
        <v>26342600</v>
      </c>
      <c r="F1092">
        <v>59.006700000000002</v>
      </c>
    </row>
    <row r="1093" spans="1:6" x14ac:dyDescent="0.3">
      <c r="A1093" t="s">
        <v>129</v>
      </c>
      <c r="B1093" t="s">
        <v>27</v>
      </c>
      <c r="C1093" t="s">
        <v>28</v>
      </c>
      <c r="D1093">
        <v>7321260</v>
      </c>
      <c r="E1093">
        <v>4673960</v>
      </c>
      <c r="F1093">
        <v>61.034799999999997</v>
      </c>
    </row>
    <row r="1094" spans="1:6" x14ac:dyDescent="0.3">
      <c r="A1094" t="s">
        <v>129</v>
      </c>
      <c r="B1094" t="s">
        <v>29</v>
      </c>
      <c r="C1094" t="s">
        <v>30</v>
      </c>
      <c r="E1094">
        <v>254891</v>
      </c>
      <c r="F1094">
        <v>0</v>
      </c>
    </row>
    <row r="1095" spans="1:6" x14ac:dyDescent="0.3">
      <c r="A1095" t="s">
        <v>129</v>
      </c>
      <c r="B1095" t="s">
        <v>31</v>
      </c>
      <c r="C1095" t="s">
        <v>32</v>
      </c>
      <c r="D1095">
        <v>407391</v>
      </c>
      <c r="E1095">
        <v>949386</v>
      </c>
      <c r="F1095">
        <v>30.026399999999999</v>
      </c>
    </row>
    <row r="1096" spans="1:6" x14ac:dyDescent="0.3">
      <c r="A1096" t="s">
        <v>129</v>
      </c>
      <c r="B1096" t="s">
        <v>33</v>
      </c>
      <c r="C1096" t="s">
        <v>34</v>
      </c>
      <c r="D1096">
        <v>67901.899999999994</v>
      </c>
      <c r="F1096">
        <v>100</v>
      </c>
    </row>
    <row r="1097" spans="1:6" x14ac:dyDescent="0.3">
      <c r="A1097" t="s">
        <v>129</v>
      </c>
      <c r="B1097" t="s">
        <v>35</v>
      </c>
      <c r="C1097" t="s">
        <v>36</v>
      </c>
      <c r="D1097">
        <v>0</v>
      </c>
      <c r="E1097">
        <v>310928</v>
      </c>
      <c r="F1097">
        <v>0</v>
      </c>
    </row>
    <row r="1098" spans="1:6" x14ac:dyDescent="0.3">
      <c r="A1098" t="s">
        <v>129</v>
      </c>
      <c r="B1098" t="s">
        <v>37</v>
      </c>
      <c r="C1098" t="s">
        <v>38</v>
      </c>
      <c r="D1098">
        <v>883692</v>
      </c>
      <c r="E1098">
        <v>4175080</v>
      </c>
      <c r="F1098">
        <v>17.468499999999999</v>
      </c>
    </row>
    <row r="1099" spans="1:6" x14ac:dyDescent="0.3">
      <c r="A1099" t="s">
        <v>129</v>
      </c>
      <c r="B1099" t="s">
        <v>39</v>
      </c>
      <c r="C1099" t="s">
        <v>40</v>
      </c>
      <c r="D1099">
        <v>145505</v>
      </c>
      <c r="E1099">
        <v>3123610</v>
      </c>
      <c r="F1099">
        <v>4.4508999999999999</v>
      </c>
    </row>
    <row r="1100" spans="1:6" x14ac:dyDescent="0.3">
      <c r="A1100" t="s">
        <v>129</v>
      </c>
      <c r="B1100" t="s">
        <v>41</v>
      </c>
      <c r="C1100" t="s">
        <v>42</v>
      </c>
      <c r="D1100">
        <v>4032250</v>
      </c>
      <c r="E1100">
        <v>1523380</v>
      </c>
      <c r="F1100">
        <v>72.579499999999996</v>
      </c>
    </row>
    <row r="1101" spans="1:6" x14ac:dyDescent="0.3">
      <c r="A1101" t="s">
        <v>129</v>
      </c>
      <c r="B1101" t="s">
        <v>43</v>
      </c>
      <c r="C1101" t="s">
        <v>44</v>
      </c>
      <c r="D1101">
        <v>331311</v>
      </c>
      <c r="F1101">
        <v>100</v>
      </c>
    </row>
    <row r="1102" spans="1:6" x14ac:dyDescent="0.3">
      <c r="A1102" t="s">
        <v>129</v>
      </c>
      <c r="B1102" t="s">
        <v>45</v>
      </c>
      <c r="C1102" t="s">
        <v>46</v>
      </c>
      <c r="D1102">
        <v>679794</v>
      </c>
      <c r="E1102">
        <v>1573150</v>
      </c>
      <c r="F1102">
        <v>30.1736</v>
      </c>
    </row>
    <row r="1103" spans="1:6" x14ac:dyDescent="0.3">
      <c r="A1103" t="s">
        <v>129</v>
      </c>
      <c r="B1103" t="s">
        <v>47</v>
      </c>
      <c r="C1103" t="s">
        <v>48</v>
      </c>
      <c r="D1103">
        <v>155527</v>
      </c>
      <c r="F1103">
        <v>100</v>
      </c>
    </row>
    <row r="1104" spans="1:6" x14ac:dyDescent="0.3">
      <c r="A1104" t="s">
        <v>129</v>
      </c>
      <c r="B1104" t="s">
        <v>49</v>
      </c>
      <c r="C1104" t="s">
        <v>50</v>
      </c>
      <c r="D1104">
        <v>2039530</v>
      </c>
      <c r="E1104">
        <v>4304310</v>
      </c>
      <c r="F1104">
        <v>32.149799999999999</v>
      </c>
    </row>
    <row r="1105" spans="1:6" x14ac:dyDescent="0.3">
      <c r="A1105" t="s">
        <v>129</v>
      </c>
      <c r="B1105" t="s">
        <v>51</v>
      </c>
      <c r="C1105" t="s">
        <v>52</v>
      </c>
      <c r="D1105">
        <v>6863260</v>
      </c>
      <c r="E1105">
        <v>10979000</v>
      </c>
      <c r="F1105">
        <v>38.466299999999997</v>
      </c>
    </row>
    <row r="1106" spans="1:6" x14ac:dyDescent="0.3">
      <c r="A1106" t="s">
        <v>129</v>
      </c>
      <c r="B1106" t="s">
        <v>53</v>
      </c>
      <c r="C1106" t="s">
        <v>54</v>
      </c>
      <c r="D1106">
        <v>3613320</v>
      </c>
      <c r="E1106">
        <v>36701800</v>
      </c>
      <c r="F1106">
        <v>8.9626900000000003</v>
      </c>
    </row>
    <row r="1107" spans="1:6" x14ac:dyDescent="0.3">
      <c r="A1107" t="s">
        <v>129</v>
      </c>
      <c r="B1107" t="s">
        <v>55</v>
      </c>
      <c r="C1107" t="s">
        <v>56</v>
      </c>
      <c r="E1107">
        <v>324632000</v>
      </c>
      <c r="F1107">
        <v>0</v>
      </c>
    </row>
    <row r="1108" spans="1:6" x14ac:dyDescent="0.3">
      <c r="A1108" t="s">
        <v>129</v>
      </c>
      <c r="B1108" t="s">
        <v>57</v>
      </c>
      <c r="C1108" t="s">
        <v>58</v>
      </c>
      <c r="D1108">
        <v>29291800</v>
      </c>
      <c r="E1108">
        <v>27846574</v>
      </c>
      <c r="F1108">
        <v>51.264699999999998</v>
      </c>
    </row>
    <row r="1109" spans="1:6" x14ac:dyDescent="0.3">
      <c r="A1109" t="s">
        <v>129</v>
      </c>
      <c r="B1109" t="s">
        <v>59</v>
      </c>
      <c r="C1109" t="s">
        <v>60</v>
      </c>
      <c r="D1109">
        <v>932683</v>
      </c>
      <c r="E1109">
        <v>692596</v>
      </c>
      <c r="F1109">
        <v>57.386000000000003</v>
      </c>
    </row>
    <row r="1110" spans="1:6" x14ac:dyDescent="0.3">
      <c r="A1110" t="s">
        <v>129</v>
      </c>
      <c r="B1110" t="s">
        <v>61</v>
      </c>
      <c r="C1110" t="s">
        <v>62</v>
      </c>
      <c r="D1110">
        <v>3643920</v>
      </c>
      <c r="E1110">
        <v>3434870</v>
      </c>
      <c r="F1110">
        <v>51.476599999999998</v>
      </c>
    </row>
    <row r="1111" spans="1:6" x14ac:dyDescent="0.3">
      <c r="A1111" t="s">
        <v>129</v>
      </c>
      <c r="B1111" t="s">
        <v>63</v>
      </c>
      <c r="C1111" t="s">
        <v>64</v>
      </c>
      <c r="D1111">
        <v>14852600</v>
      </c>
      <c r="E1111">
        <v>13511800</v>
      </c>
      <c r="F1111">
        <v>52.363500000000002</v>
      </c>
    </row>
    <row r="1112" spans="1:6" x14ac:dyDescent="0.3">
      <c r="A1112" t="s">
        <v>129</v>
      </c>
      <c r="B1112" t="s">
        <v>65</v>
      </c>
      <c r="C1112" t="s">
        <v>66</v>
      </c>
      <c r="D1112">
        <v>3182810</v>
      </c>
      <c r="E1112">
        <v>15619973</v>
      </c>
      <c r="F1112">
        <v>16.927299999999999</v>
      </c>
    </row>
    <row r="1113" spans="1:6" x14ac:dyDescent="0.3">
      <c r="A1113" t="s">
        <v>129</v>
      </c>
      <c r="B1113" t="s">
        <v>67</v>
      </c>
      <c r="C1113" t="s">
        <v>68</v>
      </c>
      <c r="D1113">
        <v>2122240</v>
      </c>
      <c r="E1113">
        <v>5475520</v>
      </c>
      <c r="F1113">
        <v>27.932400000000001</v>
      </c>
    </row>
    <row r="1114" spans="1:6" x14ac:dyDescent="0.3">
      <c r="A1114" t="s">
        <v>129</v>
      </c>
      <c r="B1114" t="s">
        <v>69</v>
      </c>
      <c r="C1114" t="s">
        <v>70</v>
      </c>
      <c r="E1114">
        <v>221731</v>
      </c>
      <c r="F1114">
        <v>0</v>
      </c>
    </row>
    <row r="1115" spans="1:6" x14ac:dyDescent="0.3">
      <c r="A1115" t="s">
        <v>129</v>
      </c>
      <c r="B1115" t="s">
        <v>71</v>
      </c>
      <c r="C1115" t="s">
        <v>72</v>
      </c>
      <c r="E1115">
        <v>1157310</v>
      </c>
      <c r="F1115">
        <v>0</v>
      </c>
    </row>
    <row r="1116" spans="1:6" x14ac:dyDescent="0.3">
      <c r="A1116" t="s">
        <v>129</v>
      </c>
      <c r="B1116" t="s">
        <v>73</v>
      </c>
      <c r="C1116" t="s">
        <v>74</v>
      </c>
      <c r="D1116">
        <v>152866</v>
      </c>
      <c r="F1116">
        <v>100</v>
      </c>
    </row>
    <row r="1117" spans="1:6" x14ac:dyDescent="0.3">
      <c r="A1117" t="s">
        <v>129</v>
      </c>
      <c r="B1117" t="s">
        <v>75</v>
      </c>
      <c r="C1117" t="s">
        <v>76</v>
      </c>
      <c r="F1117">
        <v>0</v>
      </c>
    </row>
    <row r="1118" spans="1:6" x14ac:dyDescent="0.3">
      <c r="A1118" t="s">
        <v>129</v>
      </c>
      <c r="B1118" t="s">
        <v>77</v>
      </c>
      <c r="C1118" t="s">
        <v>78</v>
      </c>
      <c r="D1118">
        <v>0</v>
      </c>
      <c r="E1118">
        <v>447189</v>
      </c>
      <c r="F1118">
        <v>0</v>
      </c>
    </row>
    <row r="1119" spans="1:6" x14ac:dyDescent="0.3">
      <c r="A1119" t="s">
        <v>129</v>
      </c>
      <c r="B1119" t="s">
        <v>79</v>
      </c>
      <c r="C1119" t="s">
        <v>80</v>
      </c>
      <c r="D1119">
        <v>800215</v>
      </c>
      <c r="E1119">
        <v>2335180</v>
      </c>
      <c r="F1119">
        <v>25.521999999999998</v>
      </c>
    </row>
    <row r="1120" spans="1:6" x14ac:dyDescent="0.3">
      <c r="A1120" t="s">
        <v>129</v>
      </c>
      <c r="B1120" t="s">
        <v>81</v>
      </c>
      <c r="C1120" t="s">
        <v>82</v>
      </c>
      <c r="D1120">
        <v>129922</v>
      </c>
      <c r="E1120">
        <v>646614</v>
      </c>
      <c r="F1120">
        <v>16.731000000000002</v>
      </c>
    </row>
    <row r="1121" spans="1:6" x14ac:dyDescent="0.3">
      <c r="A1121" t="s">
        <v>129</v>
      </c>
      <c r="B1121" t="s">
        <v>83</v>
      </c>
      <c r="C1121" t="s">
        <v>84</v>
      </c>
      <c r="D1121">
        <v>368805</v>
      </c>
      <c r="E1121">
        <v>1079250</v>
      </c>
      <c r="F1121">
        <v>25.469000000000001</v>
      </c>
    </row>
    <row r="1122" spans="1:6" x14ac:dyDescent="0.3">
      <c r="A1122" t="s">
        <v>129</v>
      </c>
      <c r="B1122" t="s">
        <v>85</v>
      </c>
      <c r="C1122" t="s">
        <v>86</v>
      </c>
      <c r="E1122">
        <v>15030</v>
      </c>
      <c r="F1122">
        <v>0</v>
      </c>
    </row>
    <row r="1123" spans="1:6" x14ac:dyDescent="0.3">
      <c r="A1123" t="s">
        <v>129</v>
      </c>
      <c r="B1123" t="s">
        <v>87</v>
      </c>
      <c r="C1123" t="s">
        <v>88</v>
      </c>
      <c r="D1123">
        <v>118524</v>
      </c>
      <c r="E1123">
        <v>371833</v>
      </c>
      <c r="F1123">
        <v>24.170999999999999</v>
      </c>
    </row>
    <row r="1124" spans="1:6" x14ac:dyDescent="0.3">
      <c r="A1124" t="s">
        <v>129</v>
      </c>
      <c r="B1124" t="s">
        <v>89</v>
      </c>
      <c r="C1124" t="s">
        <v>90</v>
      </c>
      <c r="D1124">
        <v>14872400</v>
      </c>
      <c r="E1124">
        <v>7008210</v>
      </c>
      <c r="F1124">
        <v>67.970699999999994</v>
      </c>
    </row>
    <row r="1125" spans="1:6" x14ac:dyDescent="0.3">
      <c r="A1125" t="s">
        <v>129</v>
      </c>
      <c r="B1125" t="s">
        <v>91</v>
      </c>
      <c r="C1125" t="s">
        <v>92</v>
      </c>
      <c r="D1125">
        <v>5784370</v>
      </c>
      <c r="E1125">
        <v>3327260</v>
      </c>
      <c r="F1125">
        <v>63.483400000000003</v>
      </c>
    </row>
    <row r="1126" spans="1:6" x14ac:dyDescent="0.3">
      <c r="A1126" t="s">
        <v>129</v>
      </c>
      <c r="B1126" t="s">
        <v>93</v>
      </c>
      <c r="C1126" t="s">
        <v>94</v>
      </c>
      <c r="F1126">
        <v>0</v>
      </c>
    </row>
    <row r="1127" spans="1:6" x14ac:dyDescent="0.3">
      <c r="A1127" t="s">
        <v>129</v>
      </c>
      <c r="B1127" t="s">
        <v>95</v>
      </c>
      <c r="C1127" t="s">
        <v>96</v>
      </c>
      <c r="F1127">
        <v>0</v>
      </c>
    </row>
    <row r="1128" spans="1:6" x14ac:dyDescent="0.3">
      <c r="A1128" t="s">
        <v>129</v>
      </c>
      <c r="B1128" t="s">
        <v>97</v>
      </c>
      <c r="C1128" t="s">
        <v>98</v>
      </c>
      <c r="D1128">
        <v>401561</v>
      </c>
      <c r="F1128">
        <v>100</v>
      </c>
    </row>
    <row r="1129" spans="1:6" x14ac:dyDescent="0.3">
      <c r="A1129" t="s">
        <v>129</v>
      </c>
      <c r="B1129" t="s">
        <v>99</v>
      </c>
      <c r="C1129" t="s">
        <v>100</v>
      </c>
      <c r="F1129">
        <v>0</v>
      </c>
    </row>
    <row r="1130" spans="1:6" x14ac:dyDescent="0.3">
      <c r="A1130" t="s">
        <v>129</v>
      </c>
      <c r="B1130" t="s">
        <v>101</v>
      </c>
      <c r="C1130" t="s">
        <v>102</v>
      </c>
      <c r="D1130">
        <v>3346300</v>
      </c>
      <c r="E1130">
        <v>12879100</v>
      </c>
      <c r="F1130">
        <v>20.623799999999999</v>
      </c>
    </row>
    <row r="1131" spans="1:6" x14ac:dyDescent="0.3">
      <c r="A1131" t="s">
        <v>129</v>
      </c>
      <c r="B1131" t="s">
        <v>103</v>
      </c>
      <c r="C1131" t="s">
        <v>104</v>
      </c>
      <c r="D1131">
        <v>6218450</v>
      </c>
      <c r="E1131">
        <v>5238300</v>
      </c>
      <c r="F1131">
        <v>54.2776</v>
      </c>
    </row>
    <row r="1132" spans="1:6" x14ac:dyDescent="0.3">
      <c r="A1132" t="s">
        <v>129</v>
      </c>
      <c r="B1132" t="s">
        <v>105</v>
      </c>
      <c r="C1132" t="s">
        <v>106</v>
      </c>
      <c r="D1132">
        <v>2396180</v>
      </c>
      <c r="E1132">
        <v>7917220</v>
      </c>
      <c r="F1132">
        <v>23.233699999999999</v>
      </c>
    </row>
    <row r="1133" spans="1:6" x14ac:dyDescent="0.3">
      <c r="A1133" t="s">
        <v>129</v>
      </c>
      <c r="B1133" t="s">
        <v>107</v>
      </c>
      <c r="C1133" t="s">
        <v>108</v>
      </c>
      <c r="E1133">
        <v>235168</v>
      </c>
      <c r="F1133">
        <v>0</v>
      </c>
    </row>
    <row r="1134" spans="1:6" x14ac:dyDescent="0.3">
      <c r="A1134" t="s">
        <v>129</v>
      </c>
      <c r="B1134" t="s">
        <v>109</v>
      </c>
      <c r="C1134" t="s">
        <v>110</v>
      </c>
      <c r="D1134">
        <v>79714.100000000006</v>
      </c>
      <c r="E1134">
        <v>234001</v>
      </c>
      <c r="F1134">
        <v>25.409700000000001</v>
      </c>
    </row>
    <row r="1135" spans="1:6" x14ac:dyDescent="0.3">
      <c r="A1135" t="s">
        <v>129</v>
      </c>
      <c r="B1135" t="s">
        <v>111</v>
      </c>
      <c r="C1135" t="s">
        <v>112</v>
      </c>
      <c r="D1135">
        <v>2931350</v>
      </c>
      <c r="E1135">
        <v>2109930</v>
      </c>
      <c r="F1135">
        <v>58.146900000000002</v>
      </c>
    </row>
    <row r="1136" spans="1:6" x14ac:dyDescent="0.3">
      <c r="A1136" t="s">
        <v>129</v>
      </c>
      <c r="B1136" t="s">
        <v>113</v>
      </c>
      <c r="C1136" t="s">
        <v>114</v>
      </c>
      <c r="D1136">
        <v>985147</v>
      </c>
      <c r="E1136">
        <v>2583290</v>
      </c>
      <c r="F1136">
        <v>27.607199999999999</v>
      </c>
    </row>
    <row r="1137" spans="1:6" x14ac:dyDescent="0.3">
      <c r="A1137" t="s">
        <v>129</v>
      </c>
      <c r="B1137" t="s">
        <v>115</v>
      </c>
      <c r="C1137" t="s">
        <v>116</v>
      </c>
      <c r="E1137">
        <v>593764</v>
      </c>
      <c r="F1137">
        <v>0</v>
      </c>
    </row>
    <row r="1138" spans="1:6" x14ac:dyDescent="0.3">
      <c r="A1138" t="s">
        <v>129</v>
      </c>
      <c r="B1138" t="s">
        <v>117</v>
      </c>
      <c r="C1138" t="s">
        <v>118</v>
      </c>
      <c r="F1138">
        <v>0</v>
      </c>
    </row>
    <row r="1139" spans="1:6" x14ac:dyDescent="0.3">
      <c r="A1139" t="s">
        <v>129</v>
      </c>
      <c r="B1139" t="s">
        <v>119</v>
      </c>
      <c r="C1139" t="s">
        <v>120</v>
      </c>
      <c r="D1139">
        <v>325341</v>
      </c>
      <c r="F1139">
        <v>100</v>
      </c>
    </row>
    <row r="1141" spans="1:6" x14ac:dyDescent="0.3">
      <c r="A1141" t="s">
        <v>0</v>
      </c>
      <c r="B1141" t="s">
        <v>1</v>
      </c>
      <c r="C1141" t="s">
        <v>2</v>
      </c>
      <c r="D1141" t="s">
        <v>3</v>
      </c>
      <c r="E1141" t="s">
        <v>4</v>
      </c>
      <c r="F1141" t="s">
        <v>5</v>
      </c>
    </row>
    <row r="1142" spans="1:6" x14ac:dyDescent="0.3">
      <c r="A1142" t="s">
        <v>131</v>
      </c>
      <c r="B1142" t="s">
        <v>144</v>
      </c>
      <c r="C1142" t="s">
        <v>7</v>
      </c>
      <c r="D1142">
        <v>149536</v>
      </c>
      <c r="E1142">
        <v>639620</v>
      </c>
      <c r="F1142">
        <v>18.948899999999998</v>
      </c>
    </row>
    <row r="1143" spans="1:6" x14ac:dyDescent="0.3">
      <c r="A1143" t="s">
        <v>131</v>
      </c>
      <c r="B1143" t="s">
        <v>145</v>
      </c>
      <c r="C1143" t="s">
        <v>8</v>
      </c>
      <c r="F1143">
        <v>0</v>
      </c>
    </row>
    <row r="1144" spans="1:6" x14ac:dyDescent="0.3">
      <c r="A1144" t="s">
        <v>131</v>
      </c>
      <c r="B1144" t="s">
        <v>9</v>
      </c>
      <c r="C1144" t="s">
        <v>10</v>
      </c>
      <c r="D1144">
        <v>196208</v>
      </c>
      <c r="E1144">
        <v>731640</v>
      </c>
      <c r="F1144">
        <v>21.146599999999999</v>
      </c>
    </row>
    <row r="1145" spans="1:6" x14ac:dyDescent="0.3">
      <c r="A1145" t="s">
        <v>131</v>
      </c>
      <c r="B1145" t="s">
        <v>11</v>
      </c>
      <c r="C1145" t="s">
        <v>12</v>
      </c>
      <c r="D1145">
        <v>275188</v>
      </c>
      <c r="F1145">
        <v>100</v>
      </c>
    </row>
    <row r="1146" spans="1:6" x14ac:dyDescent="0.3">
      <c r="A1146" t="s">
        <v>131</v>
      </c>
      <c r="B1146" t="s">
        <v>13</v>
      </c>
      <c r="C1146" t="s">
        <v>14</v>
      </c>
      <c r="D1146">
        <v>1713780</v>
      </c>
      <c r="E1146">
        <v>438565</v>
      </c>
      <c r="F1146">
        <v>79.623900000000006</v>
      </c>
    </row>
    <row r="1147" spans="1:6" x14ac:dyDescent="0.3">
      <c r="A1147" t="s">
        <v>131</v>
      </c>
      <c r="B1147" t="s">
        <v>15</v>
      </c>
      <c r="C1147" t="s">
        <v>16</v>
      </c>
      <c r="D1147">
        <v>527051</v>
      </c>
      <c r="E1147">
        <v>1151850</v>
      </c>
      <c r="F1147">
        <v>31.392600000000002</v>
      </c>
    </row>
    <row r="1148" spans="1:6" x14ac:dyDescent="0.3">
      <c r="A1148" t="s">
        <v>131</v>
      </c>
      <c r="B1148" t="s">
        <v>17</v>
      </c>
      <c r="C1148" t="s">
        <v>18</v>
      </c>
      <c r="D1148">
        <v>46505.3</v>
      </c>
      <c r="F1148">
        <v>100</v>
      </c>
    </row>
    <row r="1149" spans="1:6" x14ac:dyDescent="0.3">
      <c r="A1149" t="s">
        <v>131</v>
      </c>
      <c r="B1149" t="s">
        <v>19</v>
      </c>
      <c r="C1149" t="s">
        <v>20</v>
      </c>
      <c r="D1149">
        <v>621693</v>
      </c>
      <c r="E1149">
        <v>1053660</v>
      </c>
      <c r="F1149">
        <v>37.108199999999997</v>
      </c>
    </row>
    <row r="1150" spans="1:6" x14ac:dyDescent="0.3">
      <c r="A1150" t="s">
        <v>131</v>
      </c>
      <c r="B1150" t="s">
        <v>21</v>
      </c>
      <c r="C1150" t="s">
        <v>22</v>
      </c>
      <c r="D1150">
        <v>942833</v>
      </c>
      <c r="E1150">
        <v>567587</v>
      </c>
      <c r="F1150">
        <v>62.421900000000001</v>
      </c>
    </row>
    <row r="1151" spans="1:6" x14ac:dyDescent="0.3">
      <c r="A1151" t="s">
        <v>131</v>
      </c>
      <c r="B1151" t="s">
        <v>23</v>
      </c>
      <c r="C1151" t="s">
        <v>24</v>
      </c>
      <c r="D1151">
        <v>1212960</v>
      </c>
      <c r="E1151">
        <v>1947780</v>
      </c>
      <c r="F1151">
        <v>38.375799999999998</v>
      </c>
    </row>
    <row r="1152" spans="1:6" x14ac:dyDescent="0.3">
      <c r="A1152" t="s">
        <v>131</v>
      </c>
      <c r="B1152" t="s">
        <v>25</v>
      </c>
      <c r="C1152" t="s">
        <v>26</v>
      </c>
      <c r="D1152">
        <v>59534500</v>
      </c>
      <c r="E1152">
        <v>22889400</v>
      </c>
      <c r="F1152">
        <v>72.229699999999994</v>
      </c>
    </row>
    <row r="1153" spans="1:6" x14ac:dyDescent="0.3">
      <c r="A1153" t="s">
        <v>131</v>
      </c>
      <c r="B1153" t="s">
        <v>27</v>
      </c>
      <c r="C1153" t="s">
        <v>28</v>
      </c>
      <c r="D1153">
        <v>5478310</v>
      </c>
      <c r="E1153">
        <v>4383182</v>
      </c>
      <c r="F1153">
        <v>55.552500000000002</v>
      </c>
    </row>
    <row r="1154" spans="1:6" x14ac:dyDescent="0.3">
      <c r="A1154" t="s">
        <v>131</v>
      </c>
      <c r="B1154" t="s">
        <v>29</v>
      </c>
      <c r="C1154" t="s">
        <v>30</v>
      </c>
      <c r="D1154">
        <v>58049.3</v>
      </c>
      <c r="E1154">
        <v>307660</v>
      </c>
      <c r="F1154">
        <v>15.873100000000001</v>
      </c>
    </row>
    <row r="1155" spans="1:6" x14ac:dyDescent="0.3">
      <c r="A1155" t="s">
        <v>131</v>
      </c>
      <c r="B1155" t="s">
        <v>31</v>
      </c>
      <c r="C1155" t="s">
        <v>32</v>
      </c>
      <c r="F1155">
        <v>0</v>
      </c>
    </row>
    <row r="1156" spans="1:6" x14ac:dyDescent="0.3">
      <c r="A1156" t="s">
        <v>131</v>
      </c>
      <c r="B1156" t="s">
        <v>33</v>
      </c>
      <c r="C1156" t="s">
        <v>34</v>
      </c>
      <c r="F1156">
        <v>0</v>
      </c>
    </row>
    <row r="1157" spans="1:6" x14ac:dyDescent="0.3">
      <c r="A1157" t="s">
        <v>131</v>
      </c>
      <c r="B1157" t="s">
        <v>35</v>
      </c>
      <c r="C1157" t="s">
        <v>36</v>
      </c>
      <c r="D1157">
        <v>0</v>
      </c>
      <c r="E1157">
        <v>52649.3</v>
      </c>
      <c r="F1157">
        <v>0</v>
      </c>
    </row>
    <row r="1158" spans="1:6" x14ac:dyDescent="0.3">
      <c r="A1158" t="s">
        <v>131</v>
      </c>
      <c r="B1158" t="s">
        <v>37</v>
      </c>
      <c r="C1158" t="s">
        <v>38</v>
      </c>
      <c r="D1158">
        <v>2229480</v>
      </c>
      <c r="E1158">
        <v>5911560</v>
      </c>
      <c r="F1158">
        <v>27.3857</v>
      </c>
    </row>
    <row r="1159" spans="1:6" x14ac:dyDescent="0.3">
      <c r="A1159" t="s">
        <v>131</v>
      </c>
      <c r="B1159" t="s">
        <v>39</v>
      </c>
      <c r="C1159" t="s">
        <v>40</v>
      </c>
      <c r="D1159">
        <v>127778</v>
      </c>
      <c r="E1159">
        <v>1985310</v>
      </c>
      <c r="F1159">
        <v>6.0469799999999996</v>
      </c>
    </row>
    <row r="1160" spans="1:6" x14ac:dyDescent="0.3">
      <c r="A1160" t="s">
        <v>131</v>
      </c>
      <c r="B1160" t="s">
        <v>41</v>
      </c>
      <c r="C1160" t="s">
        <v>42</v>
      </c>
      <c r="D1160">
        <v>5582780</v>
      </c>
      <c r="E1160">
        <v>1566940</v>
      </c>
      <c r="F1160">
        <v>78.0839</v>
      </c>
    </row>
    <row r="1161" spans="1:6" x14ac:dyDescent="0.3">
      <c r="A1161" t="s">
        <v>131</v>
      </c>
      <c r="B1161" t="s">
        <v>43</v>
      </c>
      <c r="C1161" t="s">
        <v>44</v>
      </c>
      <c r="F1161">
        <v>0</v>
      </c>
    </row>
    <row r="1162" spans="1:6" x14ac:dyDescent="0.3">
      <c r="A1162" t="s">
        <v>131</v>
      </c>
      <c r="B1162" t="s">
        <v>45</v>
      </c>
      <c r="C1162" t="s">
        <v>46</v>
      </c>
      <c r="D1162">
        <v>673537</v>
      </c>
      <c r="E1162">
        <v>1776770</v>
      </c>
      <c r="F1162">
        <v>27.4879</v>
      </c>
    </row>
    <row r="1163" spans="1:6" x14ac:dyDescent="0.3">
      <c r="A1163" t="s">
        <v>131</v>
      </c>
      <c r="B1163" t="s">
        <v>47</v>
      </c>
      <c r="C1163" t="s">
        <v>48</v>
      </c>
      <c r="D1163">
        <v>406336</v>
      </c>
      <c r="E1163">
        <v>205348</v>
      </c>
      <c r="F1163">
        <v>66.429100000000005</v>
      </c>
    </row>
    <row r="1164" spans="1:6" x14ac:dyDescent="0.3">
      <c r="A1164" t="s">
        <v>131</v>
      </c>
      <c r="B1164" t="s">
        <v>49</v>
      </c>
      <c r="C1164" t="s">
        <v>50</v>
      </c>
      <c r="D1164">
        <v>2889310</v>
      </c>
      <c r="E1164">
        <v>5047050</v>
      </c>
      <c r="F1164">
        <v>36.405999999999999</v>
      </c>
    </row>
    <row r="1165" spans="1:6" x14ac:dyDescent="0.3">
      <c r="A1165" t="s">
        <v>131</v>
      </c>
      <c r="B1165" t="s">
        <v>51</v>
      </c>
      <c r="C1165" t="s">
        <v>52</v>
      </c>
      <c r="D1165">
        <v>5287920</v>
      </c>
      <c r="E1165">
        <v>13224800</v>
      </c>
      <c r="F1165">
        <v>28.563700000000001</v>
      </c>
    </row>
    <row r="1166" spans="1:6" x14ac:dyDescent="0.3">
      <c r="A1166" t="s">
        <v>131</v>
      </c>
      <c r="B1166" t="s">
        <v>53</v>
      </c>
      <c r="C1166" t="s">
        <v>54</v>
      </c>
      <c r="D1166">
        <v>2716950</v>
      </c>
      <c r="E1166">
        <v>36630100</v>
      </c>
      <c r="F1166">
        <v>6.9050900000000004</v>
      </c>
    </row>
    <row r="1167" spans="1:6" x14ac:dyDescent="0.3">
      <c r="A1167" t="s">
        <v>131</v>
      </c>
      <c r="B1167" t="s">
        <v>55</v>
      </c>
      <c r="C1167" t="s">
        <v>56</v>
      </c>
      <c r="E1167">
        <v>235988000</v>
      </c>
      <c r="F1167">
        <v>0</v>
      </c>
    </row>
    <row r="1168" spans="1:6" x14ac:dyDescent="0.3">
      <c r="A1168" t="s">
        <v>131</v>
      </c>
      <c r="B1168" t="s">
        <v>57</v>
      </c>
      <c r="C1168" t="s">
        <v>58</v>
      </c>
      <c r="D1168">
        <v>28636000</v>
      </c>
      <c r="E1168">
        <v>27425596</v>
      </c>
      <c r="F1168">
        <v>51.079500000000003</v>
      </c>
    </row>
    <row r="1169" spans="1:6" x14ac:dyDescent="0.3">
      <c r="A1169" t="s">
        <v>131</v>
      </c>
      <c r="B1169" t="s">
        <v>59</v>
      </c>
      <c r="C1169" t="s">
        <v>60</v>
      </c>
      <c r="D1169">
        <v>525782</v>
      </c>
      <c r="E1169">
        <v>679816</v>
      </c>
      <c r="F1169">
        <v>43.611699999999999</v>
      </c>
    </row>
    <row r="1170" spans="1:6" x14ac:dyDescent="0.3">
      <c r="A1170" t="s">
        <v>131</v>
      </c>
      <c r="B1170" t="s">
        <v>61</v>
      </c>
      <c r="C1170" t="s">
        <v>62</v>
      </c>
      <c r="D1170">
        <v>4700300</v>
      </c>
      <c r="E1170">
        <v>3716280</v>
      </c>
      <c r="F1170">
        <v>55.845700000000001</v>
      </c>
    </row>
    <row r="1171" spans="1:6" x14ac:dyDescent="0.3">
      <c r="A1171" t="s">
        <v>131</v>
      </c>
      <c r="B1171" t="s">
        <v>63</v>
      </c>
      <c r="C1171" t="s">
        <v>64</v>
      </c>
      <c r="D1171">
        <v>12586800</v>
      </c>
      <c r="E1171">
        <v>12635300</v>
      </c>
      <c r="F1171">
        <v>49.9039</v>
      </c>
    </row>
    <row r="1172" spans="1:6" x14ac:dyDescent="0.3">
      <c r="A1172" t="s">
        <v>131</v>
      </c>
      <c r="B1172" t="s">
        <v>65</v>
      </c>
      <c r="C1172" t="s">
        <v>66</v>
      </c>
      <c r="E1172">
        <v>16974052</v>
      </c>
      <c r="F1172">
        <v>0</v>
      </c>
    </row>
    <row r="1173" spans="1:6" x14ac:dyDescent="0.3">
      <c r="A1173" t="s">
        <v>131</v>
      </c>
      <c r="B1173" t="s">
        <v>67</v>
      </c>
      <c r="C1173" t="s">
        <v>68</v>
      </c>
      <c r="D1173">
        <v>1921810</v>
      </c>
      <c r="E1173">
        <v>5066520</v>
      </c>
      <c r="F1173">
        <v>27.500299999999999</v>
      </c>
    </row>
    <row r="1174" spans="1:6" x14ac:dyDescent="0.3">
      <c r="A1174" t="s">
        <v>131</v>
      </c>
      <c r="B1174" t="s">
        <v>69</v>
      </c>
      <c r="C1174" t="s">
        <v>70</v>
      </c>
      <c r="E1174">
        <v>549563</v>
      </c>
      <c r="F1174">
        <v>0</v>
      </c>
    </row>
    <row r="1175" spans="1:6" x14ac:dyDescent="0.3">
      <c r="A1175" t="s">
        <v>131</v>
      </c>
      <c r="B1175" t="s">
        <v>71</v>
      </c>
      <c r="C1175" t="s">
        <v>72</v>
      </c>
      <c r="E1175">
        <v>938626</v>
      </c>
      <c r="F1175">
        <v>0</v>
      </c>
    </row>
    <row r="1176" spans="1:6" x14ac:dyDescent="0.3">
      <c r="A1176" t="s">
        <v>131</v>
      </c>
      <c r="B1176" t="s">
        <v>73</v>
      </c>
      <c r="C1176" t="s">
        <v>74</v>
      </c>
      <c r="D1176">
        <v>163725</v>
      </c>
      <c r="E1176">
        <v>434769</v>
      </c>
      <c r="F1176">
        <v>27.356200000000001</v>
      </c>
    </row>
    <row r="1177" spans="1:6" x14ac:dyDescent="0.3">
      <c r="A1177" t="s">
        <v>131</v>
      </c>
      <c r="B1177" t="s">
        <v>75</v>
      </c>
      <c r="C1177" t="s">
        <v>76</v>
      </c>
      <c r="E1177">
        <v>121124</v>
      </c>
      <c r="F1177">
        <v>0</v>
      </c>
    </row>
    <row r="1178" spans="1:6" x14ac:dyDescent="0.3">
      <c r="A1178" t="s">
        <v>131</v>
      </c>
      <c r="B1178" t="s">
        <v>77</v>
      </c>
      <c r="C1178" t="s">
        <v>78</v>
      </c>
      <c r="E1178">
        <v>601996</v>
      </c>
      <c r="F1178">
        <v>0</v>
      </c>
    </row>
    <row r="1179" spans="1:6" x14ac:dyDescent="0.3">
      <c r="A1179" t="s">
        <v>131</v>
      </c>
      <c r="B1179" t="s">
        <v>79</v>
      </c>
      <c r="C1179" t="s">
        <v>80</v>
      </c>
      <c r="D1179">
        <v>488270</v>
      </c>
      <c r="E1179">
        <v>2588560</v>
      </c>
      <c r="F1179">
        <v>15.869300000000001</v>
      </c>
    </row>
    <row r="1180" spans="1:6" x14ac:dyDescent="0.3">
      <c r="A1180" t="s">
        <v>131</v>
      </c>
      <c r="B1180" t="s">
        <v>81</v>
      </c>
      <c r="C1180" t="s">
        <v>82</v>
      </c>
      <c r="D1180">
        <v>228468</v>
      </c>
      <c r="E1180">
        <v>641376</v>
      </c>
      <c r="F1180">
        <v>26.2654</v>
      </c>
    </row>
    <row r="1181" spans="1:6" x14ac:dyDescent="0.3">
      <c r="A1181" t="s">
        <v>131</v>
      </c>
      <c r="B1181" t="s">
        <v>83</v>
      </c>
      <c r="C1181" t="s">
        <v>84</v>
      </c>
      <c r="D1181">
        <v>269437</v>
      </c>
      <c r="E1181">
        <v>890192</v>
      </c>
      <c r="F1181">
        <v>23.2348</v>
      </c>
    </row>
    <row r="1182" spans="1:6" x14ac:dyDescent="0.3">
      <c r="A1182" t="s">
        <v>131</v>
      </c>
      <c r="B1182" t="s">
        <v>85</v>
      </c>
      <c r="C1182" t="s">
        <v>86</v>
      </c>
      <c r="D1182">
        <v>37640.199999999997</v>
      </c>
      <c r="F1182">
        <v>100</v>
      </c>
    </row>
    <row r="1183" spans="1:6" x14ac:dyDescent="0.3">
      <c r="A1183" t="s">
        <v>131</v>
      </c>
      <c r="B1183" t="s">
        <v>87</v>
      </c>
      <c r="C1183" t="s">
        <v>88</v>
      </c>
      <c r="D1183">
        <v>97695.8</v>
      </c>
      <c r="E1183">
        <v>338719</v>
      </c>
      <c r="F1183">
        <v>22.385999999999999</v>
      </c>
    </row>
    <row r="1184" spans="1:6" x14ac:dyDescent="0.3">
      <c r="A1184" t="s">
        <v>131</v>
      </c>
      <c r="B1184" t="s">
        <v>89</v>
      </c>
      <c r="C1184" t="s">
        <v>90</v>
      </c>
      <c r="D1184">
        <v>12655100</v>
      </c>
      <c r="E1184">
        <v>6690260</v>
      </c>
      <c r="F1184">
        <v>65.416700000000006</v>
      </c>
    </row>
    <row r="1185" spans="1:6" x14ac:dyDescent="0.3">
      <c r="A1185" t="s">
        <v>131</v>
      </c>
      <c r="B1185" t="s">
        <v>91</v>
      </c>
      <c r="C1185" t="s">
        <v>92</v>
      </c>
      <c r="D1185">
        <v>6969640</v>
      </c>
      <c r="E1185">
        <v>2900020</v>
      </c>
      <c r="F1185">
        <v>70.616799999999998</v>
      </c>
    </row>
    <row r="1186" spans="1:6" x14ac:dyDescent="0.3">
      <c r="A1186" t="s">
        <v>131</v>
      </c>
      <c r="B1186" t="s">
        <v>93</v>
      </c>
      <c r="C1186" t="s">
        <v>94</v>
      </c>
      <c r="E1186">
        <v>684350</v>
      </c>
      <c r="F1186">
        <v>0</v>
      </c>
    </row>
    <row r="1187" spans="1:6" x14ac:dyDescent="0.3">
      <c r="A1187" t="s">
        <v>131</v>
      </c>
      <c r="B1187" t="s">
        <v>95</v>
      </c>
      <c r="C1187" t="s">
        <v>96</v>
      </c>
      <c r="D1187">
        <v>101061</v>
      </c>
      <c r="F1187">
        <v>100</v>
      </c>
    </row>
    <row r="1188" spans="1:6" x14ac:dyDescent="0.3">
      <c r="A1188" t="s">
        <v>131</v>
      </c>
      <c r="B1188" t="s">
        <v>97</v>
      </c>
      <c r="C1188" t="s">
        <v>98</v>
      </c>
      <c r="F1188">
        <v>0</v>
      </c>
    </row>
    <row r="1189" spans="1:6" x14ac:dyDescent="0.3">
      <c r="A1189" t="s">
        <v>131</v>
      </c>
      <c r="B1189" t="s">
        <v>99</v>
      </c>
      <c r="C1189" t="s">
        <v>100</v>
      </c>
      <c r="D1189">
        <v>539258</v>
      </c>
      <c r="E1189">
        <v>579652</v>
      </c>
      <c r="F1189">
        <v>48.194899999999997</v>
      </c>
    </row>
    <row r="1190" spans="1:6" x14ac:dyDescent="0.3">
      <c r="A1190" t="s">
        <v>131</v>
      </c>
      <c r="B1190" t="s">
        <v>101</v>
      </c>
      <c r="C1190" t="s">
        <v>102</v>
      </c>
      <c r="D1190">
        <v>3332450</v>
      </c>
      <c r="E1190">
        <v>11681016</v>
      </c>
      <c r="F1190">
        <v>22.196400000000001</v>
      </c>
    </row>
    <row r="1191" spans="1:6" x14ac:dyDescent="0.3">
      <c r="A1191" t="s">
        <v>131</v>
      </c>
      <c r="B1191" t="s">
        <v>103</v>
      </c>
      <c r="C1191" t="s">
        <v>104</v>
      </c>
      <c r="D1191">
        <v>10284694</v>
      </c>
      <c r="E1191">
        <v>5464910</v>
      </c>
      <c r="F1191">
        <v>65.301299999999998</v>
      </c>
    </row>
    <row r="1192" spans="1:6" x14ac:dyDescent="0.3">
      <c r="A1192" t="s">
        <v>131</v>
      </c>
      <c r="B1192" t="s">
        <v>105</v>
      </c>
      <c r="C1192" t="s">
        <v>106</v>
      </c>
      <c r="D1192">
        <v>2492420</v>
      </c>
      <c r="E1192">
        <v>7365410</v>
      </c>
      <c r="F1192">
        <v>25.2837</v>
      </c>
    </row>
    <row r="1193" spans="1:6" x14ac:dyDescent="0.3">
      <c r="A1193" t="s">
        <v>131</v>
      </c>
      <c r="B1193" t="s">
        <v>107</v>
      </c>
      <c r="C1193" t="s">
        <v>108</v>
      </c>
      <c r="D1193">
        <v>58376.6</v>
      </c>
      <c r="F1193">
        <v>100</v>
      </c>
    </row>
    <row r="1194" spans="1:6" x14ac:dyDescent="0.3">
      <c r="A1194" t="s">
        <v>131</v>
      </c>
      <c r="B1194" t="s">
        <v>109</v>
      </c>
      <c r="C1194" t="s">
        <v>110</v>
      </c>
      <c r="D1194">
        <v>89078.7</v>
      </c>
      <c r="E1194">
        <v>228638</v>
      </c>
      <c r="F1194">
        <v>28.037099999999999</v>
      </c>
    </row>
    <row r="1195" spans="1:6" x14ac:dyDescent="0.3">
      <c r="A1195" t="s">
        <v>131</v>
      </c>
      <c r="B1195" t="s">
        <v>111</v>
      </c>
      <c r="C1195" t="s">
        <v>112</v>
      </c>
      <c r="D1195">
        <v>2626190</v>
      </c>
      <c r="E1195">
        <v>1920420</v>
      </c>
      <c r="F1195">
        <v>57.761499999999998</v>
      </c>
    </row>
    <row r="1196" spans="1:6" x14ac:dyDescent="0.3">
      <c r="A1196" t="s">
        <v>131</v>
      </c>
      <c r="B1196" t="s">
        <v>113</v>
      </c>
      <c r="C1196" t="s">
        <v>114</v>
      </c>
      <c r="D1196">
        <v>1745370</v>
      </c>
      <c r="E1196">
        <v>976468</v>
      </c>
      <c r="F1196">
        <v>64.124700000000004</v>
      </c>
    </row>
    <row r="1197" spans="1:6" x14ac:dyDescent="0.3">
      <c r="A1197" t="s">
        <v>131</v>
      </c>
      <c r="B1197" t="s">
        <v>115</v>
      </c>
      <c r="C1197" t="s">
        <v>116</v>
      </c>
      <c r="E1197">
        <v>506314</v>
      </c>
      <c r="F1197">
        <v>0</v>
      </c>
    </row>
    <row r="1198" spans="1:6" x14ac:dyDescent="0.3">
      <c r="A1198" t="s">
        <v>131</v>
      </c>
      <c r="B1198" t="s">
        <v>117</v>
      </c>
      <c r="C1198" t="s">
        <v>118</v>
      </c>
      <c r="F1198">
        <v>0</v>
      </c>
    </row>
    <row r="1199" spans="1:6" x14ac:dyDescent="0.3">
      <c r="A1199" t="s">
        <v>131</v>
      </c>
      <c r="B1199" t="s">
        <v>119</v>
      </c>
      <c r="C1199" t="s">
        <v>120</v>
      </c>
      <c r="D1199">
        <v>198503</v>
      </c>
      <c r="E1199">
        <v>2980579</v>
      </c>
      <c r="F1199">
        <v>6.24404</v>
      </c>
    </row>
    <row r="1201" spans="1:6" x14ac:dyDescent="0.3">
      <c r="A1201" t="s">
        <v>0</v>
      </c>
      <c r="B1201" t="s">
        <v>1</v>
      </c>
      <c r="C1201" t="s">
        <v>2</v>
      </c>
      <c r="D1201" t="s">
        <v>3</v>
      </c>
      <c r="E1201" t="s">
        <v>4</v>
      </c>
      <c r="F1201" t="s">
        <v>5</v>
      </c>
    </row>
    <row r="1202" spans="1:6" x14ac:dyDescent="0.3">
      <c r="A1202" t="s">
        <v>132</v>
      </c>
      <c r="B1202" t="s">
        <v>144</v>
      </c>
      <c r="C1202" t="s">
        <v>7</v>
      </c>
      <c r="E1202">
        <v>266297</v>
      </c>
      <c r="F1202">
        <v>0</v>
      </c>
    </row>
    <row r="1203" spans="1:6" x14ac:dyDescent="0.3">
      <c r="A1203" t="s">
        <v>132</v>
      </c>
      <c r="B1203" t="s">
        <v>145</v>
      </c>
      <c r="C1203" t="s">
        <v>8</v>
      </c>
      <c r="D1203">
        <v>461682</v>
      </c>
      <c r="F1203">
        <v>100</v>
      </c>
    </row>
    <row r="1204" spans="1:6" x14ac:dyDescent="0.3">
      <c r="A1204" t="s">
        <v>132</v>
      </c>
      <c r="B1204" t="s">
        <v>9</v>
      </c>
      <c r="C1204" t="s">
        <v>10</v>
      </c>
      <c r="D1204">
        <v>57854.400000000001</v>
      </c>
      <c r="E1204">
        <v>379016</v>
      </c>
      <c r="F1204">
        <v>13.242900000000001</v>
      </c>
    </row>
    <row r="1205" spans="1:6" x14ac:dyDescent="0.3">
      <c r="A1205" t="s">
        <v>132</v>
      </c>
      <c r="B1205" t="s">
        <v>11</v>
      </c>
      <c r="C1205" t="s">
        <v>12</v>
      </c>
      <c r="D1205">
        <v>201346</v>
      </c>
      <c r="E1205">
        <v>70146.600000000006</v>
      </c>
      <c r="F1205">
        <v>74.162599999999998</v>
      </c>
    </row>
    <row r="1206" spans="1:6" x14ac:dyDescent="0.3">
      <c r="A1206" t="s">
        <v>132</v>
      </c>
      <c r="B1206" t="s">
        <v>13</v>
      </c>
      <c r="C1206" t="s">
        <v>14</v>
      </c>
      <c r="D1206">
        <v>390546</v>
      </c>
      <c r="E1206">
        <v>149977</v>
      </c>
      <c r="F1206">
        <v>72.253399999999999</v>
      </c>
    </row>
    <row r="1207" spans="1:6" x14ac:dyDescent="0.3">
      <c r="A1207" t="s">
        <v>132</v>
      </c>
      <c r="B1207" t="s">
        <v>15</v>
      </c>
      <c r="C1207" t="s">
        <v>16</v>
      </c>
      <c r="D1207">
        <v>176580</v>
      </c>
      <c r="F1207">
        <v>100</v>
      </c>
    </row>
    <row r="1208" spans="1:6" x14ac:dyDescent="0.3">
      <c r="A1208" t="s">
        <v>132</v>
      </c>
      <c r="B1208" t="s">
        <v>17</v>
      </c>
      <c r="C1208" t="s">
        <v>18</v>
      </c>
      <c r="F1208">
        <v>0</v>
      </c>
    </row>
    <row r="1209" spans="1:6" x14ac:dyDescent="0.3">
      <c r="A1209" t="s">
        <v>132</v>
      </c>
      <c r="B1209" t="s">
        <v>19</v>
      </c>
      <c r="C1209" t="s">
        <v>20</v>
      </c>
      <c r="D1209">
        <v>83390.600000000006</v>
      </c>
      <c r="E1209">
        <v>210896</v>
      </c>
      <c r="F1209">
        <v>28.336500000000001</v>
      </c>
    </row>
    <row r="1210" spans="1:6" x14ac:dyDescent="0.3">
      <c r="A1210" t="s">
        <v>132</v>
      </c>
      <c r="B1210" t="s">
        <v>21</v>
      </c>
      <c r="C1210" t="s">
        <v>22</v>
      </c>
      <c r="D1210">
        <v>449433000</v>
      </c>
      <c r="E1210">
        <v>1549840</v>
      </c>
      <c r="F1210">
        <v>99.656300000000002</v>
      </c>
    </row>
    <row r="1211" spans="1:6" x14ac:dyDescent="0.3">
      <c r="A1211" t="s">
        <v>132</v>
      </c>
      <c r="B1211" t="s">
        <v>23</v>
      </c>
      <c r="C1211" t="s">
        <v>24</v>
      </c>
      <c r="D1211">
        <v>0</v>
      </c>
      <c r="E1211">
        <v>1290100</v>
      </c>
      <c r="F1211">
        <v>0</v>
      </c>
    </row>
    <row r="1212" spans="1:6" x14ac:dyDescent="0.3">
      <c r="A1212" t="s">
        <v>132</v>
      </c>
      <c r="B1212" t="s">
        <v>25</v>
      </c>
      <c r="C1212" t="s">
        <v>26</v>
      </c>
      <c r="D1212">
        <v>16051900</v>
      </c>
      <c r="E1212">
        <v>11389143</v>
      </c>
      <c r="F1212">
        <v>58.496000000000002</v>
      </c>
    </row>
    <row r="1213" spans="1:6" x14ac:dyDescent="0.3">
      <c r="A1213" t="s">
        <v>132</v>
      </c>
      <c r="B1213" t="s">
        <v>27</v>
      </c>
      <c r="C1213" t="s">
        <v>28</v>
      </c>
      <c r="D1213">
        <v>862055</v>
      </c>
      <c r="E1213">
        <v>2402929</v>
      </c>
      <c r="F1213">
        <v>26.402999999999999</v>
      </c>
    </row>
    <row r="1214" spans="1:6" x14ac:dyDescent="0.3">
      <c r="A1214" t="s">
        <v>132</v>
      </c>
      <c r="B1214" t="s">
        <v>29</v>
      </c>
      <c r="C1214" t="s">
        <v>30</v>
      </c>
      <c r="F1214">
        <v>0</v>
      </c>
    </row>
    <row r="1215" spans="1:6" x14ac:dyDescent="0.3">
      <c r="A1215" t="s">
        <v>132</v>
      </c>
      <c r="B1215" t="s">
        <v>31</v>
      </c>
      <c r="C1215" t="s">
        <v>32</v>
      </c>
      <c r="D1215">
        <v>113801</v>
      </c>
      <c r="E1215">
        <v>429374</v>
      </c>
      <c r="F1215">
        <v>20.9511</v>
      </c>
    </row>
    <row r="1216" spans="1:6" x14ac:dyDescent="0.3">
      <c r="A1216" t="s">
        <v>132</v>
      </c>
      <c r="B1216" t="s">
        <v>33</v>
      </c>
      <c r="C1216" t="s">
        <v>34</v>
      </c>
      <c r="F1216">
        <v>0</v>
      </c>
    </row>
    <row r="1217" spans="1:6" x14ac:dyDescent="0.3">
      <c r="A1217" t="s">
        <v>132</v>
      </c>
      <c r="B1217" t="s">
        <v>35</v>
      </c>
      <c r="C1217" t="s">
        <v>36</v>
      </c>
      <c r="E1217">
        <v>219586</v>
      </c>
      <c r="F1217">
        <v>0</v>
      </c>
    </row>
    <row r="1218" spans="1:6" x14ac:dyDescent="0.3">
      <c r="A1218" t="s">
        <v>132</v>
      </c>
      <c r="B1218" t="s">
        <v>37</v>
      </c>
      <c r="C1218" t="s">
        <v>38</v>
      </c>
      <c r="D1218">
        <v>572866</v>
      </c>
      <c r="E1218">
        <v>3386480</v>
      </c>
      <c r="F1218">
        <v>14.4687</v>
      </c>
    </row>
    <row r="1219" spans="1:6" x14ac:dyDescent="0.3">
      <c r="A1219" t="s">
        <v>132</v>
      </c>
      <c r="B1219" t="s">
        <v>39</v>
      </c>
      <c r="C1219" t="s">
        <v>40</v>
      </c>
      <c r="D1219">
        <v>47111.3</v>
      </c>
      <c r="E1219">
        <v>794898</v>
      </c>
      <c r="F1219">
        <v>5.5951000000000004</v>
      </c>
    </row>
    <row r="1220" spans="1:6" x14ac:dyDescent="0.3">
      <c r="A1220" t="s">
        <v>132</v>
      </c>
      <c r="B1220" t="s">
        <v>41</v>
      </c>
      <c r="C1220" t="s">
        <v>42</v>
      </c>
      <c r="D1220">
        <v>1337460</v>
      </c>
      <c r="E1220">
        <v>494038</v>
      </c>
      <c r="F1220">
        <v>73.025499999999994</v>
      </c>
    </row>
    <row r="1221" spans="1:6" x14ac:dyDescent="0.3">
      <c r="A1221" t="s">
        <v>132</v>
      </c>
      <c r="B1221" t="s">
        <v>43</v>
      </c>
      <c r="C1221" t="s">
        <v>44</v>
      </c>
      <c r="D1221">
        <v>349601</v>
      </c>
      <c r="F1221">
        <v>100</v>
      </c>
    </row>
    <row r="1222" spans="1:6" x14ac:dyDescent="0.3">
      <c r="A1222" t="s">
        <v>132</v>
      </c>
      <c r="B1222" t="s">
        <v>45</v>
      </c>
      <c r="C1222" t="s">
        <v>46</v>
      </c>
      <c r="D1222">
        <v>44628.800000000003</v>
      </c>
      <c r="E1222">
        <v>89003.7</v>
      </c>
      <c r="F1222">
        <v>33.396700000000003</v>
      </c>
    </row>
    <row r="1223" spans="1:6" x14ac:dyDescent="0.3">
      <c r="A1223" t="s">
        <v>132</v>
      </c>
      <c r="B1223" t="s">
        <v>47</v>
      </c>
      <c r="C1223" t="s">
        <v>48</v>
      </c>
      <c r="F1223">
        <v>0</v>
      </c>
    </row>
    <row r="1224" spans="1:6" x14ac:dyDescent="0.3">
      <c r="A1224" t="s">
        <v>132</v>
      </c>
      <c r="B1224" t="s">
        <v>49</v>
      </c>
      <c r="C1224" t="s">
        <v>50</v>
      </c>
      <c r="D1224">
        <v>230093</v>
      </c>
      <c r="E1224">
        <v>1161260</v>
      </c>
      <c r="F1224">
        <v>16.537400000000002</v>
      </c>
    </row>
    <row r="1225" spans="1:6" x14ac:dyDescent="0.3">
      <c r="A1225" t="s">
        <v>132</v>
      </c>
      <c r="B1225" t="s">
        <v>51</v>
      </c>
      <c r="C1225" t="s">
        <v>52</v>
      </c>
      <c r="D1225">
        <v>1540950</v>
      </c>
      <c r="E1225">
        <v>4252830</v>
      </c>
      <c r="F1225">
        <v>26.596599999999999</v>
      </c>
    </row>
    <row r="1226" spans="1:6" x14ac:dyDescent="0.3">
      <c r="A1226" t="s">
        <v>132</v>
      </c>
      <c r="B1226" t="s">
        <v>53</v>
      </c>
      <c r="C1226" t="s">
        <v>54</v>
      </c>
      <c r="D1226">
        <v>157098</v>
      </c>
      <c r="E1226">
        <v>9038950</v>
      </c>
      <c r="F1226">
        <v>1.7083200000000001</v>
      </c>
    </row>
    <row r="1227" spans="1:6" x14ac:dyDescent="0.3">
      <c r="A1227" t="s">
        <v>132</v>
      </c>
      <c r="B1227" t="s">
        <v>55</v>
      </c>
      <c r="C1227" t="s">
        <v>56</v>
      </c>
      <c r="E1227">
        <v>131805</v>
      </c>
      <c r="F1227">
        <v>0</v>
      </c>
    </row>
    <row r="1228" spans="1:6" x14ac:dyDescent="0.3">
      <c r="A1228" t="s">
        <v>132</v>
      </c>
      <c r="B1228" t="s">
        <v>57</v>
      </c>
      <c r="C1228" t="s">
        <v>58</v>
      </c>
      <c r="D1228">
        <v>8142500</v>
      </c>
      <c r="E1228">
        <v>10498110</v>
      </c>
      <c r="F1228">
        <v>43.6815</v>
      </c>
    </row>
    <row r="1229" spans="1:6" x14ac:dyDescent="0.3">
      <c r="A1229" t="s">
        <v>132</v>
      </c>
      <c r="B1229" t="s">
        <v>59</v>
      </c>
      <c r="C1229" t="s">
        <v>60</v>
      </c>
      <c r="D1229">
        <v>216396</v>
      </c>
      <c r="E1229">
        <v>323040</v>
      </c>
      <c r="F1229">
        <v>40.115200000000002</v>
      </c>
    </row>
    <row r="1230" spans="1:6" x14ac:dyDescent="0.3">
      <c r="A1230" t="s">
        <v>132</v>
      </c>
      <c r="B1230" t="s">
        <v>61</v>
      </c>
      <c r="C1230" t="s">
        <v>62</v>
      </c>
      <c r="D1230">
        <v>544162</v>
      </c>
      <c r="E1230">
        <v>936936</v>
      </c>
      <c r="F1230">
        <v>36.740400000000001</v>
      </c>
    </row>
    <row r="1231" spans="1:6" x14ac:dyDescent="0.3">
      <c r="A1231" t="s">
        <v>132</v>
      </c>
      <c r="B1231" t="s">
        <v>63</v>
      </c>
      <c r="C1231" t="s">
        <v>64</v>
      </c>
      <c r="D1231">
        <v>3629740</v>
      </c>
      <c r="E1231">
        <v>4158940</v>
      </c>
      <c r="F1231">
        <v>46.602800000000002</v>
      </c>
    </row>
    <row r="1232" spans="1:6" x14ac:dyDescent="0.3">
      <c r="A1232" t="s">
        <v>132</v>
      </c>
      <c r="B1232" t="s">
        <v>65</v>
      </c>
      <c r="C1232" t="s">
        <v>66</v>
      </c>
      <c r="D1232">
        <v>1919870</v>
      </c>
      <c r="E1232">
        <v>11092734</v>
      </c>
      <c r="F1232">
        <v>14.7539</v>
      </c>
    </row>
    <row r="1233" spans="1:6" x14ac:dyDescent="0.3">
      <c r="A1233" t="s">
        <v>132</v>
      </c>
      <c r="B1233" t="s">
        <v>67</v>
      </c>
      <c r="C1233" t="s">
        <v>68</v>
      </c>
      <c r="D1233">
        <v>1097880</v>
      </c>
      <c r="E1233">
        <v>2535320</v>
      </c>
      <c r="F1233">
        <v>30.218</v>
      </c>
    </row>
    <row r="1234" spans="1:6" x14ac:dyDescent="0.3">
      <c r="A1234" t="s">
        <v>132</v>
      </c>
      <c r="B1234" t="s">
        <v>69</v>
      </c>
      <c r="C1234" t="s">
        <v>70</v>
      </c>
      <c r="D1234">
        <v>31404.9</v>
      </c>
      <c r="F1234">
        <v>100</v>
      </c>
    </row>
    <row r="1235" spans="1:6" x14ac:dyDescent="0.3">
      <c r="A1235" t="s">
        <v>132</v>
      </c>
      <c r="B1235" t="s">
        <v>71</v>
      </c>
      <c r="C1235" t="s">
        <v>72</v>
      </c>
      <c r="E1235">
        <v>297631</v>
      </c>
      <c r="F1235">
        <v>0</v>
      </c>
    </row>
    <row r="1236" spans="1:6" x14ac:dyDescent="0.3">
      <c r="A1236" t="s">
        <v>132</v>
      </c>
      <c r="B1236" t="s">
        <v>73</v>
      </c>
      <c r="C1236" t="s">
        <v>74</v>
      </c>
      <c r="D1236">
        <v>135572</v>
      </c>
      <c r="E1236">
        <v>276647</v>
      </c>
      <c r="F1236">
        <v>32.888300000000001</v>
      </c>
    </row>
    <row r="1237" spans="1:6" x14ac:dyDescent="0.3">
      <c r="A1237" t="s">
        <v>132</v>
      </c>
      <c r="B1237" t="s">
        <v>75</v>
      </c>
      <c r="C1237" t="s">
        <v>76</v>
      </c>
      <c r="D1237">
        <v>55198.9</v>
      </c>
      <c r="E1237">
        <v>155834</v>
      </c>
      <c r="F1237">
        <v>26.156500000000001</v>
      </c>
    </row>
    <row r="1238" spans="1:6" x14ac:dyDescent="0.3">
      <c r="A1238" t="s">
        <v>132</v>
      </c>
      <c r="B1238" t="s">
        <v>77</v>
      </c>
      <c r="C1238" t="s">
        <v>78</v>
      </c>
      <c r="E1238">
        <v>223268</v>
      </c>
      <c r="F1238">
        <v>0</v>
      </c>
    </row>
    <row r="1239" spans="1:6" x14ac:dyDescent="0.3">
      <c r="A1239" t="s">
        <v>132</v>
      </c>
      <c r="B1239" t="s">
        <v>79</v>
      </c>
      <c r="C1239" t="s">
        <v>80</v>
      </c>
      <c r="E1239">
        <v>484870</v>
      </c>
      <c r="F1239">
        <v>0</v>
      </c>
    </row>
    <row r="1240" spans="1:6" x14ac:dyDescent="0.3">
      <c r="A1240" t="s">
        <v>132</v>
      </c>
      <c r="B1240" t="s">
        <v>81</v>
      </c>
      <c r="C1240" t="s">
        <v>82</v>
      </c>
      <c r="F1240">
        <v>0</v>
      </c>
    </row>
    <row r="1241" spans="1:6" x14ac:dyDescent="0.3">
      <c r="A1241" t="s">
        <v>132</v>
      </c>
      <c r="B1241" t="s">
        <v>83</v>
      </c>
      <c r="C1241" t="s">
        <v>84</v>
      </c>
      <c r="F1241">
        <v>0</v>
      </c>
    </row>
    <row r="1242" spans="1:6" x14ac:dyDescent="0.3">
      <c r="A1242" t="s">
        <v>132</v>
      </c>
      <c r="B1242" t="s">
        <v>85</v>
      </c>
      <c r="C1242" t="s">
        <v>86</v>
      </c>
      <c r="F1242">
        <v>0</v>
      </c>
    </row>
    <row r="1243" spans="1:6" x14ac:dyDescent="0.3">
      <c r="A1243" t="s">
        <v>132</v>
      </c>
      <c r="B1243" t="s">
        <v>87</v>
      </c>
      <c r="C1243" t="s">
        <v>88</v>
      </c>
      <c r="E1243">
        <v>101289</v>
      </c>
      <c r="F1243">
        <v>0</v>
      </c>
    </row>
    <row r="1244" spans="1:6" x14ac:dyDescent="0.3">
      <c r="A1244" t="s">
        <v>132</v>
      </c>
      <c r="B1244" t="s">
        <v>89</v>
      </c>
      <c r="C1244" t="s">
        <v>90</v>
      </c>
      <c r="D1244">
        <v>2522830</v>
      </c>
      <c r="E1244">
        <v>2762360</v>
      </c>
      <c r="F1244">
        <v>47.734000000000002</v>
      </c>
    </row>
    <row r="1245" spans="1:6" x14ac:dyDescent="0.3">
      <c r="A1245" t="s">
        <v>132</v>
      </c>
      <c r="B1245" t="s">
        <v>91</v>
      </c>
      <c r="C1245" t="s">
        <v>92</v>
      </c>
      <c r="D1245">
        <v>1332530</v>
      </c>
      <c r="E1245">
        <v>1260720</v>
      </c>
      <c r="F1245">
        <v>51.384599999999999</v>
      </c>
    </row>
    <row r="1246" spans="1:6" x14ac:dyDescent="0.3">
      <c r="A1246" t="s">
        <v>132</v>
      </c>
      <c r="B1246" t="s">
        <v>93</v>
      </c>
      <c r="C1246" t="s">
        <v>94</v>
      </c>
      <c r="D1246">
        <v>289790</v>
      </c>
      <c r="E1246">
        <v>1639300</v>
      </c>
      <c r="F1246">
        <v>15.0221</v>
      </c>
    </row>
    <row r="1247" spans="1:6" x14ac:dyDescent="0.3">
      <c r="A1247" t="s">
        <v>132</v>
      </c>
      <c r="B1247" t="s">
        <v>95</v>
      </c>
      <c r="C1247" t="s">
        <v>96</v>
      </c>
      <c r="F1247">
        <v>0</v>
      </c>
    </row>
    <row r="1248" spans="1:6" x14ac:dyDescent="0.3">
      <c r="A1248" t="s">
        <v>132</v>
      </c>
      <c r="B1248" t="s">
        <v>97</v>
      </c>
      <c r="C1248" t="s">
        <v>98</v>
      </c>
      <c r="F1248">
        <v>0</v>
      </c>
    </row>
    <row r="1249" spans="1:6" x14ac:dyDescent="0.3">
      <c r="A1249" t="s">
        <v>132</v>
      </c>
      <c r="B1249" t="s">
        <v>99</v>
      </c>
      <c r="C1249" t="s">
        <v>100</v>
      </c>
      <c r="F1249">
        <v>0</v>
      </c>
    </row>
    <row r="1250" spans="1:6" x14ac:dyDescent="0.3">
      <c r="A1250" t="s">
        <v>132</v>
      </c>
      <c r="B1250" t="s">
        <v>101</v>
      </c>
      <c r="C1250" t="s">
        <v>102</v>
      </c>
      <c r="D1250">
        <v>1629830</v>
      </c>
      <c r="E1250">
        <v>5888150</v>
      </c>
      <c r="F1250">
        <v>21.679099999999998</v>
      </c>
    </row>
    <row r="1251" spans="1:6" x14ac:dyDescent="0.3">
      <c r="A1251" t="s">
        <v>132</v>
      </c>
      <c r="B1251" t="s">
        <v>103</v>
      </c>
      <c r="C1251" t="s">
        <v>104</v>
      </c>
      <c r="D1251">
        <v>1890560</v>
      </c>
      <c r="E1251">
        <v>3289000</v>
      </c>
      <c r="F1251">
        <v>36.500399999999999</v>
      </c>
    </row>
    <row r="1252" spans="1:6" x14ac:dyDescent="0.3">
      <c r="A1252" t="s">
        <v>132</v>
      </c>
      <c r="B1252" t="s">
        <v>105</v>
      </c>
      <c r="C1252" t="s">
        <v>106</v>
      </c>
      <c r="D1252">
        <v>599304</v>
      </c>
      <c r="E1252">
        <v>2728140</v>
      </c>
      <c r="F1252">
        <v>18.010899999999999</v>
      </c>
    </row>
    <row r="1253" spans="1:6" x14ac:dyDescent="0.3">
      <c r="A1253" t="s">
        <v>132</v>
      </c>
      <c r="B1253" t="s">
        <v>107</v>
      </c>
      <c r="C1253" t="s">
        <v>108</v>
      </c>
      <c r="E1253">
        <v>84340.9</v>
      </c>
      <c r="F1253">
        <v>0</v>
      </c>
    </row>
    <row r="1254" spans="1:6" x14ac:dyDescent="0.3">
      <c r="A1254" t="s">
        <v>132</v>
      </c>
      <c r="B1254" t="s">
        <v>109</v>
      </c>
      <c r="C1254" t="s">
        <v>110</v>
      </c>
      <c r="D1254">
        <v>25348.799999999999</v>
      </c>
      <c r="E1254">
        <v>76821.8</v>
      </c>
      <c r="F1254">
        <v>24.810300000000002</v>
      </c>
    </row>
    <row r="1255" spans="1:6" x14ac:dyDescent="0.3">
      <c r="A1255" t="s">
        <v>132</v>
      </c>
      <c r="B1255" t="s">
        <v>111</v>
      </c>
      <c r="C1255" t="s">
        <v>112</v>
      </c>
      <c r="D1255">
        <v>404045</v>
      </c>
      <c r="E1255">
        <v>1168830</v>
      </c>
      <c r="F1255">
        <v>25.688300000000002</v>
      </c>
    </row>
    <row r="1256" spans="1:6" x14ac:dyDescent="0.3">
      <c r="A1256" t="s">
        <v>132</v>
      </c>
      <c r="B1256" t="s">
        <v>113</v>
      </c>
      <c r="C1256" t="s">
        <v>114</v>
      </c>
      <c r="E1256">
        <v>1318810</v>
      </c>
      <c r="F1256">
        <v>0</v>
      </c>
    </row>
    <row r="1257" spans="1:6" x14ac:dyDescent="0.3">
      <c r="A1257" t="s">
        <v>132</v>
      </c>
      <c r="B1257" t="s">
        <v>115</v>
      </c>
      <c r="C1257" t="s">
        <v>116</v>
      </c>
      <c r="F1257">
        <v>0</v>
      </c>
    </row>
    <row r="1258" spans="1:6" x14ac:dyDescent="0.3">
      <c r="A1258" t="s">
        <v>132</v>
      </c>
      <c r="B1258" t="s">
        <v>117</v>
      </c>
      <c r="C1258" t="s">
        <v>118</v>
      </c>
      <c r="F1258">
        <v>0</v>
      </c>
    </row>
    <row r="1259" spans="1:6" x14ac:dyDescent="0.3">
      <c r="A1259" t="s">
        <v>132</v>
      </c>
      <c r="B1259" t="s">
        <v>119</v>
      </c>
      <c r="C1259" t="s">
        <v>120</v>
      </c>
      <c r="F1259">
        <v>0</v>
      </c>
    </row>
    <row r="1261" spans="1:6" x14ac:dyDescent="0.3">
      <c r="A1261" t="s">
        <v>0</v>
      </c>
      <c r="B1261" t="s">
        <v>1</v>
      </c>
      <c r="C1261" t="s">
        <v>2</v>
      </c>
      <c r="D1261" t="s">
        <v>3</v>
      </c>
      <c r="E1261" t="s">
        <v>4</v>
      </c>
      <c r="F1261" t="s">
        <v>5</v>
      </c>
    </row>
    <row r="1262" spans="1:6" x14ac:dyDescent="0.3">
      <c r="A1262" t="s">
        <v>133</v>
      </c>
      <c r="B1262" t="s">
        <v>144</v>
      </c>
      <c r="C1262" t="s">
        <v>7</v>
      </c>
      <c r="E1262">
        <v>157551</v>
      </c>
      <c r="F1262">
        <v>0</v>
      </c>
    </row>
    <row r="1263" spans="1:6" x14ac:dyDescent="0.3">
      <c r="A1263" t="s">
        <v>133</v>
      </c>
      <c r="B1263" t="s">
        <v>145</v>
      </c>
      <c r="C1263" t="s">
        <v>8</v>
      </c>
      <c r="F1263">
        <v>0</v>
      </c>
    </row>
    <row r="1264" spans="1:6" x14ac:dyDescent="0.3">
      <c r="A1264" t="s">
        <v>133</v>
      </c>
      <c r="B1264" t="s">
        <v>9</v>
      </c>
      <c r="C1264" t="s">
        <v>10</v>
      </c>
      <c r="E1264">
        <v>165895</v>
      </c>
      <c r="F1264">
        <v>0</v>
      </c>
    </row>
    <row r="1265" spans="1:6" x14ac:dyDescent="0.3">
      <c r="A1265" t="s">
        <v>133</v>
      </c>
      <c r="B1265" t="s">
        <v>11</v>
      </c>
      <c r="C1265" t="s">
        <v>12</v>
      </c>
      <c r="D1265">
        <v>236698</v>
      </c>
      <c r="F1265">
        <v>100</v>
      </c>
    </row>
    <row r="1266" spans="1:6" x14ac:dyDescent="0.3">
      <c r="A1266" t="s">
        <v>133</v>
      </c>
      <c r="B1266" t="s">
        <v>13</v>
      </c>
      <c r="C1266" t="s">
        <v>14</v>
      </c>
      <c r="D1266">
        <v>145750</v>
      </c>
      <c r="F1266">
        <v>100</v>
      </c>
    </row>
    <row r="1267" spans="1:6" x14ac:dyDescent="0.3">
      <c r="A1267" t="s">
        <v>133</v>
      </c>
      <c r="B1267" t="s">
        <v>15</v>
      </c>
      <c r="C1267" t="s">
        <v>16</v>
      </c>
      <c r="D1267">
        <v>98399.2</v>
      </c>
      <c r="E1267">
        <v>112477</v>
      </c>
      <c r="F1267">
        <v>46.662100000000002</v>
      </c>
    </row>
    <row r="1268" spans="1:6" x14ac:dyDescent="0.3">
      <c r="A1268" t="s">
        <v>133</v>
      </c>
      <c r="B1268" t="s">
        <v>17</v>
      </c>
      <c r="C1268" t="s">
        <v>18</v>
      </c>
      <c r="F1268">
        <v>0</v>
      </c>
    </row>
    <row r="1269" spans="1:6" x14ac:dyDescent="0.3">
      <c r="A1269" t="s">
        <v>133</v>
      </c>
      <c r="B1269" t="s">
        <v>19</v>
      </c>
      <c r="C1269" t="s">
        <v>20</v>
      </c>
      <c r="E1269">
        <v>0</v>
      </c>
      <c r="F1269">
        <v>0</v>
      </c>
    </row>
    <row r="1270" spans="1:6" x14ac:dyDescent="0.3">
      <c r="A1270" t="s">
        <v>133</v>
      </c>
      <c r="B1270" t="s">
        <v>21</v>
      </c>
      <c r="C1270" t="s">
        <v>22</v>
      </c>
      <c r="D1270">
        <v>186780</v>
      </c>
      <c r="E1270">
        <v>887536</v>
      </c>
      <c r="F1270">
        <v>17.385899999999999</v>
      </c>
    </row>
    <row r="1271" spans="1:6" x14ac:dyDescent="0.3">
      <c r="A1271" t="s">
        <v>133</v>
      </c>
      <c r="B1271" t="s">
        <v>23</v>
      </c>
      <c r="C1271" t="s">
        <v>24</v>
      </c>
      <c r="D1271">
        <v>335692</v>
      </c>
      <c r="F1271">
        <v>100</v>
      </c>
    </row>
    <row r="1272" spans="1:6" x14ac:dyDescent="0.3">
      <c r="A1272" t="s">
        <v>133</v>
      </c>
      <c r="B1272" t="s">
        <v>25</v>
      </c>
      <c r="C1272" t="s">
        <v>26</v>
      </c>
      <c r="D1272">
        <v>7257340</v>
      </c>
      <c r="E1272">
        <v>7072150</v>
      </c>
      <c r="F1272">
        <v>50.6462</v>
      </c>
    </row>
    <row r="1273" spans="1:6" x14ac:dyDescent="0.3">
      <c r="A1273" t="s">
        <v>133</v>
      </c>
      <c r="B1273" t="s">
        <v>27</v>
      </c>
      <c r="C1273" t="s">
        <v>28</v>
      </c>
      <c r="D1273">
        <v>914903</v>
      </c>
      <c r="E1273">
        <v>1584510</v>
      </c>
      <c r="F1273">
        <v>36.604700000000001</v>
      </c>
    </row>
    <row r="1274" spans="1:6" x14ac:dyDescent="0.3">
      <c r="A1274" t="s">
        <v>133</v>
      </c>
      <c r="B1274" t="s">
        <v>29</v>
      </c>
      <c r="C1274" t="s">
        <v>30</v>
      </c>
      <c r="E1274">
        <v>72574.3</v>
      </c>
      <c r="F1274">
        <v>0</v>
      </c>
    </row>
    <row r="1275" spans="1:6" x14ac:dyDescent="0.3">
      <c r="A1275" t="s">
        <v>133</v>
      </c>
      <c r="B1275" t="s">
        <v>31</v>
      </c>
      <c r="C1275" t="s">
        <v>32</v>
      </c>
      <c r="D1275">
        <v>82204.7</v>
      </c>
      <c r="E1275">
        <v>281938</v>
      </c>
      <c r="F1275">
        <v>22.5749</v>
      </c>
    </row>
    <row r="1276" spans="1:6" x14ac:dyDescent="0.3">
      <c r="A1276" t="s">
        <v>133</v>
      </c>
      <c r="B1276" t="s">
        <v>33</v>
      </c>
      <c r="C1276" t="s">
        <v>34</v>
      </c>
      <c r="F1276">
        <v>0</v>
      </c>
    </row>
    <row r="1277" spans="1:6" x14ac:dyDescent="0.3">
      <c r="A1277" t="s">
        <v>133</v>
      </c>
      <c r="B1277" t="s">
        <v>35</v>
      </c>
      <c r="C1277" t="s">
        <v>36</v>
      </c>
      <c r="E1277">
        <v>140501</v>
      </c>
      <c r="F1277">
        <v>0</v>
      </c>
    </row>
    <row r="1278" spans="1:6" x14ac:dyDescent="0.3">
      <c r="A1278" t="s">
        <v>133</v>
      </c>
      <c r="B1278" t="s">
        <v>37</v>
      </c>
      <c r="C1278" t="s">
        <v>38</v>
      </c>
      <c r="D1278">
        <v>508952</v>
      </c>
      <c r="E1278">
        <v>2709200</v>
      </c>
      <c r="F1278">
        <v>15.815</v>
      </c>
    </row>
    <row r="1279" spans="1:6" x14ac:dyDescent="0.3">
      <c r="A1279" t="s">
        <v>133</v>
      </c>
      <c r="B1279" t="s">
        <v>39</v>
      </c>
      <c r="C1279" t="s">
        <v>40</v>
      </c>
      <c r="E1279">
        <v>481497</v>
      </c>
      <c r="F1279">
        <v>0</v>
      </c>
    </row>
    <row r="1280" spans="1:6" x14ac:dyDescent="0.3">
      <c r="A1280" t="s">
        <v>133</v>
      </c>
      <c r="B1280" t="s">
        <v>41</v>
      </c>
      <c r="C1280" t="s">
        <v>42</v>
      </c>
      <c r="D1280">
        <v>342999</v>
      </c>
      <c r="E1280">
        <v>508282</v>
      </c>
      <c r="F1280">
        <v>40.292099999999998</v>
      </c>
    </row>
    <row r="1281" spans="1:6" x14ac:dyDescent="0.3">
      <c r="A1281" t="s">
        <v>133</v>
      </c>
      <c r="B1281" t="s">
        <v>43</v>
      </c>
      <c r="C1281" t="s">
        <v>44</v>
      </c>
      <c r="F1281">
        <v>0</v>
      </c>
    </row>
    <row r="1282" spans="1:6" x14ac:dyDescent="0.3">
      <c r="A1282" t="s">
        <v>133</v>
      </c>
      <c r="B1282" t="s">
        <v>45</v>
      </c>
      <c r="C1282" t="s">
        <v>46</v>
      </c>
      <c r="E1282">
        <v>386835</v>
      </c>
      <c r="F1282">
        <v>0</v>
      </c>
    </row>
    <row r="1283" spans="1:6" x14ac:dyDescent="0.3">
      <c r="A1283" t="s">
        <v>133</v>
      </c>
      <c r="B1283" t="s">
        <v>47</v>
      </c>
      <c r="C1283" t="s">
        <v>48</v>
      </c>
      <c r="F1283">
        <v>0</v>
      </c>
    </row>
    <row r="1284" spans="1:6" x14ac:dyDescent="0.3">
      <c r="A1284" t="s">
        <v>133</v>
      </c>
      <c r="B1284" t="s">
        <v>49</v>
      </c>
      <c r="C1284" t="s">
        <v>50</v>
      </c>
      <c r="E1284">
        <v>372970</v>
      </c>
      <c r="F1284">
        <v>0</v>
      </c>
    </row>
    <row r="1285" spans="1:6" x14ac:dyDescent="0.3">
      <c r="A1285" t="s">
        <v>133</v>
      </c>
      <c r="B1285" t="s">
        <v>51</v>
      </c>
      <c r="C1285" t="s">
        <v>52</v>
      </c>
      <c r="D1285">
        <v>730332</v>
      </c>
      <c r="E1285">
        <v>2204650</v>
      </c>
      <c r="F1285">
        <v>24.883700000000001</v>
      </c>
    </row>
    <row r="1286" spans="1:6" x14ac:dyDescent="0.3">
      <c r="A1286" t="s">
        <v>133</v>
      </c>
      <c r="B1286" t="s">
        <v>53</v>
      </c>
      <c r="C1286" t="s">
        <v>54</v>
      </c>
      <c r="D1286">
        <v>74212.3</v>
      </c>
      <c r="E1286">
        <v>4678063</v>
      </c>
      <c r="F1286">
        <v>1.56162</v>
      </c>
    </row>
    <row r="1287" spans="1:6" x14ac:dyDescent="0.3">
      <c r="A1287" t="s">
        <v>133</v>
      </c>
      <c r="B1287" t="s">
        <v>55</v>
      </c>
      <c r="C1287" t="s">
        <v>56</v>
      </c>
      <c r="E1287">
        <v>35455400</v>
      </c>
      <c r="F1287">
        <v>0</v>
      </c>
    </row>
    <row r="1288" spans="1:6" x14ac:dyDescent="0.3">
      <c r="A1288" t="s">
        <v>133</v>
      </c>
      <c r="B1288" t="s">
        <v>57</v>
      </c>
      <c r="C1288" t="s">
        <v>58</v>
      </c>
      <c r="D1288">
        <v>5026460</v>
      </c>
      <c r="E1288">
        <v>7752638</v>
      </c>
      <c r="F1288">
        <v>39.333399999999997</v>
      </c>
    </row>
    <row r="1289" spans="1:6" x14ac:dyDescent="0.3">
      <c r="A1289" t="s">
        <v>133</v>
      </c>
      <c r="B1289" t="s">
        <v>59</v>
      </c>
      <c r="C1289" t="s">
        <v>60</v>
      </c>
      <c r="D1289">
        <v>88442.5</v>
      </c>
      <c r="E1289">
        <v>245465</v>
      </c>
      <c r="F1289">
        <v>26.487100000000002</v>
      </c>
    </row>
    <row r="1290" spans="1:6" x14ac:dyDescent="0.3">
      <c r="A1290" t="s">
        <v>133</v>
      </c>
      <c r="B1290" t="s">
        <v>61</v>
      </c>
      <c r="C1290" t="s">
        <v>62</v>
      </c>
      <c r="D1290">
        <v>323849</v>
      </c>
      <c r="E1290">
        <v>457437</v>
      </c>
      <c r="F1290">
        <v>41.450800000000001</v>
      </c>
    </row>
    <row r="1291" spans="1:6" x14ac:dyDescent="0.3">
      <c r="A1291" t="s">
        <v>133</v>
      </c>
      <c r="B1291" t="s">
        <v>63</v>
      </c>
      <c r="C1291" t="s">
        <v>64</v>
      </c>
      <c r="D1291">
        <v>743524</v>
      </c>
      <c r="E1291">
        <v>2498440</v>
      </c>
      <c r="F1291">
        <v>22.9344</v>
      </c>
    </row>
    <row r="1292" spans="1:6" x14ac:dyDescent="0.3">
      <c r="A1292" t="s">
        <v>133</v>
      </c>
      <c r="B1292" t="s">
        <v>65</v>
      </c>
      <c r="C1292" t="s">
        <v>66</v>
      </c>
      <c r="D1292">
        <v>1672320</v>
      </c>
      <c r="E1292">
        <v>11489916</v>
      </c>
      <c r="F1292">
        <v>12.705399999999999</v>
      </c>
    </row>
    <row r="1293" spans="1:6" x14ac:dyDescent="0.3">
      <c r="A1293" t="s">
        <v>133</v>
      </c>
      <c r="B1293" t="s">
        <v>67</v>
      </c>
      <c r="C1293" t="s">
        <v>68</v>
      </c>
      <c r="D1293">
        <v>260412</v>
      </c>
      <c r="E1293">
        <v>1156570</v>
      </c>
      <c r="F1293">
        <v>18.3779</v>
      </c>
    </row>
    <row r="1294" spans="1:6" x14ac:dyDescent="0.3">
      <c r="A1294" t="s">
        <v>133</v>
      </c>
      <c r="B1294" t="s">
        <v>69</v>
      </c>
      <c r="C1294" t="s">
        <v>70</v>
      </c>
      <c r="F1294">
        <v>0</v>
      </c>
    </row>
    <row r="1295" spans="1:6" x14ac:dyDescent="0.3">
      <c r="A1295" t="s">
        <v>133</v>
      </c>
      <c r="B1295" t="s">
        <v>71</v>
      </c>
      <c r="C1295" t="s">
        <v>72</v>
      </c>
      <c r="E1295">
        <v>121215</v>
      </c>
      <c r="F1295">
        <v>0</v>
      </c>
    </row>
    <row r="1296" spans="1:6" x14ac:dyDescent="0.3">
      <c r="A1296" t="s">
        <v>133</v>
      </c>
      <c r="B1296" t="s">
        <v>73</v>
      </c>
      <c r="C1296" t="s">
        <v>74</v>
      </c>
      <c r="D1296">
        <v>47420.5</v>
      </c>
      <c r="E1296">
        <v>207537</v>
      </c>
      <c r="F1296">
        <v>18.599399999999999</v>
      </c>
    </row>
    <row r="1297" spans="1:6" x14ac:dyDescent="0.3">
      <c r="A1297" t="s">
        <v>133</v>
      </c>
      <c r="B1297" t="s">
        <v>75</v>
      </c>
      <c r="C1297" t="s">
        <v>76</v>
      </c>
      <c r="D1297">
        <v>826127</v>
      </c>
      <c r="E1297">
        <v>104778</v>
      </c>
      <c r="F1297">
        <v>88.744500000000002</v>
      </c>
    </row>
    <row r="1298" spans="1:6" x14ac:dyDescent="0.3">
      <c r="A1298" t="s">
        <v>133</v>
      </c>
      <c r="B1298" t="s">
        <v>77</v>
      </c>
      <c r="C1298" t="s">
        <v>78</v>
      </c>
      <c r="E1298">
        <v>193990</v>
      </c>
      <c r="F1298">
        <v>0</v>
      </c>
    </row>
    <row r="1299" spans="1:6" x14ac:dyDescent="0.3">
      <c r="A1299" t="s">
        <v>133</v>
      </c>
      <c r="B1299" t="s">
        <v>79</v>
      </c>
      <c r="C1299" t="s">
        <v>80</v>
      </c>
      <c r="D1299">
        <v>56885.4</v>
      </c>
      <c r="E1299">
        <v>252895</v>
      </c>
      <c r="F1299">
        <v>18.363099999999999</v>
      </c>
    </row>
    <row r="1300" spans="1:6" x14ac:dyDescent="0.3">
      <c r="A1300" t="s">
        <v>133</v>
      </c>
      <c r="B1300" t="s">
        <v>81</v>
      </c>
      <c r="C1300" t="s">
        <v>82</v>
      </c>
      <c r="E1300">
        <v>85537.1</v>
      </c>
      <c r="F1300">
        <v>0</v>
      </c>
    </row>
    <row r="1301" spans="1:6" x14ac:dyDescent="0.3">
      <c r="A1301" t="s">
        <v>133</v>
      </c>
      <c r="B1301" t="s">
        <v>83</v>
      </c>
      <c r="C1301" t="s">
        <v>84</v>
      </c>
      <c r="E1301">
        <v>74332.800000000003</v>
      </c>
      <c r="F1301">
        <v>0</v>
      </c>
    </row>
    <row r="1302" spans="1:6" x14ac:dyDescent="0.3">
      <c r="A1302" t="s">
        <v>133</v>
      </c>
      <c r="B1302" t="s">
        <v>85</v>
      </c>
      <c r="C1302" t="s">
        <v>86</v>
      </c>
      <c r="F1302">
        <v>0</v>
      </c>
    </row>
    <row r="1303" spans="1:6" x14ac:dyDescent="0.3">
      <c r="A1303" t="s">
        <v>133</v>
      </c>
      <c r="B1303" t="s">
        <v>87</v>
      </c>
      <c r="C1303" t="s">
        <v>88</v>
      </c>
      <c r="E1303">
        <v>60476.1</v>
      </c>
      <c r="F1303">
        <v>0</v>
      </c>
    </row>
    <row r="1304" spans="1:6" x14ac:dyDescent="0.3">
      <c r="A1304" t="s">
        <v>133</v>
      </c>
      <c r="B1304" t="s">
        <v>89</v>
      </c>
      <c r="C1304" t="s">
        <v>90</v>
      </c>
      <c r="D1304">
        <v>1549780</v>
      </c>
      <c r="E1304">
        <v>1692900</v>
      </c>
      <c r="F1304">
        <v>47.793199999999999</v>
      </c>
    </row>
    <row r="1305" spans="1:6" x14ac:dyDescent="0.3">
      <c r="A1305" t="s">
        <v>133</v>
      </c>
      <c r="B1305" t="s">
        <v>91</v>
      </c>
      <c r="C1305" t="s">
        <v>92</v>
      </c>
      <c r="D1305">
        <v>486637</v>
      </c>
      <c r="E1305">
        <v>781013</v>
      </c>
      <c r="F1305">
        <v>38.3889</v>
      </c>
    </row>
    <row r="1306" spans="1:6" x14ac:dyDescent="0.3">
      <c r="A1306" t="s">
        <v>133</v>
      </c>
      <c r="B1306" t="s">
        <v>93</v>
      </c>
      <c r="C1306" t="s">
        <v>94</v>
      </c>
      <c r="D1306">
        <v>293470</v>
      </c>
      <c r="E1306">
        <v>1668210</v>
      </c>
      <c r="F1306">
        <v>14.960100000000001</v>
      </c>
    </row>
    <row r="1307" spans="1:6" x14ac:dyDescent="0.3">
      <c r="A1307" t="s">
        <v>133</v>
      </c>
      <c r="B1307" t="s">
        <v>95</v>
      </c>
      <c r="C1307" t="s">
        <v>96</v>
      </c>
      <c r="F1307">
        <v>0</v>
      </c>
    </row>
    <row r="1308" spans="1:6" x14ac:dyDescent="0.3">
      <c r="A1308" t="s">
        <v>133</v>
      </c>
      <c r="B1308" t="s">
        <v>97</v>
      </c>
      <c r="C1308" t="s">
        <v>98</v>
      </c>
      <c r="F1308">
        <v>0</v>
      </c>
    </row>
    <row r="1309" spans="1:6" x14ac:dyDescent="0.3">
      <c r="A1309" t="s">
        <v>133</v>
      </c>
      <c r="B1309" t="s">
        <v>99</v>
      </c>
      <c r="C1309" t="s">
        <v>100</v>
      </c>
      <c r="F1309">
        <v>0</v>
      </c>
    </row>
    <row r="1310" spans="1:6" x14ac:dyDescent="0.3">
      <c r="A1310" t="s">
        <v>133</v>
      </c>
      <c r="B1310" t="s">
        <v>101</v>
      </c>
      <c r="C1310" t="s">
        <v>102</v>
      </c>
      <c r="D1310">
        <v>900884</v>
      </c>
      <c r="E1310">
        <v>2945860</v>
      </c>
      <c r="F1310">
        <v>23.4194</v>
      </c>
    </row>
    <row r="1311" spans="1:6" x14ac:dyDescent="0.3">
      <c r="A1311" t="s">
        <v>133</v>
      </c>
      <c r="B1311" t="s">
        <v>103</v>
      </c>
      <c r="C1311" t="s">
        <v>104</v>
      </c>
      <c r="D1311">
        <v>1323539</v>
      </c>
      <c r="E1311">
        <v>1817730</v>
      </c>
      <c r="F1311">
        <v>42.133899999999997</v>
      </c>
    </row>
    <row r="1312" spans="1:6" x14ac:dyDescent="0.3">
      <c r="A1312" t="s">
        <v>133</v>
      </c>
      <c r="B1312" t="s">
        <v>105</v>
      </c>
      <c r="C1312" t="s">
        <v>106</v>
      </c>
      <c r="D1312">
        <v>426135</v>
      </c>
      <c r="E1312">
        <v>1426380</v>
      </c>
      <c r="F1312">
        <v>23.0031</v>
      </c>
    </row>
    <row r="1313" spans="1:6" x14ac:dyDescent="0.3">
      <c r="A1313" t="s">
        <v>133</v>
      </c>
      <c r="B1313" t="s">
        <v>107</v>
      </c>
      <c r="C1313" t="s">
        <v>108</v>
      </c>
      <c r="E1313">
        <v>29189.8</v>
      </c>
      <c r="F1313">
        <v>0</v>
      </c>
    </row>
    <row r="1314" spans="1:6" x14ac:dyDescent="0.3">
      <c r="A1314" t="s">
        <v>133</v>
      </c>
      <c r="B1314" t="s">
        <v>109</v>
      </c>
      <c r="C1314" t="s">
        <v>110</v>
      </c>
      <c r="F1314">
        <v>0</v>
      </c>
    </row>
    <row r="1315" spans="1:6" x14ac:dyDescent="0.3">
      <c r="A1315" t="s">
        <v>133</v>
      </c>
      <c r="B1315" t="s">
        <v>111</v>
      </c>
      <c r="C1315" t="s">
        <v>112</v>
      </c>
      <c r="D1315">
        <v>834351</v>
      </c>
      <c r="E1315">
        <v>859537</v>
      </c>
      <c r="F1315">
        <v>49.256599999999999</v>
      </c>
    </row>
    <row r="1316" spans="1:6" x14ac:dyDescent="0.3">
      <c r="A1316" t="s">
        <v>133</v>
      </c>
      <c r="B1316" t="s">
        <v>113</v>
      </c>
      <c r="C1316" t="s">
        <v>114</v>
      </c>
      <c r="E1316">
        <v>1059240</v>
      </c>
      <c r="F1316">
        <v>0</v>
      </c>
    </row>
    <row r="1317" spans="1:6" x14ac:dyDescent="0.3">
      <c r="A1317" t="s">
        <v>133</v>
      </c>
      <c r="B1317" t="s">
        <v>115</v>
      </c>
      <c r="C1317" t="s">
        <v>116</v>
      </c>
      <c r="F1317">
        <v>0</v>
      </c>
    </row>
    <row r="1318" spans="1:6" x14ac:dyDescent="0.3">
      <c r="A1318" t="s">
        <v>133</v>
      </c>
      <c r="B1318" t="s">
        <v>117</v>
      </c>
      <c r="C1318" t="s">
        <v>118</v>
      </c>
      <c r="F1318">
        <v>0</v>
      </c>
    </row>
    <row r="1319" spans="1:6" x14ac:dyDescent="0.3">
      <c r="A1319" t="s">
        <v>133</v>
      </c>
      <c r="B1319" t="s">
        <v>119</v>
      </c>
      <c r="C1319" t="s">
        <v>120</v>
      </c>
      <c r="E1319">
        <v>750311</v>
      </c>
      <c r="F1319">
        <v>0</v>
      </c>
    </row>
    <row r="1321" spans="1:6" x14ac:dyDescent="0.3">
      <c r="A1321" t="s">
        <v>0</v>
      </c>
      <c r="B1321" t="s">
        <v>1</v>
      </c>
      <c r="C1321" t="s">
        <v>2</v>
      </c>
      <c r="D1321" t="s">
        <v>3</v>
      </c>
      <c r="E1321" t="s">
        <v>4</v>
      </c>
      <c r="F1321" t="s">
        <v>5</v>
      </c>
    </row>
    <row r="1322" spans="1:6" x14ac:dyDescent="0.3">
      <c r="A1322" t="s">
        <v>134</v>
      </c>
      <c r="B1322" t="s">
        <v>144</v>
      </c>
      <c r="C1322" t="s">
        <v>7</v>
      </c>
      <c r="F1322">
        <v>0</v>
      </c>
    </row>
    <row r="1323" spans="1:6" x14ac:dyDescent="0.3">
      <c r="A1323" t="s">
        <v>134</v>
      </c>
      <c r="B1323" t="s">
        <v>145</v>
      </c>
      <c r="C1323" t="s">
        <v>8</v>
      </c>
      <c r="E1323">
        <v>67050.8</v>
      </c>
      <c r="F1323">
        <v>0</v>
      </c>
    </row>
    <row r="1324" spans="1:6" x14ac:dyDescent="0.3">
      <c r="A1324" t="s">
        <v>134</v>
      </c>
      <c r="B1324" t="s">
        <v>9</v>
      </c>
      <c r="C1324" t="s">
        <v>10</v>
      </c>
      <c r="F1324">
        <v>0</v>
      </c>
    </row>
    <row r="1325" spans="1:6" x14ac:dyDescent="0.3">
      <c r="A1325" t="s">
        <v>134</v>
      </c>
      <c r="B1325" t="s">
        <v>11</v>
      </c>
      <c r="C1325" t="s">
        <v>12</v>
      </c>
      <c r="D1325">
        <v>33395.699999999997</v>
      </c>
      <c r="F1325">
        <v>100</v>
      </c>
    </row>
    <row r="1326" spans="1:6" x14ac:dyDescent="0.3">
      <c r="A1326" t="s">
        <v>134</v>
      </c>
      <c r="B1326" t="s">
        <v>13</v>
      </c>
      <c r="C1326" t="s">
        <v>14</v>
      </c>
      <c r="E1326">
        <v>50332.4</v>
      </c>
      <c r="F1326">
        <v>0</v>
      </c>
    </row>
    <row r="1327" spans="1:6" x14ac:dyDescent="0.3">
      <c r="A1327" t="s">
        <v>134</v>
      </c>
      <c r="B1327" t="s">
        <v>15</v>
      </c>
      <c r="C1327" t="s">
        <v>16</v>
      </c>
      <c r="E1327">
        <v>605868</v>
      </c>
      <c r="F1327">
        <v>0</v>
      </c>
    </row>
    <row r="1328" spans="1:6" x14ac:dyDescent="0.3">
      <c r="A1328" t="s">
        <v>134</v>
      </c>
      <c r="B1328" t="s">
        <v>17</v>
      </c>
      <c r="C1328" t="s">
        <v>18</v>
      </c>
      <c r="E1328">
        <v>40231.1</v>
      </c>
      <c r="F1328">
        <v>0</v>
      </c>
    </row>
    <row r="1329" spans="1:6" x14ac:dyDescent="0.3">
      <c r="A1329" t="s">
        <v>134</v>
      </c>
      <c r="B1329" t="s">
        <v>19</v>
      </c>
      <c r="C1329" t="s">
        <v>20</v>
      </c>
      <c r="E1329">
        <v>135463</v>
      </c>
      <c r="F1329">
        <v>0</v>
      </c>
    </row>
    <row r="1330" spans="1:6" x14ac:dyDescent="0.3">
      <c r="A1330" t="s">
        <v>134</v>
      </c>
      <c r="B1330" t="s">
        <v>21</v>
      </c>
      <c r="C1330" t="s">
        <v>22</v>
      </c>
      <c r="D1330">
        <v>46890.1</v>
      </c>
      <c r="E1330">
        <v>0</v>
      </c>
      <c r="F1330">
        <v>100</v>
      </c>
    </row>
    <row r="1331" spans="1:6" x14ac:dyDescent="0.3">
      <c r="A1331" t="s">
        <v>134</v>
      </c>
      <c r="B1331" t="s">
        <v>23</v>
      </c>
      <c r="C1331" t="s">
        <v>24</v>
      </c>
      <c r="D1331">
        <v>503699</v>
      </c>
      <c r="F1331">
        <v>100</v>
      </c>
    </row>
    <row r="1332" spans="1:6" x14ac:dyDescent="0.3">
      <c r="A1332" t="s">
        <v>134</v>
      </c>
      <c r="B1332" t="s">
        <v>25</v>
      </c>
      <c r="C1332" t="s">
        <v>26</v>
      </c>
      <c r="D1332">
        <v>10052800</v>
      </c>
      <c r="E1332">
        <v>7501796</v>
      </c>
      <c r="F1332">
        <v>57.265900000000002</v>
      </c>
    </row>
    <row r="1333" spans="1:6" x14ac:dyDescent="0.3">
      <c r="A1333" t="s">
        <v>134</v>
      </c>
      <c r="B1333" t="s">
        <v>27</v>
      </c>
      <c r="C1333" t="s">
        <v>28</v>
      </c>
      <c r="D1333">
        <v>1140760</v>
      </c>
      <c r="E1333">
        <v>139052</v>
      </c>
      <c r="F1333">
        <v>89.135000000000005</v>
      </c>
    </row>
    <row r="1334" spans="1:6" x14ac:dyDescent="0.3">
      <c r="A1334" t="s">
        <v>134</v>
      </c>
      <c r="B1334" t="s">
        <v>29</v>
      </c>
      <c r="C1334" t="s">
        <v>30</v>
      </c>
      <c r="F1334">
        <v>0</v>
      </c>
    </row>
    <row r="1335" spans="1:6" x14ac:dyDescent="0.3">
      <c r="A1335" t="s">
        <v>134</v>
      </c>
      <c r="B1335" t="s">
        <v>31</v>
      </c>
      <c r="C1335" t="s">
        <v>32</v>
      </c>
      <c r="E1335">
        <v>288075</v>
      </c>
      <c r="F1335">
        <v>0</v>
      </c>
    </row>
    <row r="1336" spans="1:6" x14ac:dyDescent="0.3">
      <c r="A1336" t="s">
        <v>134</v>
      </c>
      <c r="B1336" t="s">
        <v>33</v>
      </c>
      <c r="C1336" t="s">
        <v>34</v>
      </c>
      <c r="F1336">
        <v>0</v>
      </c>
    </row>
    <row r="1337" spans="1:6" x14ac:dyDescent="0.3">
      <c r="A1337" t="s">
        <v>134</v>
      </c>
      <c r="B1337" t="s">
        <v>35</v>
      </c>
      <c r="C1337" t="s">
        <v>36</v>
      </c>
      <c r="E1337">
        <v>143516</v>
      </c>
      <c r="F1337">
        <v>0</v>
      </c>
    </row>
    <row r="1338" spans="1:6" x14ac:dyDescent="0.3">
      <c r="A1338" t="s">
        <v>134</v>
      </c>
      <c r="B1338" t="s">
        <v>37</v>
      </c>
      <c r="C1338" t="s">
        <v>38</v>
      </c>
      <c r="D1338">
        <v>455184</v>
      </c>
      <c r="E1338">
        <v>2504980</v>
      </c>
      <c r="F1338">
        <v>15.377000000000001</v>
      </c>
    </row>
    <row r="1339" spans="1:6" x14ac:dyDescent="0.3">
      <c r="A1339" t="s">
        <v>134</v>
      </c>
      <c r="B1339" t="s">
        <v>39</v>
      </c>
      <c r="C1339" t="s">
        <v>40</v>
      </c>
      <c r="E1339">
        <v>413754</v>
      </c>
      <c r="F1339">
        <v>0</v>
      </c>
    </row>
    <row r="1340" spans="1:6" x14ac:dyDescent="0.3">
      <c r="A1340" t="s">
        <v>134</v>
      </c>
      <c r="B1340" t="s">
        <v>41</v>
      </c>
      <c r="C1340" t="s">
        <v>42</v>
      </c>
      <c r="D1340">
        <v>669950</v>
      </c>
      <c r="E1340">
        <v>475429</v>
      </c>
      <c r="F1340">
        <v>58.491599999999998</v>
      </c>
    </row>
    <row r="1341" spans="1:6" x14ac:dyDescent="0.3">
      <c r="A1341" t="s">
        <v>134</v>
      </c>
      <c r="B1341" t="s">
        <v>43</v>
      </c>
      <c r="C1341" t="s">
        <v>44</v>
      </c>
      <c r="E1341">
        <v>330632</v>
      </c>
      <c r="F1341">
        <v>0</v>
      </c>
    </row>
    <row r="1342" spans="1:6" x14ac:dyDescent="0.3">
      <c r="A1342" t="s">
        <v>134</v>
      </c>
      <c r="B1342" t="s">
        <v>45</v>
      </c>
      <c r="C1342" t="s">
        <v>46</v>
      </c>
      <c r="E1342">
        <v>67879.7</v>
      </c>
      <c r="F1342">
        <v>0</v>
      </c>
    </row>
    <row r="1343" spans="1:6" x14ac:dyDescent="0.3">
      <c r="A1343" t="s">
        <v>134</v>
      </c>
      <c r="B1343" t="s">
        <v>47</v>
      </c>
      <c r="C1343" t="s">
        <v>48</v>
      </c>
      <c r="F1343">
        <v>0</v>
      </c>
    </row>
    <row r="1344" spans="1:6" x14ac:dyDescent="0.3">
      <c r="A1344" t="s">
        <v>134</v>
      </c>
      <c r="B1344" t="s">
        <v>49</v>
      </c>
      <c r="C1344" t="s">
        <v>50</v>
      </c>
      <c r="E1344">
        <v>427156</v>
      </c>
      <c r="F1344">
        <v>0</v>
      </c>
    </row>
    <row r="1345" spans="1:6" x14ac:dyDescent="0.3">
      <c r="A1345" t="s">
        <v>134</v>
      </c>
      <c r="B1345" t="s">
        <v>51</v>
      </c>
      <c r="C1345" t="s">
        <v>52</v>
      </c>
      <c r="D1345">
        <v>768467</v>
      </c>
      <c r="E1345">
        <v>2036270</v>
      </c>
      <c r="F1345">
        <v>27.398900000000001</v>
      </c>
    </row>
    <row r="1346" spans="1:6" x14ac:dyDescent="0.3">
      <c r="A1346" t="s">
        <v>134</v>
      </c>
      <c r="B1346" t="s">
        <v>53</v>
      </c>
      <c r="C1346" t="s">
        <v>54</v>
      </c>
      <c r="D1346">
        <v>339830</v>
      </c>
      <c r="E1346">
        <v>4938890</v>
      </c>
      <c r="F1346">
        <v>6.4377300000000002</v>
      </c>
    </row>
    <row r="1347" spans="1:6" x14ac:dyDescent="0.3">
      <c r="A1347" t="s">
        <v>134</v>
      </c>
      <c r="B1347" t="s">
        <v>55</v>
      </c>
      <c r="C1347" t="s">
        <v>56</v>
      </c>
      <c r="E1347">
        <v>64196800</v>
      </c>
      <c r="F1347">
        <v>0</v>
      </c>
    </row>
    <row r="1348" spans="1:6" x14ac:dyDescent="0.3">
      <c r="A1348" t="s">
        <v>134</v>
      </c>
      <c r="B1348" t="s">
        <v>57</v>
      </c>
      <c r="C1348" t="s">
        <v>58</v>
      </c>
      <c r="D1348">
        <v>3259190</v>
      </c>
      <c r="E1348">
        <v>7932470</v>
      </c>
      <c r="F1348">
        <v>29.121600000000001</v>
      </c>
    </row>
    <row r="1349" spans="1:6" x14ac:dyDescent="0.3">
      <c r="A1349" t="s">
        <v>134</v>
      </c>
      <c r="B1349" t="s">
        <v>59</v>
      </c>
      <c r="C1349" t="s">
        <v>60</v>
      </c>
      <c r="E1349">
        <v>250538</v>
      </c>
      <c r="F1349">
        <v>0</v>
      </c>
    </row>
    <row r="1350" spans="1:6" x14ac:dyDescent="0.3">
      <c r="A1350" t="s">
        <v>134</v>
      </c>
      <c r="B1350" t="s">
        <v>61</v>
      </c>
      <c r="C1350" t="s">
        <v>62</v>
      </c>
      <c r="D1350">
        <v>420918</v>
      </c>
      <c r="E1350">
        <v>510382</v>
      </c>
      <c r="F1350">
        <v>45.196800000000003</v>
      </c>
    </row>
    <row r="1351" spans="1:6" x14ac:dyDescent="0.3">
      <c r="A1351" t="s">
        <v>134</v>
      </c>
      <c r="B1351" t="s">
        <v>63</v>
      </c>
      <c r="C1351" t="s">
        <v>64</v>
      </c>
      <c r="D1351">
        <v>525348</v>
      </c>
      <c r="E1351">
        <v>995787</v>
      </c>
      <c r="F1351">
        <v>34.5366</v>
      </c>
    </row>
    <row r="1352" spans="1:6" x14ac:dyDescent="0.3">
      <c r="A1352" t="s">
        <v>134</v>
      </c>
      <c r="B1352" t="s">
        <v>65</v>
      </c>
      <c r="C1352" t="s">
        <v>66</v>
      </c>
      <c r="D1352">
        <v>224445</v>
      </c>
      <c r="F1352">
        <v>100</v>
      </c>
    </row>
    <row r="1353" spans="1:6" x14ac:dyDescent="0.3">
      <c r="A1353" t="s">
        <v>134</v>
      </c>
      <c r="B1353" t="s">
        <v>67</v>
      </c>
      <c r="C1353" t="s">
        <v>68</v>
      </c>
      <c r="E1353">
        <v>1422670</v>
      </c>
      <c r="F1353">
        <v>0</v>
      </c>
    </row>
    <row r="1354" spans="1:6" x14ac:dyDescent="0.3">
      <c r="A1354" t="s">
        <v>134</v>
      </c>
      <c r="B1354" t="s">
        <v>69</v>
      </c>
      <c r="C1354" t="s">
        <v>70</v>
      </c>
      <c r="F1354">
        <v>0</v>
      </c>
    </row>
    <row r="1355" spans="1:6" x14ac:dyDescent="0.3">
      <c r="A1355" t="s">
        <v>134</v>
      </c>
      <c r="B1355" t="s">
        <v>71</v>
      </c>
      <c r="C1355" t="s">
        <v>72</v>
      </c>
      <c r="F1355">
        <v>0</v>
      </c>
    </row>
    <row r="1356" spans="1:6" x14ac:dyDescent="0.3">
      <c r="A1356" t="s">
        <v>134</v>
      </c>
      <c r="B1356" t="s">
        <v>73</v>
      </c>
      <c r="C1356" t="s">
        <v>74</v>
      </c>
      <c r="D1356">
        <v>46306.6</v>
      </c>
      <c r="F1356">
        <v>100</v>
      </c>
    </row>
    <row r="1357" spans="1:6" x14ac:dyDescent="0.3">
      <c r="A1357" t="s">
        <v>134</v>
      </c>
      <c r="B1357" t="s">
        <v>75</v>
      </c>
      <c r="C1357" t="s">
        <v>76</v>
      </c>
      <c r="F1357">
        <v>0</v>
      </c>
    </row>
    <row r="1358" spans="1:6" x14ac:dyDescent="0.3">
      <c r="A1358" t="s">
        <v>134</v>
      </c>
      <c r="B1358" t="s">
        <v>77</v>
      </c>
      <c r="C1358" t="s">
        <v>78</v>
      </c>
      <c r="D1358">
        <v>44816.4</v>
      </c>
      <c r="E1358">
        <v>171709</v>
      </c>
      <c r="F1358">
        <v>20.698</v>
      </c>
    </row>
    <row r="1359" spans="1:6" x14ac:dyDescent="0.3">
      <c r="A1359" t="s">
        <v>134</v>
      </c>
      <c r="B1359" t="s">
        <v>79</v>
      </c>
      <c r="C1359" t="s">
        <v>80</v>
      </c>
      <c r="D1359">
        <v>86729.4</v>
      </c>
      <c r="E1359">
        <v>243837</v>
      </c>
      <c r="F1359">
        <v>26.236599999999999</v>
      </c>
    </row>
    <row r="1360" spans="1:6" x14ac:dyDescent="0.3">
      <c r="A1360" t="s">
        <v>134</v>
      </c>
      <c r="B1360" t="s">
        <v>81</v>
      </c>
      <c r="C1360" t="s">
        <v>82</v>
      </c>
      <c r="F1360">
        <v>0</v>
      </c>
    </row>
    <row r="1361" spans="1:6" x14ac:dyDescent="0.3">
      <c r="A1361" t="s">
        <v>134</v>
      </c>
      <c r="B1361" t="s">
        <v>83</v>
      </c>
      <c r="C1361" t="s">
        <v>84</v>
      </c>
      <c r="F1361">
        <v>0</v>
      </c>
    </row>
    <row r="1362" spans="1:6" x14ac:dyDescent="0.3">
      <c r="A1362" t="s">
        <v>134</v>
      </c>
      <c r="B1362" t="s">
        <v>85</v>
      </c>
      <c r="C1362" t="s">
        <v>86</v>
      </c>
      <c r="F1362">
        <v>0</v>
      </c>
    </row>
    <row r="1363" spans="1:6" x14ac:dyDescent="0.3">
      <c r="A1363" t="s">
        <v>134</v>
      </c>
      <c r="B1363" t="s">
        <v>87</v>
      </c>
      <c r="C1363" t="s">
        <v>88</v>
      </c>
      <c r="E1363">
        <v>45863.9</v>
      </c>
      <c r="F1363">
        <v>0</v>
      </c>
    </row>
    <row r="1364" spans="1:6" x14ac:dyDescent="0.3">
      <c r="A1364" t="s">
        <v>134</v>
      </c>
      <c r="B1364" t="s">
        <v>89</v>
      </c>
      <c r="C1364" t="s">
        <v>90</v>
      </c>
      <c r="D1364">
        <v>1500190</v>
      </c>
      <c r="E1364">
        <v>1678790</v>
      </c>
      <c r="F1364">
        <v>47.190899999999999</v>
      </c>
    </row>
    <row r="1365" spans="1:6" x14ac:dyDescent="0.3">
      <c r="A1365" t="s">
        <v>134</v>
      </c>
      <c r="B1365" t="s">
        <v>91</v>
      </c>
      <c r="C1365" t="s">
        <v>92</v>
      </c>
      <c r="D1365">
        <v>645476</v>
      </c>
      <c r="E1365">
        <v>716078</v>
      </c>
      <c r="F1365">
        <v>47.407299999999999</v>
      </c>
    </row>
    <row r="1366" spans="1:6" x14ac:dyDescent="0.3">
      <c r="A1366" t="s">
        <v>134</v>
      </c>
      <c r="B1366" t="s">
        <v>93</v>
      </c>
      <c r="C1366" t="s">
        <v>94</v>
      </c>
      <c r="D1366">
        <v>181765</v>
      </c>
      <c r="E1366">
        <v>949163</v>
      </c>
      <c r="F1366">
        <v>16.072199999999999</v>
      </c>
    </row>
    <row r="1367" spans="1:6" x14ac:dyDescent="0.3">
      <c r="A1367" t="s">
        <v>134</v>
      </c>
      <c r="B1367" t="s">
        <v>95</v>
      </c>
      <c r="C1367" t="s">
        <v>96</v>
      </c>
      <c r="F1367">
        <v>0</v>
      </c>
    </row>
    <row r="1368" spans="1:6" x14ac:dyDescent="0.3">
      <c r="A1368" t="s">
        <v>134</v>
      </c>
      <c r="B1368" t="s">
        <v>97</v>
      </c>
      <c r="C1368" t="s">
        <v>98</v>
      </c>
      <c r="F1368">
        <v>0</v>
      </c>
    </row>
    <row r="1369" spans="1:6" x14ac:dyDescent="0.3">
      <c r="A1369" t="s">
        <v>134</v>
      </c>
      <c r="B1369" t="s">
        <v>99</v>
      </c>
      <c r="C1369" t="s">
        <v>100</v>
      </c>
      <c r="F1369">
        <v>0</v>
      </c>
    </row>
    <row r="1370" spans="1:6" x14ac:dyDescent="0.3">
      <c r="A1370" t="s">
        <v>134</v>
      </c>
      <c r="B1370" t="s">
        <v>101</v>
      </c>
      <c r="C1370" t="s">
        <v>102</v>
      </c>
      <c r="D1370">
        <v>910789</v>
      </c>
      <c r="E1370">
        <v>2876490</v>
      </c>
      <c r="F1370">
        <v>24.0486</v>
      </c>
    </row>
    <row r="1371" spans="1:6" x14ac:dyDescent="0.3">
      <c r="A1371" t="s">
        <v>134</v>
      </c>
      <c r="B1371" t="s">
        <v>103</v>
      </c>
      <c r="C1371" t="s">
        <v>104</v>
      </c>
      <c r="D1371">
        <v>2037990</v>
      </c>
      <c r="E1371">
        <v>1800820</v>
      </c>
      <c r="F1371">
        <v>53.089100000000002</v>
      </c>
    </row>
    <row r="1372" spans="1:6" x14ac:dyDescent="0.3">
      <c r="A1372" t="s">
        <v>134</v>
      </c>
      <c r="B1372" t="s">
        <v>105</v>
      </c>
      <c r="C1372" t="s">
        <v>106</v>
      </c>
      <c r="D1372">
        <v>383971</v>
      </c>
      <c r="E1372">
        <v>1367030</v>
      </c>
      <c r="F1372">
        <v>21.928699999999999</v>
      </c>
    </row>
    <row r="1373" spans="1:6" x14ac:dyDescent="0.3">
      <c r="A1373" t="s">
        <v>134</v>
      </c>
      <c r="B1373" t="s">
        <v>107</v>
      </c>
      <c r="C1373" t="s">
        <v>108</v>
      </c>
      <c r="F1373">
        <v>0</v>
      </c>
    </row>
    <row r="1374" spans="1:6" x14ac:dyDescent="0.3">
      <c r="A1374" t="s">
        <v>134</v>
      </c>
      <c r="B1374" t="s">
        <v>109</v>
      </c>
      <c r="C1374" t="s">
        <v>110</v>
      </c>
      <c r="F1374">
        <v>0</v>
      </c>
    </row>
    <row r="1375" spans="1:6" x14ac:dyDescent="0.3">
      <c r="A1375" t="s">
        <v>134</v>
      </c>
      <c r="B1375" t="s">
        <v>111</v>
      </c>
      <c r="C1375" t="s">
        <v>112</v>
      </c>
      <c r="D1375">
        <v>718461</v>
      </c>
      <c r="E1375">
        <v>859447</v>
      </c>
      <c r="F1375">
        <v>45.532499999999999</v>
      </c>
    </row>
    <row r="1376" spans="1:6" x14ac:dyDescent="0.3">
      <c r="A1376" t="s">
        <v>134</v>
      </c>
      <c r="B1376" t="s">
        <v>113</v>
      </c>
      <c r="C1376" t="s">
        <v>114</v>
      </c>
      <c r="E1376">
        <v>582181</v>
      </c>
      <c r="F1376">
        <v>0</v>
      </c>
    </row>
    <row r="1377" spans="1:6" x14ac:dyDescent="0.3">
      <c r="A1377" t="s">
        <v>134</v>
      </c>
      <c r="B1377" t="s">
        <v>115</v>
      </c>
      <c r="C1377" t="s">
        <v>116</v>
      </c>
      <c r="F1377">
        <v>0</v>
      </c>
    </row>
    <row r="1378" spans="1:6" x14ac:dyDescent="0.3">
      <c r="A1378" t="s">
        <v>134</v>
      </c>
      <c r="B1378" t="s">
        <v>117</v>
      </c>
      <c r="C1378" t="s">
        <v>118</v>
      </c>
      <c r="E1378">
        <v>90502.3</v>
      </c>
      <c r="F1378">
        <v>0</v>
      </c>
    </row>
    <row r="1379" spans="1:6" x14ac:dyDescent="0.3">
      <c r="A1379" t="s">
        <v>134</v>
      </c>
      <c r="B1379" t="s">
        <v>119</v>
      </c>
      <c r="C1379" t="s">
        <v>120</v>
      </c>
      <c r="F1379">
        <v>0</v>
      </c>
    </row>
    <row r="1381" spans="1:6" x14ac:dyDescent="0.3">
      <c r="A1381" t="s">
        <v>0</v>
      </c>
      <c r="B1381" t="s">
        <v>1</v>
      </c>
      <c r="C1381" t="s">
        <v>2</v>
      </c>
      <c r="D1381" t="s">
        <v>3</v>
      </c>
      <c r="E1381" t="s">
        <v>4</v>
      </c>
      <c r="F1381" t="s">
        <v>5</v>
      </c>
    </row>
    <row r="1382" spans="1:6" x14ac:dyDescent="0.3">
      <c r="A1382" t="s">
        <v>135</v>
      </c>
      <c r="B1382" t="s">
        <v>144</v>
      </c>
      <c r="C1382" t="s">
        <v>7</v>
      </c>
      <c r="E1382">
        <v>137355</v>
      </c>
      <c r="F1382">
        <v>0</v>
      </c>
    </row>
    <row r="1383" spans="1:6" x14ac:dyDescent="0.3">
      <c r="A1383" t="s">
        <v>135</v>
      </c>
      <c r="B1383" t="s">
        <v>145</v>
      </c>
      <c r="C1383" t="s">
        <v>8</v>
      </c>
      <c r="D1383">
        <v>172788</v>
      </c>
      <c r="F1383">
        <v>100</v>
      </c>
    </row>
    <row r="1384" spans="1:6" x14ac:dyDescent="0.3">
      <c r="A1384" t="s">
        <v>135</v>
      </c>
      <c r="B1384" t="s">
        <v>9</v>
      </c>
      <c r="C1384" t="s">
        <v>10</v>
      </c>
      <c r="F1384">
        <v>0</v>
      </c>
    </row>
    <row r="1385" spans="1:6" x14ac:dyDescent="0.3">
      <c r="A1385" t="s">
        <v>135</v>
      </c>
      <c r="B1385" t="s">
        <v>11</v>
      </c>
      <c r="C1385" t="s">
        <v>12</v>
      </c>
      <c r="D1385">
        <v>36792</v>
      </c>
      <c r="F1385">
        <v>100</v>
      </c>
    </row>
    <row r="1386" spans="1:6" x14ac:dyDescent="0.3">
      <c r="A1386" t="s">
        <v>135</v>
      </c>
      <c r="B1386" t="s">
        <v>13</v>
      </c>
      <c r="C1386" t="s">
        <v>14</v>
      </c>
      <c r="F1386">
        <v>0</v>
      </c>
    </row>
    <row r="1387" spans="1:6" x14ac:dyDescent="0.3">
      <c r="A1387" t="s">
        <v>135</v>
      </c>
      <c r="B1387" t="s">
        <v>15</v>
      </c>
      <c r="C1387" t="s">
        <v>16</v>
      </c>
      <c r="D1387">
        <v>99051.6</v>
      </c>
      <c r="E1387">
        <v>664460</v>
      </c>
      <c r="F1387">
        <v>12.9732</v>
      </c>
    </row>
    <row r="1388" spans="1:6" x14ac:dyDescent="0.3">
      <c r="A1388" t="s">
        <v>135</v>
      </c>
      <c r="B1388" t="s">
        <v>17</v>
      </c>
      <c r="C1388" t="s">
        <v>18</v>
      </c>
      <c r="F1388">
        <v>0</v>
      </c>
    </row>
    <row r="1389" spans="1:6" x14ac:dyDescent="0.3">
      <c r="A1389" t="s">
        <v>135</v>
      </c>
      <c r="B1389" t="s">
        <v>19</v>
      </c>
      <c r="C1389" t="s">
        <v>20</v>
      </c>
      <c r="E1389">
        <v>146324</v>
      </c>
      <c r="F1389">
        <v>0</v>
      </c>
    </row>
    <row r="1390" spans="1:6" x14ac:dyDescent="0.3">
      <c r="A1390" t="s">
        <v>135</v>
      </c>
      <c r="B1390" t="s">
        <v>21</v>
      </c>
      <c r="C1390" t="s">
        <v>22</v>
      </c>
      <c r="D1390">
        <v>218119000</v>
      </c>
      <c r="E1390">
        <v>156142</v>
      </c>
      <c r="F1390">
        <v>99.9285</v>
      </c>
    </row>
    <row r="1391" spans="1:6" x14ac:dyDescent="0.3">
      <c r="A1391" t="s">
        <v>135</v>
      </c>
      <c r="B1391" t="s">
        <v>23</v>
      </c>
      <c r="C1391" t="s">
        <v>24</v>
      </c>
      <c r="D1391">
        <v>331263</v>
      </c>
      <c r="E1391">
        <v>779259</v>
      </c>
      <c r="F1391">
        <v>29.829499999999999</v>
      </c>
    </row>
    <row r="1392" spans="1:6" x14ac:dyDescent="0.3">
      <c r="A1392" t="s">
        <v>135</v>
      </c>
      <c r="B1392" t="s">
        <v>25</v>
      </c>
      <c r="C1392" t="s">
        <v>26</v>
      </c>
      <c r="D1392">
        <v>10221500</v>
      </c>
      <c r="E1392">
        <v>6636340</v>
      </c>
      <c r="F1392">
        <v>60.633499999999998</v>
      </c>
    </row>
    <row r="1393" spans="1:6" x14ac:dyDescent="0.3">
      <c r="A1393" t="s">
        <v>135</v>
      </c>
      <c r="B1393" t="s">
        <v>27</v>
      </c>
      <c r="C1393" t="s">
        <v>28</v>
      </c>
      <c r="D1393">
        <v>611921</v>
      </c>
      <c r="E1393">
        <v>0</v>
      </c>
      <c r="F1393">
        <v>100</v>
      </c>
    </row>
    <row r="1394" spans="1:6" x14ac:dyDescent="0.3">
      <c r="A1394" t="s">
        <v>135</v>
      </c>
      <c r="B1394" t="s">
        <v>29</v>
      </c>
      <c r="C1394" t="s">
        <v>30</v>
      </c>
      <c r="E1394">
        <v>103263</v>
      </c>
      <c r="F1394">
        <v>0</v>
      </c>
    </row>
    <row r="1395" spans="1:6" x14ac:dyDescent="0.3">
      <c r="A1395" t="s">
        <v>135</v>
      </c>
      <c r="B1395" t="s">
        <v>31</v>
      </c>
      <c r="C1395" t="s">
        <v>32</v>
      </c>
      <c r="F1395">
        <v>0</v>
      </c>
    </row>
    <row r="1396" spans="1:6" x14ac:dyDescent="0.3">
      <c r="A1396" t="s">
        <v>135</v>
      </c>
      <c r="B1396" t="s">
        <v>33</v>
      </c>
      <c r="C1396" t="s">
        <v>34</v>
      </c>
      <c r="F1396">
        <v>0</v>
      </c>
    </row>
    <row r="1397" spans="1:6" x14ac:dyDescent="0.3">
      <c r="A1397" t="s">
        <v>135</v>
      </c>
      <c r="B1397" t="s">
        <v>35</v>
      </c>
      <c r="C1397" t="s">
        <v>36</v>
      </c>
      <c r="E1397">
        <v>151415</v>
      </c>
      <c r="F1397">
        <v>0</v>
      </c>
    </row>
    <row r="1398" spans="1:6" x14ac:dyDescent="0.3">
      <c r="A1398" t="s">
        <v>135</v>
      </c>
      <c r="B1398" t="s">
        <v>37</v>
      </c>
      <c r="C1398" t="s">
        <v>38</v>
      </c>
      <c r="D1398">
        <v>579976</v>
      </c>
      <c r="E1398">
        <v>3915560</v>
      </c>
      <c r="F1398">
        <v>12.901199999999999</v>
      </c>
    </row>
    <row r="1399" spans="1:6" x14ac:dyDescent="0.3">
      <c r="A1399" t="s">
        <v>135</v>
      </c>
      <c r="B1399" t="s">
        <v>39</v>
      </c>
      <c r="C1399" t="s">
        <v>40</v>
      </c>
      <c r="E1399">
        <v>872836</v>
      </c>
      <c r="F1399">
        <v>0</v>
      </c>
    </row>
    <row r="1400" spans="1:6" x14ac:dyDescent="0.3">
      <c r="A1400" t="s">
        <v>135</v>
      </c>
      <c r="B1400" t="s">
        <v>41</v>
      </c>
      <c r="C1400" t="s">
        <v>42</v>
      </c>
      <c r="D1400">
        <v>789168</v>
      </c>
      <c r="E1400">
        <v>201944</v>
      </c>
      <c r="F1400">
        <v>79.624499999999998</v>
      </c>
    </row>
    <row r="1401" spans="1:6" x14ac:dyDescent="0.3">
      <c r="A1401" t="s">
        <v>135</v>
      </c>
      <c r="B1401" t="s">
        <v>43</v>
      </c>
      <c r="C1401" t="s">
        <v>44</v>
      </c>
      <c r="D1401">
        <v>218760</v>
      </c>
      <c r="F1401">
        <v>100</v>
      </c>
    </row>
    <row r="1402" spans="1:6" x14ac:dyDescent="0.3">
      <c r="A1402" t="s">
        <v>135</v>
      </c>
      <c r="B1402" t="s">
        <v>45</v>
      </c>
      <c r="C1402" t="s">
        <v>46</v>
      </c>
      <c r="D1402">
        <v>63076.6</v>
      </c>
      <c r="E1402">
        <v>94409.8</v>
      </c>
      <c r="F1402">
        <v>40.052100000000003</v>
      </c>
    </row>
    <row r="1403" spans="1:6" x14ac:dyDescent="0.3">
      <c r="A1403" t="s">
        <v>135</v>
      </c>
      <c r="B1403" t="s">
        <v>47</v>
      </c>
      <c r="C1403" t="s">
        <v>48</v>
      </c>
      <c r="D1403">
        <v>57118.9</v>
      </c>
      <c r="F1403">
        <v>100</v>
      </c>
    </row>
    <row r="1404" spans="1:6" x14ac:dyDescent="0.3">
      <c r="A1404" t="s">
        <v>135</v>
      </c>
      <c r="B1404" t="s">
        <v>49</v>
      </c>
      <c r="C1404" t="s">
        <v>50</v>
      </c>
      <c r="E1404">
        <v>482569</v>
      </c>
      <c r="F1404">
        <v>0</v>
      </c>
    </row>
    <row r="1405" spans="1:6" x14ac:dyDescent="0.3">
      <c r="A1405" t="s">
        <v>135</v>
      </c>
      <c r="B1405" t="s">
        <v>51</v>
      </c>
      <c r="C1405" t="s">
        <v>52</v>
      </c>
      <c r="D1405">
        <v>702004</v>
      </c>
      <c r="E1405">
        <v>1947600</v>
      </c>
      <c r="F1405">
        <v>26.494700000000002</v>
      </c>
    </row>
    <row r="1406" spans="1:6" x14ac:dyDescent="0.3">
      <c r="A1406" t="s">
        <v>135</v>
      </c>
      <c r="B1406" t="s">
        <v>53</v>
      </c>
      <c r="C1406" t="s">
        <v>54</v>
      </c>
      <c r="D1406">
        <v>69916</v>
      </c>
      <c r="E1406">
        <v>4906610</v>
      </c>
      <c r="F1406">
        <v>1.4049199999999999</v>
      </c>
    </row>
    <row r="1407" spans="1:6" x14ac:dyDescent="0.3">
      <c r="A1407" t="s">
        <v>135</v>
      </c>
      <c r="B1407" t="s">
        <v>55</v>
      </c>
      <c r="C1407" t="s">
        <v>56</v>
      </c>
      <c r="E1407">
        <v>53557.8</v>
      </c>
      <c r="F1407">
        <v>0</v>
      </c>
    </row>
    <row r="1408" spans="1:6" x14ac:dyDescent="0.3">
      <c r="A1408" t="s">
        <v>135</v>
      </c>
      <c r="B1408" t="s">
        <v>57</v>
      </c>
      <c r="C1408" t="s">
        <v>58</v>
      </c>
      <c r="D1408">
        <v>4081400</v>
      </c>
      <c r="E1408">
        <v>8706387</v>
      </c>
      <c r="F1408">
        <v>31.916399999999999</v>
      </c>
    </row>
    <row r="1409" spans="1:6" x14ac:dyDescent="0.3">
      <c r="A1409" t="s">
        <v>135</v>
      </c>
      <c r="B1409" t="s">
        <v>59</v>
      </c>
      <c r="C1409" t="s">
        <v>60</v>
      </c>
      <c r="D1409">
        <v>97684.9</v>
      </c>
      <c r="F1409">
        <v>100</v>
      </c>
    </row>
    <row r="1410" spans="1:6" x14ac:dyDescent="0.3">
      <c r="A1410" t="s">
        <v>135</v>
      </c>
      <c r="B1410" t="s">
        <v>61</v>
      </c>
      <c r="C1410" t="s">
        <v>62</v>
      </c>
      <c r="D1410">
        <v>261079</v>
      </c>
      <c r="E1410">
        <v>449458</v>
      </c>
      <c r="F1410">
        <v>36.743899999999996</v>
      </c>
    </row>
    <row r="1411" spans="1:6" x14ac:dyDescent="0.3">
      <c r="A1411" t="s">
        <v>135</v>
      </c>
      <c r="B1411" t="s">
        <v>63</v>
      </c>
      <c r="C1411" t="s">
        <v>64</v>
      </c>
      <c r="D1411">
        <v>1886210</v>
      </c>
      <c r="E1411">
        <v>975275</v>
      </c>
      <c r="F1411">
        <v>65.917199999999994</v>
      </c>
    </row>
    <row r="1412" spans="1:6" x14ac:dyDescent="0.3">
      <c r="A1412" t="s">
        <v>135</v>
      </c>
      <c r="B1412" t="s">
        <v>65</v>
      </c>
      <c r="C1412" t="s">
        <v>66</v>
      </c>
      <c r="E1412">
        <v>9468609</v>
      </c>
      <c r="F1412">
        <v>0</v>
      </c>
    </row>
    <row r="1413" spans="1:6" x14ac:dyDescent="0.3">
      <c r="A1413" t="s">
        <v>135</v>
      </c>
      <c r="B1413" t="s">
        <v>67</v>
      </c>
      <c r="C1413" t="s">
        <v>68</v>
      </c>
      <c r="D1413">
        <v>588530</v>
      </c>
      <c r="E1413">
        <v>1213260</v>
      </c>
      <c r="F1413">
        <v>32.663600000000002</v>
      </c>
    </row>
    <row r="1414" spans="1:6" x14ac:dyDescent="0.3">
      <c r="A1414" t="s">
        <v>135</v>
      </c>
      <c r="B1414" t="s">
        <v>69</v>
      </c>
      <c r="C1414" t="s">
        <v>70</v>
      </c>
      <c r="D1414">
        <v>16430.900000000001</v>
      </c>
      <c r="E1414">
        <v>69794.899999999994</v>
      </c>
      <c r="F1414">
        <v>19.055700000000002</v>
      </c>
    </row>
    <row r="1415" spans="1:6" x14ac:dyDescent="0.3">
      <c r="A1415" t="s">
        <v>135</v>
      </c>
      <c r="B1415" t="s">
        <v>71</v>
      </c>
      <c r="C1415" t="s">
        <v>72</v>
      </c>
      <c r="E1415">
        <v>138482</v>
      </c>
      <c r="F1415">
        <v>0</v>
      </c>
    </row>
    <row r="1416" spans="1:6" x14ac:dyDescent="0.3">
      <c r="A1416" t="s">
        <v>135</v>
      </c>
      <c r="B1416" t="s">
        <v>73</v>
      </c>
      <c r="C1416" t="s">
        <v>74</v>
      </c>
      <c r="F1416">
        <v>0</v>
      </c>
    </row>
    <row r="1417" spans="1:6" x14ac:dyDescent="0.3">
      <c r="A1417" t="s">
        <v>135</v>
      </c>
      <c r="B1417" t="s">
        <v>75</v>
      </c>
      <c r="C1417" t="s">
        <v>76</v>
      </c>
      <c r="D1417">
        <v>40063.9</v>
      </c>
      <c r="E1417">
        <v>139476</v>
      </c>
      <c r="F1417">
        <v>22.314800000000002</v>
      </c>
    </row>
    <row r="1418" spans="1:6" x14ac:dyDescent="0.3">
      <c r="A1418" t="s">
        <v>135</v>
      </c>
      <c r="B1418" t="s">
        <v>77</v>
      </c>
      <c r="C1418" t="s">
        <v>78</v>
      </c>
      <c r="E1418">
        <v>134436</v>
      </c>
      <c r="F1418">
        <v>0</v>
      </c>
    </row>
    <row r="1419" spans="1:6" x14ac:dyDescent="0.3">
      <c r="A1419" t="s">
        <v>135</v>
      </c>
      <c r="B1419" t="s">
        <v>79</v>
      </c>
      <c r="C1419" t="s">
        <v>80</v>
      </c>
      <c r="E1419">
        <v>265497</v>
      </c>
      <c r="F1419">
        <v>0</v>
      </c>
    </row>
    <row r="1420" spans="1:6" x14ac:dyDescent="0.3">
      <c r="A1420" t="s">
        <v>135</v>
      </c>
      <c r="B1420" t="s">
        <v>81</v>
      </c>
      <c r="C1420" t="s">
        <v>82</v>
      </c>
      <c r="F1420">
        <v>0</v>
      </c>
    </row>
    <row r="1421" spans="1:6" x14ac:dyDescent="0.3">
      <c r="A1421" t="s">
        <v>135</v>
      </c>
      <c r="B1421" t="s">
        <v>83</v>
      </c>
      <c r="C1421" t="s">
        <v>84</v>
      </c>
      <c r="F1421">
        <v>0</v>
      </c>
    </row>
    <row r="1422" spans="1:6" x14ac:dyDescent="0.3">
      <c r="A1422" t="s">
        <v>135</v>
      </c>
      <c r="B1422" t="s">
        <v>85</v>
      </c>
      <c r="C1422" t="s">
        <v>86</v>
      </c>
      <c r="E1422">
        <v>41282.9</v>
      </c>
      <c r="F1422">
        <v>0</v>
      </c>
    </row>
    <row r="1423" spans="1:6" x14ac:dyDescent="0.3">
      <c r="A1423" t="s">
        <v>135</v>
      </c>
      <c r="B1423" t="s">
        <v>87</v>
      </c>
      <c r="C1423" t="s">
        <v>88</v>
      </c>
      <c r="F1423">
        <v>0</v>
      </c>
    </row>
    <row r="1424" spans="1:6" x14ac:dyDescent="0.3">
      <c r="A1424" t="s">
        <v>135</v>
      </c>
      <c r="B1424" t="s">
        <v>89</v>
      </c>
      <c r="C1424" t="s">
        <v>90</v>
      </c>
      <c r="D1424">
        <v>1893770</v>
      </c>
      <c r="E1424">
        <v>1760030</v>
      </c>
      <c r="F1424">
        <v>51.830100000000002</v>
      </c>
    </row>
    <row r="1425" spans="1:6" x14ac:dyDescent="0.3">
      <c r="A1425" t="s">
        <v>135</v>
      </c>
      <c r="B1425" t="s">
        <v>91</v>
      </c>
      <c r="C1425" t="s">
        <v>92</v>
      </c>
      <c r="D1425">
        <v>1026730</v>
      </c>
      <c r="E1425">
        <v>733058</v>
      </c>
      <c r="F1425">
        <v>58.344000000000001</v>
      </c>
    </row>
    <row r="1426" spans="1:6" x14ac:dyDescent="0.3">
      <c r="A1426" t="s">
        <v>135</v>
      </c>
      <c r="B1426" t="s">
        <v>93</v>
      </c>
      <c r="C1426" t="s">
        <v>94</v>
      </c>
      <c r="E1426">
        <v>1038060</v>
      </c>
      <c r="F1426">
        <v>0</v>
      </c>
    </row>
    <row r="1427" spans="1:6" x14ac:dyDescent="0.3">
      <c r="A1427" t="s">
        <v>135</v>
      </c>
      <c r="B1427" t="s">
        <v>95</v>
      </c>
      <c r="C1427" t="s">
        <v>96</v>
      </c>
      <c r="F1427">
        <v>0</v>
      </c>
    </row>
    <row r="1428" spans="1:6" x14ac:dyDescent="0.3">
      <c r="A1428" t="s">
        <v>135</v>
      </c>
      <c r="B1428" t="s">
        <v>97</v>
      </c>
      <c r="C1428" t="s">
        <v>98</v>
      </c>
      <c r="E1428">
        <v>529961</v>
      </c>
      <c r="F1428">
        <v>0</v>
      </c>
    </row>
    <row r="1429" spans="1:6" x14ac:dyDescent="0.3">
      <c r="A1429" t="s">
        <v>135</v>
      </c>
      <c r="B1429" t="s">
        <v>99</v>
      </c>
      <c r="C1429" t="s">
        <v>100</v>
      </c>
      <c r="F1429">
        <v>0</v>
      </c>
    </row>
    <row r="1430" spans="1:6" x14ac:dyDescent="0.3">
      <c r="A1430" t="s">
        <v>135</v>
      </c>
      <c r="B1430" t="s">
        <v>101</v>
      </c>
      <c r="C1430" t="s">
        <v>102</v>
      </c>
      <c r="D1430">
        <v>794800</v>
      </c>
      <c r="E1430">
        <v>2486610</v>
      </c>
      <c r="F1430">
        <v>24.221299999999999</v>
      </c>
    </row>
    <row r="1431" spans="1:6" x14ac:dyDescent="0.3">
      <c r="A1431" t="s">
        <v>135</v>
      </c>
      <c r="B1431" t="s">
        <v>103</v>
      </c>
      <c r="C1431" t="s">
        <v>104</v>
      </c>
      <c r="D1431">
        <v>2202840</v>
      </c>
      <c r="E1431">
        <v>2339067</v>
      </c>
      <c r="F1431">
        <v>48.500300000000003</v>
      </c>
    </row>
    <row r="1432" spans="1:6" x14ac:dyDescent="0.3">
      <c r="A1432" t="s">
        <v>135</v>
      </c>
      <c r="B1432" t="s">
        <v>105</v>
      </c>
      <c r="C1432" t="s">
        <v>106</v>
      </c>
      <c r="D1432">
        <v>453503</v>
      </c>
      <c r="E1432">
        <v>911743</v>
      </c>
      <c r="F1432">
        <v>33.217700000000001</v>
      </c>
    </row>
    <row r="1433" spans="1:6" x14ac:dyDescent="0.3">
      <c r="A1433" t="s">
        <v>135</v>
      </c>
      <c r="B1433" t="s">
        <v>107</v>
      </c>
      <c r="C1433" t="s">
        <v>108</v>
      </c>
      <c r="F1433">
        <v>0</v>
      </c>
    </row>
    <row r="1434" spans="1:6" x14ac:dyDescent="0.3">
      <c r="A1434" t="s">
        <v>135</v>
      </c>
      <c r="B1434" t="s">
        <v>109</v>
      </c>
      <c r="C1434" t="s">
        <v>110</v>
      </c>
      <c r="E1434">
        <v>44412.800000000003</v>
      </c>
      <c r="F1434">
        <v>0</v>
      </c>
    </row>
    <row r="1435" spans="1:6" x14ac:dyDescent="0.3">
      <c r="A1435" t="s">
        <v>135</v>
      </c>
      <c r="B1435" t="s">
        <v>111</v>
      </c>
      <c r="C1435" t="s">
        <v>112</v>
      </c>
      <c r="D1435">
        <v>870230</v>
      </c>
      <c r="E1435">
        <v>838322</v>
      </c>
      <c r="F1435">
        <v>50.933799999999998</v>
      </c>
    </row>
    <row r="1436" spans="1:6" x14ac:dyDescent="0.3">
      <c r="A1436" t="s">
        <v>135</v>
      </c>
      <c r="B1436" t="s">
        <v>113</v>
      </c>
      <c r="C1436" t="s">
        <v>114</v>
      </c>
      <c r="E1436">
        <v>570349</v>
      </c>
      <c r="F1436">
        <v>0</v>
      </c>
    </row>
    <row r="1437" spans="1:6" x14ac:dyDescent="0.3">
      <c r="A1437" t="s">
        <v>135</v>
      </c>
      <c r="B1437" t="s">
        <v>115</v>
      </c>
      <c r="C1437" t="s">
        <v>116</v>
      </c>
      <c r="F1437">
        <v>0</v>
      </c>
    </row>
    <row r="1438" spans="1:6" x14ac:dyDescent="0.3">
      <c r="A1438" t="s">
        <v>135</v>
      </c>
      <c r="B1438" t="s">
        <v>117</v>
      </c>
      <c r="C1438" t="s">
        <v>118</v>
      </c>
      <c r="F1438">
        <v>0</v>
      </c>
    </row>
    <row r="1439" spans="1:6" x14ac:dyDescent="0.3">
      <c r="A1439" t="s">
        <v>135</v>
      </c>
      <c r="B1439" t="s">
        <v>119</v>
      </c>
      <c r="C1439" t="s">
        <v>120</v>
      </c>
      <c r="F1439">
        <v>0</v>
      </c>
    </row>
  </sheetData>
  <phoneticPr fontId="18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final220811amppnpEffectOnPeptid</vt:lpstr>
      <vt:lpstr>Significant changes only- 2min</vt:lpstr>
      <vt:lpstr>Significant changes only- 4min</vt:lpstr>
      <vt:lpstr>Significant changes only- 6min</vt:lpstr>
      <vt:lpstr>Total PSMs abundance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mrfb1</cp:lastModifiedBy>
  <dcterms:created xsi:type="dcterms:W3CDTF">2022-11-08T20:52:02Z</dcterms:created>
  <dcterms:modified xsi:type="dcterms:W3CDTF">2022-11-17T21:58:18Z</dcterms:modified>
</cp:coreProperties>
</file>