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200" windowHeight="7470" activeTab="3"/>
  </bookViews>
  <sheets>
    <sheet name="joel script" sheetId="4" r:id="rId1"/>
    <sheet name="database" sheetId="5" r:id="rId2"/>
    <sheet name="robs workbook" sheetId="6" r:id="rId3"/>
    <sheet name="MAPPING" sheetId="7" r:id="rId4"/>
  </sheets>
  <definedNames>
    <definedName name="_xlnm._FilterDatabase" localSheetId="1" hidden="1">database!$A$1:$B$143</definedName>
    <definedName name="_xlnm._FilterDatabase" localSheetId="3" hidden="1">MAPPING!$A$1:$Q$151</definedName>
    <definedName name="_xlnm._FilterDatabase" localSheetId="2" hidden="1">'robs workbook'!$A$1:$C$151</definedName>
  </definedNames>
  <calcPr calcId="145621"/>
</workbook>
</file>

<file path=xl/calcChain.xml><?xml version="1.0" encoding="utf-8"?>
<calcChain xmlns="http://schemas.openxmlformats.org/spreadsheetml/2006/main">
  <c r="O94" i="7" l="1"/>
  <c r="O31" i="7"/>
  <c r="O146" i="7" l="1"/>
  <c r="O142" i="7" l="1"/>
  <c r="O108" i="7"/>
  <c r="O149" i="7" l="1"/>
  <c r="O148" i="7"/>
  <c r="O147" i="7"/>
  <c r="O145" i="7"/>
  <c r="O143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8" i="7"/>
  <c r="O126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3" i="7"/>
  <c r="O92" i="7"/>
  <c r="O91" i="7"/>
  <c r="O90" i="7"/>
  <c r="O87" i="7"/>
  <c r="O86" i="7"/>
  <c r="O82" i="7"/>
  <c r="O80" i="7"/>
  <c r="O75" i="7"/>
  <c r="O73" i="7"/>
  <c r="O71" i="7"/>
  <c r="O70" i="7"/>
  <c r="O69" i="7"/>
  <c r="O68" i="7"/>
  <c r="O67" i="7"/>
  <c r="O66" i="7"/>
  <c r="O65" i="7"/>
  <c r="O64" i="7"/>
  <c r="O63" i="7"/>
  <c r="O62" i="7"/>
  <c r="O61" i="7"/>
  <c r="O60" i="7"/>
  <c r="O56" i="7"/>
  <c r="O55" i="7"/>
  <c r="O54" i="7"/>
  <c r="O53" i="7"/>
  <c r="O52" i="7"/>
  <c r="O51" i="7"/>
  <c r="O50" i="7"/>
  <c r="O49" i="7"/>
  <c r="O48" i="7"/>
  <c r="O47" i="7"/>
  <c r="O45" i="7"/>
  <c r="O44" i="7"/>
  <c r="O43" i="7"/>
  <c r="O42" i="7"/>
  <c r="O41" i="7"/>
  <c r="O40" i="7"/>
  <c r="O39" i="7"/>
  <c r="O38" i="7"/>
  <c r="O37" i="7"/>
  <c r="O23" i="7"/>
  <c r="O22" i="7"/>
  <c r="O21" i="7"/>
  <c r="O19" i="7"/>
  <c r="O18" i="7"/>
  <c r="O16" i="7"/>
  <c r="O15" i="7"/>
  <c r="O14" i="7"/>
  <c r="O13" i="7"/>
  <c r="O12" i="7"/>
  <c r="O11" i="7"/>
  <c r="O9" i="7"/>
  <c r="O8" i="7"/>
  <c r="O7" i="7"/>
  <c r="O6" i="7"/>
  <c r="O5" i="7"/>
  <c r="O4" i="7"/>
  <c r="O3" i="7"/>
  <c r="O2" i="7"/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F152" i="4" l="1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<sst xmlns="http://schemas.openxmlformats.org/spreadsheetml/2006/main" count="2961" uniqueCount="652">
  <si>
    <t>attribute</t>
  </si>
  <si>
    <t>type</t>
  </si>
  <si>
    <t>phase</t>
  </si>
  <si>
    <t>source column</t>
  </si>
  <si>
    <t>dest type</t>
  </si>
  <si>
    <t>Column1</t>
  </si>
  <si>
    <t>FC_100_MARGIN</t>
  </si>
  <si>
    <t xml:space="preserve"> </t>
  </si>
  <si>
    <t>100 Margin</t>
  </si>
  <si>
    <t>FC_50_MARGIN</t>
  </si>
  <si>
    <t>50 Margin</t>
  </si>
  <si>
    <t>FC_AMT_REPRICD</t>
  </si>
  <si>
    <t>Amount being Repriced</t>
  </si>
  <si>
    <t xml:space="preserve"> Number</t>
  </si>
  <si>
    <t>FC_ASSET_SL_CNG</t>
  </si>
  <si>
    <t>Asset Sale Change</t>
  </si>
  <si>
    <t xml:space="preserve"> Percent</t>
  </si>
  <si>
    <t>FC_AVG_YTM_LN1_C</t>
  </si>
  <si>
    <t>1L Average YTM</t>
  </si>
  <si>
    <t>FC_AVG_YTM_LN2_C</t>
  </si>
  <si>
    <t>2L Average YTM</t>
  </si>
  <si>
    <t>FC_B3_C</t>
  </si>
  <si>
    <t>B3</t>
  </si>
  <si>
    <t xml:space="preserve"> Text</t>
  </si>
  <si>
    <t>FC_BID_PRICE</t>
  </si>
  <si>
    <t>Bid</t>
  </si>
  <si>
    <t>FC_BOND_AMT_CONCURT</t>
  </si>
  <si>
    <t>Concurrent Bonds</t>
  </si>
  <si>
    <t>FC_BREAK_DT</t>
  </si>
  <si>
    <t>Break Date</t>
  </si>
  <si>
    <t xml:space="preserve"> Date</t>
  </si>
  <si>
    <t>FC_CALL_MONTHS_C</t>
  </si>
  <si>
    <t>Call Months</t>
  </si>
  <si>
    <t>FC_CALL_PROT_LN1_C</t>
  </si>
  <si>
    <t xml:space="preserve"> Final</t>
  </si>
  <si>
    <t>Updated Call protection</t>
  </si>
  <si>
    <t>FC_CALL_PROT_LN2_C</t>
  </si>
  <si>
    <t xml:space="preserve"> Preliminary</t>
  </si>
  <si>
    <t>Preliminary Call protection</t>
  </si>
  <si>
    <t>FC_CALLS</t>
  </si>
  <si>
    <t>Current Calls</t>
  </si>
  <si>
    <t>Initial Calls</t>
  </si>
  <si>
    <t>FC_CMNT_PURPOSE</t>
  </si>
  <si>
    <t>Purpose comment</t>
  </si>
  <si>
    <t>FC_COMMIT_DT</t>
  </si>
  <si>
    <t>Commitments Due</t>
  </si>
  <si>
    <t>Date</t>
  </si>
  <si>
    <t>FC_COUNT_LN1_C</t>
  </si>
  <si>
    <t>1L Count</t>
  </si>
  <si>
    <t>FC_COUNT_LN2_C</t>
  </si>
  <si>
    <t>2L Count</t>
  </si>
  <si>
    <t xml:space="preserve">  Number</t>
  </si>
  <si>
    <t>FC_COVENANT_COMMENT</t>
  </si>
  <si>
    <t>Current Covenants</t>
  </si>
  <si>
    <t>FC_COVENANT_LN1_C</t>
  </si>
  <si>
    <t>Updated Covenants</t>
  </si>
  <si>
    <t>FC_COVENANT_LN2_C</t>
  </si>
  <si>
    <t>Preliminary Covenants</t>
  </si>
  <si>
    <t>Current Incremental Terms</t>
  </si>
  <si>
    <t>FC_CURR</t>
  </si>
  <si>
    <t>Currency</t>
  </si>
  <si>
    <t>FC_CURRENT_SPREAD</t>
  </si>
  <si>
    <t>Current Spread</t>
  </si>
  <si>
    <t>FC_DDTL_AMT</t>
  </si>
  <si>
    <t>DDTL Amount</t>
  </si>
  <si>
    <t>FC_DDTL_AVL_MTH</t>
  </si>
  <si>
    <t>DDTL Availability Months</t>
  </si>
  <si>
    <t>FC_DELAY_CLS</t>
  </si>
  <si>
    <t>Delayed Close</t>
  </si>
  <si>
    <t>FC_DESC_TERMS</t>
  </si>
  <si>
    <t>Description</t>
  </si>
  <si>
    <t>FC_DL_CAT</t>
  </si>
  <si>
    <t>Deal Category</t>
  </si>
  <si>
    <t>FC_DOC_CHNG_DT</t>
  </si>
  <si>
    <t>FC_EBITDA</t>
  </si>
  <si>
    <t>EBITDA</t>
  </si>
  <si>
    <t>FC_ECF_CHNG</t>
  </si>
  <si>
    <t>ECF Change</t>
  </si>
  <si>
    <t>FC_EQTY_CONT_LBO</t>
  </si>
  <si>
    <t xml:space="preserve">Equity </t>
  </si>
  <si>
    <t xml:space="preserve"> Percentage</t>
  </si>
  <si>
    <t>FC_FIN_COV_CHNG</t>
  </si>
  <si>
    <t>Fin Cov Changes</t>
  </si>
  <si>
    <t>FC_FINANCIAL_COVENANT</t>
  </si>
  <si>
    <t>Current Financial Covenants</t>
  </si>
  <si>
    <t>Initial Financial Covenants</t>
  </si>
  <si>
    <t>FC_FL_REPRCD_DEAL</t>
  </si>
  <si>
    <t>Floor of Repriced Deal</t>
  </si>
  <si>
    <t>FC_FLOOR</t>
  </si>
  <si>
    <t>Current Floor</t>
  </si>
  <si>
    <t>Initial Floor</t>
  </si>
  <si>
    <t>FC_FLOOR_LN1_C</t>
  </si>
  <si>
    <t>1L Floor</t>
  </si>
  <si>
    <t>FC_FLOOR_LN2_C</t>
  </si>
  <si>
    <t>2L Floor</t>
  </si>
  <si>
    <t>FC_FLOOR1_C</t>
  </si>
  <si>
    <t>Updated Calc Floor</t>
  </si>
  <si>
    <t>FC_FLOOR2_C</t>
  </si>
  <si>
    <t>Preliminary Calc Floor</t>
  </si>
  <si>
    <t>FC_FLX_DT_LN1</t>
  </si>
  <si>
    <t xml:space="preserve"> Flex Date Excel</t>
  </si>
  <si>
    <t>FC_FLX_TYPE_LN1</t>
  </si>
  <si>
    <t>Flex Type</t>
  </si>
  <si>
    <t>FC_FNCL_COV_LN1_C</t>
  </si>
  <si>
    <t>Updated Financial covenants</t>
  </si>
  <si>
    <t>FC_FNCL_COV_LN2_C</t>
  </si>
  <si>
    <t>Preliminary Financial covenants</t>
  </si>
  <si>
    <t>FC_FNL_DOC_SCR</t>
  </si>
  <si>
    <t>Final Documentation Score</t>
  </si>
  <si>
    <t>FC_FXD_FLTING</t>
  </si>
  <si>
    <t>FixedFloating</t>
  </si>
  <si>
    <t>FC_GRD_CHNG</t>
  </si>
  <si>
    <t>Grid Change</t>
  </si>
  <si>
    <t>FC_INCR_FCLTY_CHNG</t>
  </si>
  <si>
    <t>Incr Facility Change</t>
  </si>
  <si>
    <t>FC_INCREMENTAL_TERMS</t>
  </si>
  <si>
    <t>Initial Incremental Terms</t>
  </si>
  <si>
    <t>FC_INCRMT_FCTLY1_C</t>
  </si>
  <si>
    <t>Updated Incremental facility</t>
  </si>
  <si>
    <t>FC_INCRMT_FCTLY2_C</t>
  </si>
  <si>
    <t>Preliminary Incremental facility</t>
  </si>
  <si>
    <t>FC_INITIAL_COV</t>
  </si>
  <si>
    <t>Initial Covenants</t>
  </si>
  <si>
    <t>FC_INITIAL_FIN_COV</t>
  </si>
  <si>
    <t>FC_INITIAL_FLOOR</t>
  </si>
  <si>
    <t>FC_INITIAL_FLT_FEE</t>
  </si>
  <si>
    <t>Initial Flat Fee</t>
  </si>
  <si>
    <t>FC_INITIAL_INC_TERMS</t>
  </si>
  <si>
    <t>Initial Maturity Date</t>
  </si>
  <si>
    <t>Initial OID</t>
  </si>
  <si>
    <t>FC_INITIAL_OTHR</t>
  </si>
  <si>
    <t>Initial Other</t>
  </si>
  <si>
    <t>FC_INITIAL_SIZE</t>
  </si>
  <si>
    <t>Initial Size</t>
  </si>
  <si>
    <t>FC_INITIAL_SPRD</t>
  </si>
  <si>
    <t>Initial Spread</t>
  </si>
  <si>
    <t>Initial Term</t>
  </si>
  <si>
    <t>FC_INITIAL_YTM</t>
  </si>
  <si>
    <t>Initial YTM</t>
  </si>
  <si>
    <t>FC_ISSUE_AMOUNT</t>
  </si>
  <si>
    <t>Final</t>
  </si>
  <si>
    <t>Current Size</t>
  </si>
  <si>
    <t>Text</t>
  </si>
  <si>
    <t>Preliminary</t>
  </si>
  <si>
    <t>FC_ISSUE1_C</t>
  </si>
  <si>
    <t>Updated Issue</t>
  </si>
  <si>
    <t>FC_ISSUE2_C</t>
  </si>
  <si>
    <t>Preliminary Issue</t>
  </si>
  <si>
    <t>FC_LAUNCH_DATE</t>
  </si>
  <si>
    <t>Launch</t>
  </si>
  <si>
    <t>FC_LEAD_ARRANGERS</t>
  </si>
  <si>
    <t>Lead Arrangers</t>
  </si>
  <si>
    <t>FC_LEV_TRSN_LN1_C</t>
  </si>
  <si>
    <t>Updated Leverage</t>
  </si>
  <si>
    <t>FC_LEV_TRSN_LN2_C</t>
  </si>
  <si>
    <t>Preliminary Leverage</t>
  </si>
  <si>
    <t>FC_LIBOR_RT</t>
  </si>
  <si>
    <t>LIBOR</t>
  </si>
  <si>
    <t>FC_MARKET_ISSUANCE</t>
  </si>
  <si>
    <t>Market of Issuance</t>
  </si>
  <si>
    <t>FC_MATURITY_DATE</t>
  </si>
  <si>
    <t>Current Maturity Date</t>
  </si>
  <si>
    <t>FC_MEETING_DT</t>
  </si>
  <si>
    <t>Meeting</t>
  </si>
  <si>
    <t>FC_MFN</t>
  </si>
  <si>
    <t>MFN</t>
  </si>
  <si>
    <t>FC_MFN_MNTHS</t>
  </si>
  <si>
    <t>Sunset</t>
  </si>
  <si>
    <t>FC_OFFER_PRC</t>
  </si>
  <si>
    <t>Offer</t>
  </si>
  <si>
    <t>FC_OID</t>
  </si>
  <si>
    <t>Current OID</t>
  </si>
  <si>
    <t>FC_OID_AVG1_C</t>
  </si>
  <si>
    <t>1L OID Average</t>
  </si>
  <si>
    <t>FC_OID_AVG2_C</t>
  </si>
  <si>
    <t>2L OID Average</t>
  </si>
  <si>
    <t>FC_OID_CAT_C</t>
  </si>
  <si>
    <t>FinalOID Cat</t>
  </si>
  <si>
    <t>FC_OID_TIGHT_C</t>
  </si>
  <si>
    <t>FinalOID Tight</t>
  </si>
  <si>
    <t>FC_OID_WIDE_C</t>
  </si>
  <si>
    <t>FinalOID Wide</t>
  </si>
  <si>
    <t>FC_OID1_C</t>
  </si>
  <si>
    <t>Updated OID</t>
  </si>
  <si>
    <t>FC_OID2_C</t>
  </si>
  <si>
    <t>Preliminary OID</t>
  </si>
  <si>
    <t>FC_ORG_OID_CAT_C</t>
  </si>
  <si>
    <t>OringalOID cat</t>
  </si>
  <si>
    <t>FC_ORG_OID1_C</t>
  </si>
  <si>
    <t>OriginalOID Tight</t>
  </si>
  <si>
    <t>FC_ORG_OID2_C</t>
  </si>
  <si>
    <t>OriginalOID Wide</t>
  </si>
  <si>
    <t>FC_ORG_SPRD_CAT_C</t>
  </si>
  <si>
    <t>Original Spread cat</t>
  </si>
  <si>
    <t>FC_ORG_SPRD1_C</t>
  </si>
  <si>
    <t>Original Spread Tight</t>
  </si>
  <si>
    <t>FC_ORG_SPRD2_C</t>
  </si>
  <si>
    <t>Original Spread Wide</t>
  </si>
  <si>
    <t>FC_OTHER1_C</t>
  </si>
  <si>
    <t>Updated Other</t>
  </si>
  <si>
    <t>FC_OTHER2_C</t>
  </si>
  <si>
    <t xml:space="preserve"> Preliminry</t>
  </si>
  <si>
    <t>Preliminary Other</t>
  </si>
  <si>
    <t>FC_OTHR_COMMENT</t>
  </si>
  <si>
    <t>Current Other</t>
  </si>
  <si>
    <t>FC_OWNERSHIP</t>
  </si>
  <si>
    <t>Ownership</t>
  </si>
  <si>
    <t>FC_PERMID</t>
  </si>
  <si>
    <t>PERMID</t>
  </si>
  <si>
    <t>FC_PERMNAME</t>
  </si>
  <si>
    <t>PERMNAME</t>
  </si>
  <si>
    <t>FC_PIK</t>
  </si>
  <si>
    <t>PIK</t>
  </si>
  <si>
    <t>FC_PRC_DT_C</t>
  </si>
  <si>
    <t>Price Date</t>
  </si>
  <si>
    <t>FC_PRELM_DOC</t>
  </si>
  <si>
    <t>Preliminary Documenation Score</t>
  </si>
  <si>
    <t>FC_PRVT_PLCD_SLTL</t>
  </si>
  <si>
    <t>Privately Placed SLTLs</t>
  </si>
  <si>
    <t>FC_PURPOSE_C</t>
  </si>
  <si>
    <t>Purpose</t>
  </si>
  <si>
    <t>FC_RATCAT_LN1_C</t>
  </si>
  <si>
    <t>1L RatCat</t>
  </si>
  <si>
    <t>FC_RATCAT_LN2_C</t>
  </si>
  <si>
    <t>2L RatCat</t>
  </si>
  <si>
    <t>FC_REPAY_101</t>
  </si>
  <si>
    <t>Repay at 101</t>
  </si>
  <si>
    <t>FC_REPAY_AMT</t>
  </si>
  <si>
    <t>Repay Amount</t>
  </si>
  <si>
    <t>FC_REPRC</t>
  </si>
  <si>
    <t>Repricing</t>
  </si>
  <si>
    <t>FC_REVLVR_SIZE</t>
  </si>
  <si>
    <t>Revolver</t>
  </si>
  <si>
    <t>FC_RP_CHNG</t>
  </si>
  <si>
    <t>RP Change</t>
  </si>
  <si>
    <t>FC_SAVNG_C</t>
  </si>
  <si>
    <t>Savings</t>
  </si>
  <si>
    <t>FC_SCRD_LEV</t>
  </si>
  <si>
    <t>FirstLienLev</t>
  </si>
  <si>
    <t>FC_SPONSORED_C</t>
  </si>
  <si>
    <t>Sponsored</t>
  </si>
  <si>
    <t>FC_SPRD_AVG_LN1_C</t>
  </si>
  <si>
    <t>1L Spread Avg</t>
  </si>
  <si>
    <t>FC_SPRD_AVG_LN2_C</t>
  </si>
  <si>
    <t>2L Spread Avg</t>
  </si>
  <si>
    <t>FC_SPRD_REPRC_DL</t>
  </si>
  <si>
    <t>Spread of Repiced Deals</t>
  </si>
  <si>
    <t>FC_SPRD_TIGHT_C</t>
  </si>
  <si>
    <t>Final Spread Tight</t>
  </si>
  <si>
    <t>FC_SPRD_WIDE_C</t>
  </si>
  <si>
    <t>Final Spread Wide</t>
  </si>
  <si>
    <t>FC_SPRD1_C</t>
  </si>
  <si>
    <t>Updated Spread</t>
  </si>
  <si>
    <t>FC_SPRD2_C</t>
  </si>
  <si>
    <t>Preliminary Spread</t>
  </si>
  <si>
    <t>FC_SPREAD_CAT_C</t>
  </si>
  <si>
    <t>Final Spread Cat</t>
  </si>
  <si>
    <t>FC_STORY</t>
  </si>
  <si>
    <t>Story</t>
  </si>
  <si>
    <t>FC_STRETCH_C</t>
  </si>
  <si>
    <t>Stretch</t>
  </si>
  <si>
    <t>FC_SUNSET</t>
  </si>
  <si>
    <t>FC_SUNSET_CMT</t>
  </si>
  <si>
    <t>Sunset Change</t>
  </si>
  <si>
    <t>FC_TENOR1_C</t>
  </si>
  <si>
    <t>Updated Tenor</t>
  </si>
  <si>
    <t>FC_TENOR2_C</t>
  </si>
  <si>
    <t>Preliminary Tenor</t>
  </si>
  <si>
    <t>FC_TERM</t>
  </si>
  <si>
    <t>Current Term</t>
  </si>
  <si>
    <t>FC_TLA</t>
  </si>
  <si>
    <t>Tla</t>
  </si>
  <si>
    <t>FC_TRAN_CNT</t>
  </si>
  <si>
    <t>Transaction Count</t>
  </si>
  <si>
    <t>FC_TRANCHE_NM</t>
  </si>
  <si>
    <t>Tranche Name</t>
  </si>
  <si>
    <t>FC_TRANSACTION_TYPE</t>
  </si>
  <si>
    <t>Transaction</t>
  </si>
  <si>
    <t>FC_TTL_LEV</t>
  </si>
  <si>
    <t>TotalLev</t>
  </si>
  <si>
    <t>FC_YT3</t>
  </si>
  <si>
    <t>Current YT3</t>
  </si>
  <si>
    <t>Number</t>
  </si>
  <si>
    <t>Initial YT3</t>
  </si>
  <si>
    <t>FC_YT3_YR1_C</t>
  </si>
  <si>
    <t>Updated YT3 year</t>
  </si>
  <si>
    <t>FC_YT3_YR2_C</t>
  </si>
  <si>
    <t>Preliminary YT3 year</t>
  </si>
  <si>
    <t>FC_YTM</t>
  </si>
  <si>
    <t>Current YTM</t>
  </si>
  <si>
    <t>FC_YTM1_C</t>
  </si>
  <si>
    <t>Updated YTM</t>
  </si>
  <si>
    <t>FC_YTM2_C</t>
  </si>
  <si>
    <t>Preliminary YTM</t>
  </si>
  <si>
    <t>Field ID</t>
  </si>
  <si>
    <t>Phase</t>
  </si>
  <si>
    <t>Column2</t>
  </si>
  <si>
    <t>NUMBER</t>
  </si>
  <si>
    <t>Borrower</t>
  </si>
  <si>
    <t>Sector</t>
  </si>
  <si>
    <t>Corp Rating</t>
  </si>
  <si>
    <t>Facility Rating</t>
  </si>
  <si>
    <t>S&amp;P recovery rating</t>
  </si>
  <si>
    <t>Current YT-3</t>
  </si>
  <si>
    <t>Equity %</t>
  </si>
  <si>
    <t>Initial YT-3</t>
  </si>
  <si>
    <t>Flex Date</t>
  </si>
  <si>
    <t>RepayAmount</t>
  </si>
  <si>
    <t>Updated YT-3 year</t>
  </si>
  <si>
    <t>Preliminary YT-3 year</t>
  </si>
  <si>
    <t>Country</t>
  </si>
  <si>
    <t>Fixed/Floating</t>
  </si>
  <si>
    <t>DDTL Availability (Months)</t>
  </si>
  <si>
    <t>50% Margin</t>
  </si>
  <si>
    <t>100% Margin</t>
  </si>
  <si>
    <t>Fitch Corp</t>
  </si>
  <si>
    <t>Fitch Facility</t>
  </si>
  <si>
    <t>Fitch RR</t>
  </si>
  <si>
    <t>AGENT ID</t>
  </si>
  <si>
    <t>NA</t>
  </si>
  <si>
    <t>PRELIM</t>
  </si>
  <si>
    <t>Attribute</t>
  </si>
  <si>
    <t>Transaction Phase</t>
  </si>
  <si>
    <t>Field Name</t>
  </si>
  <si>
    <t>Input Type</t>
  </si>
  <si>
    <t>Available to Fitch Connect/Covenant Review</t>
  </si>
  <si>
    <t>Available for Excel Plug in</t>
  </si>
  <si>
    <t xml:space="preserve">Data Type </t>
  </si>
  <si>
    <t>category</t>
  </si>
  <si>
    <t>entity type</t>
  </si>
  <si>
    <t>subelement type</t>
  </si>
  <si>
    <t>resource type (source table)</t>
  </si>
  <si>
    <t>source_field_id</t>
  </si>
  <si>
    <t>Destination table</t>
  </si>
  <si>
    <t>Destination attribute name</t>
  </si>
  <si>
    <t>transaction phase</t>
  </si>
  <si>
    <t>How long the issuer has to pay 100% margin on the delayed portion of the loan</t>
  </si>
  <si>
    <t>Entered data</t>
  </si>
  <si>
    <t>YES</t>
  </si>
  <si>
    <t>float</t>
  </si>
  <si>
    <t>Loan public data</t>
  </si>
  <si>
    <t>Tranche</t>
  </si>
  <si>
    <t>transactionelement</t>
  </si>
  <si>
    <t>How long the issuer has to pay 50% margin on the delayed portion of the loan</t>
  </si>
  <si>
    <t>Input field for the amount of outstanding money for a transaction that is lowering the issuers current coupon</t>
  </si>
  <si>
    <t>Asset Sale language input if changed during syndication</t>
  </si>
  <si>
    <t>varchar(50)</t>
  </si>
  <si>
    <t>Calculation for first lien only Yields to maturity</t>
  </si>
  <si>
    <t>Formula</t>
  </si>
  <si>
    <t>Calculation for second lien only Yields to maturity</t>
  </si>
  <si>
    <t>Calculation to identify B3 rated deals</t>
  </si>
  <si>
    <t>Bid price of the tranche at first pricing</t>
  </si>
  <si>
    <t>Company Name</t>
  </si>
  <si>
    <t>varchar(200)</t>
  </si>
  <si>
    <t>Date the deal began trading</t>
  </si>
  <si>
    <t>date</t>
  </si>
  <si>
    <t>Calculation for identifying the number of months of call protection</t>
  </si>
  <si>
    <t>Field is a calculation for internal purposes of creating an output for publication</t>
  </si>
  <si>
    <t>NO</t>
  </si>
  <si>
    <t>varchar(250)</t>
  </si>
  <si>
    <t>Date lenders must submit Commitments</t>
  </si>
  <si>
    <t>Bond size issued as part of the transaction</t>
  </si>
  <si>
    <t>Moody's/S&amp;P corporate Rating</t>
  </si>
  <si>
    <t>YES for CR not Fitch Connect</t>
  </si>
  <si>
    <t>Calculation for first lien only (1 for first lien deals only)</t>
  </si>
  <si>
    <t>Calculation for second lien only (1 for second lien deals only)</t>
  </si>
  <si>
    <t>County of domocile</t>
  </si>
  <si>
    <t>Currency of the transaction (always US Dollar)</t>
  </si>
  <si>
    <t>Call premium language of the tranche (Final or current)</t>
  </si>
  <si>
    <t>Covenant language of the tranche (Final or current)</t>
  </si>
  <si>
    <t>financial covenants of the tranche (Final or current)</t>
  </si>
  <si>
    <t>Libor floor of the tranche (Final or current)</t>
  </si>
  <si>
    <t>varchar(100)</t>
  </si>
  <si>
    <t>terms of incremental issuance of the tranche (Final or current)</t>
  </si>
  <si>
    <t>Maturity date of the tranche (Final or current) - If known</t>
  </si>
  <si>
    <t>Issue price of the tranche (Final or current)</t>
  </si>
  <si>
    <t>Other terms of the tranche (Final or current)</t>
  </si>
  <si>
    <t>$ amount of the tranche (Final or current)</t>
  </si>
  <si>
    <t>Libor Spread of the tranche (Final or current)</t>
  </si>
  <si>
    <t>Years to maturity the tranche (Final or current)</t>
  </si>
  <si>
    <t>Yield to 3 year call of the tranche (Final or current)</t>
  </si>
  <si>
    <t>Yield to Maturity of the tranche (Final or current)</t>
  </si>
  <si>
    <t>Date documentation changed during syndication</t>
  </si>
  <si>
    <t>Amount of a delayed draw portion of the loan</t>
  </si>
  <si>
    <t>Number of months of availability of the delayed draw portion of the loan</t>
  </si>
  <si>
    <t>Internal classification of (Regular way, storied, middle Market)</t>
  </si>
  <si>
    <t>Input field to identify transaction that are delayed closing to avoid paying higher than par</t>
  </si>
  <si>
    <t>Descrption of delayed draw terms</t>
  </si>
  <si>
    <t>Pro Forma EBITDA</t>
  </si>
  <si>
    <t>Excess Cash Flow language input if changed during syndication</t>
  </si>
  <si>
    <t>Equity contribution Percent for LBOs</t>
  </si>
  <si>
    <t>varchar(40)</t>
  </si>
  <si>
    <t>Moody's/S&amp;P bank loan Rating</t>
  </si>
  <si>
    <t>Financial covenant language input if changed during syndication</t>
  </si>
  <si>
    <t>Documentation Score from Covenant Review (final)</t>
  </si>
  <si>
    <t>calculation for average of high and low spread range (from current Spread)</t>
  </si>
  <si>
    <t>calculation that seperates a range of spread from Current Spread (lower spread)</t>
  </si>
  <si>
    <t>calculation that seperates a range of spread from Current Spread (higher spread)</t>
  </si>
  <si>
    <t>calculation for average of high and low Issue price range (from current Issue price)</t>
  </si>
  <si>
    <t>calculation that seperates a range of Issue price from Current Issue price (lower Issue price)</t>
  </si>
  <si>
    <t>calculation that seperates a range of Issue price from Current Issue price (higher Issue price)</t>
  </si>
  <si>
    <t>Fitch issuer rating</t>
  </si>
  <si>
    <t>Fitch loan rating</t>
  </si>
  <si>
    <t>Fitch Recovery rating</t>
  </si>
  <si>
    <t>Identify deals that are fixed rate rather than floating over LIBOR</t>
  </si>
  <si>
    <t>Date the pricing changed during syndication</t>
  </si>
  <si>
    <t>Type of pricing change (UP or DOWN) during syndication</t>
  </si>
  <si>
    <t>Calculation for first lien only floors</t>
  </si>
  <si>
    <t>Calculation for second lien only floors</t>
  </si>
  <si>
    <t>Input field for the oringal libor floor of a transaction that is lowering the issuers current coupon</t>
  </si>
  <si>
    <t>Pricing Grid language input if changed during syndication</t>
  </si>
  <si>
    <t>incremental facility language input if changed during syndication</t>
  </si>
  <si>
    <t>Call premium language of the tranche (as of launch date)</t>
  </si>
  <si>
    <t>Covenant language of the tranche (as of launch date)</t>
  </si>
  <si>
    <t>financial covenants of the tranche (as of launch date)</t>
  </si>
  <si>
    <t>Fee paid for delayed draw loan</t>
  </si>
  <si>
    <t>Libor floor of the tranche (as of launch date)</t>
  </si>
  <si>
    <t>terms of incremental issuance of the tranche (as of launch date)</t>
  </si>
  <si>
    <t>Maturity date of the tranche (as of launch date) - If known</t>
  </si>
  <si>
    <t>Issue price of the tranche (as of launch date)</t>
  </si>
  <si>
    <t>Other terms of the tranche (as of launch date)</t>
  </si>
  <si>
    <t>$ amount of the tranche (as of launch date)</t>
  </si>
  <si>
    <t>Libor Spread of the tranche (as of launch date)</t>
  </si>
  <si>
    <t>Years to maturity the tranche (as of launch date)</t>
  </si>
  <si>
    <t>Yield to 3 year call of the tranche (as of launch date)</t>
  </si>
  <si>
    <t>Yield to Maturity of the tranche (as of launch date)</t>
  </si>
  <si>
    <t>Launch Date</t>
  </si>
  <si>
    <t>Date the deal was brought to market</t>
  </si>
  <si>
    <t>transaction</t>
  </si>
  <si>
    <t>List of arranging banks</t>
  </si>
  <si>
    <t>LIBOR rate as of the time of pricing of a transaction</t>
  </si>
  <si>
    <t>Date of the bank meeting</t>
  </si>
  <si>
    <t>Basis points of MFN Protection</t>
  </si>
  <si>
    <t>Unique LFI ID</t>
  </si>
  <si>
    <t>Int(11)</t>
  </si>
  <si>
    <t>Offer price of the tranche at first pricing</t>
  </si>
  <si>
    <t>calculation that seperates a range of spread from original Spread (lower spread)</t>
  </si>
  <si>
    <t>calculation that seperates a range of spread from original Spread (higher spread)</t>
  </si>
  <si>
    <t>calculation for average of high and low spread range (from original Spread)</t>
  </si>
  <si>
    <t>calculation that seperates a range of Issue price from original Issue price (lower Issue price)</t>
  </si>
  <si>
    <t>calculation that seperates a range of Issue price from original Issue price (higher Issue price)</t>
  </si>
  <si>
    <t>calculation for average of high and low Issue price range (from original Issue price)</t>
  </si>
  <si>
    <t>Sponsors or Ticker if public</t>
  </si>
  <si>
    <t>Thomson Reuters Open Source company ID</t>
  </si>
  <si>
    <t>double</t>
  </si>
  <si>
    <t>Thomson Reuters Open Source company Name</t>
  </si>
  <si>
    <t>Identify deals that are not paying all cash</t>
  </si>
  <si>
    <t>Documentation Score from Covenant Review (premilinary)</t>
  </si>
  <si>
    <t>Calculation to provide a date where a transaction has not cleared (max of Launch and flex date)</t>
  </si>
  <si>
    <t>Second lien tranches privately placed in association with the transaction</t>
  </si>
  <si>
    <t>Calculation for identifying an purpose classification as M&amp;A or not</t>
  </si>
  <si>
    <t>Description of the transaction</t>
  </si>
  <si>
    <t>varchar(400)</t>
  </si>
  <si>
    <t>Calculation for first lien only rating category</t>
  </si>
  <si>
    <t>Calculation for second lien only rating category</t>
  </si>
  <si>
    <t>Amount of institutional debt being repaid in association with the transaction</t>
  </si>
  <si>
    <t>Input field to identify transaction that are repaying outstanding debt at higher than par</t>
  </si>
  <si>
    <t>Input field to identify if the transaction is lowering the issuers current coupon</t>
  </si>
  <si>
    <t>Associated Revolving Credit facility size</t>
  </si>
  <si>
    <t>Restricted Payment basket input if changed during syndication</t>
  </si>
  <si>
    <t>S&amp;P Recovery Rating</t>
  </si>
  <si>
    <t>Calculation to identify the amount of savings for a transaction that is lowering the current coupon</t>
  </si>
  <si>
    <t>Industry Description</t>
  </si>
  <si>
    <t>Pro Forma Secured Leverage</t>
  </si>
  <si>
    <t>Calculation for identifying an ownership classification as sponsored or not</t>
  </si>
  <si>
    <t>Calculation for first lien only spreads</t>
  </si>
  <si>
    <t>Calculation for second lien only spreads</t>
  </si>
  <si>
    <t>Input field for the oringal spread of a transaction that is lowering the issuers current coupon</t>
  </si>
  <si>
    <t>Link to story input if documentation changed during syndication</t>
  </si>
  <si>
    <t>Calculation to identify deals with sub debt</t>
  </si>
  <si>
    <t>Number of months for the MFN to be removed</t>
  </si>
  <si>
    <t>Sunset language input if changed during syndication</t>
  </si>
  <si>
    <t>Associated TLa Credit facility size</t>
  </si>
  <si>
    <t>Pro Forma Leverage</t>
  </si>
  <si>
    <t>Name of the security</t>
  </si>
  <si>
    <t>Purpose of the transaction</t>
  </si>
  <si>
    <t>purpose</t>
  </si>
  <si>
    <t>This is an input field to identify only one tranche per transaction</t>
  </si>
  <si>
    <t>Unique identifier for the borrower</t>
  </si>
  <si>
    <t>Yes</t>
  </si>
  <si>
    <t>Market of issuance of the underlying security- US or Europe</t>
  </si>
  <si>
    <t>Query</t>
  </si>
  <si>
    <t>SELECT MAX(case when element_type = 'FC_LAUNCH_DATE' then element_value end) AS FC_LAUNCH_DATE
FROM prodstage.transaction_element</t>
  </si>
  <si>
    <t>SELECT MAX(case when element_type = 'FC_MEETING_DT' then element_value end) AS FC_MEETING_DT
FROM prodstage.transaction_element</t>
  </si>
  <si>
    <t>SELECT MAX(case when element_type = 'FC_OWNERSHIP' then element_value end) AS FC_OWNERSHIP
FROM prodstage.transaction_element</t>
  </si>
  <si>
    <t>SELECT MAX(case when element_type = 'FC_TRANCHE_NM' then element_value end) AS FC_TRANCHE_NM
FROM prodstage.transaction_element</t>
  </si>
  <si>
    <t>SELECT MAX(case when element_type = 'FC_ISSUE_AMOUNT' and transaction_phase = "Final" then element_value end) AS FC_ISSUE_AMOUNT_FINAL
FROM prodstage.transaction_element</t>
  </si>
  <si>
    <t>SELECT MAX(case when element_type = 'FC_FLOOR' and transaction_phase = "Final" then element_value end) AS FC_FLOOR_FINAL
FROM prodstage.transaction_element</t>
  </si>
  <si>
    <t>SELECT MAX(case when element_type = 'FC_OID' and transaction_phase = "Final" then element_value end) AS FC_OID_FINAL
FROM prodstage.transaction_element</t>
  </si>
  <si>
    <t>SELECT MAX(case when element_type = 'FC_TERM' and transaction_phase = "Final" then element_value end) AS FC_TERM_FINAL
FROM prodstage.transaction_element</t>
  </si>
  <si>
    <t>SELECT MAX(case when element_type = 'FC_MATURITY_DATE' and transaction_phase = "Final" then element_value end) AS FC_MATURITY_DATE_FINAL
FROM prodstage.transaction_element</t>
  </si>
  <si>
    <t>SELECT MAX(case when element_type = 'FC_YTM' and transaction_phase = "Final" then element_value end) AS FC_YTM_FINAL
FROM prodstage.transaction_element</t>
  </si>
  <si>
    <t>SELECT MAX(case when element_type = 'FC_YT3' and transaction_phase = "Final" then element_value end) AS FC_YT3_FINAL
FROM prodstage.transaction_element</t>
  </si>
  <si>
    <t>SELECT MAX(case when element_type = 'FC_CALLS' and transaction_phase = "Final" then element_value end) AS FC_CALLS_FINAL
FROM prodstage.transaction_element</t>
  </si>
  <si>
    <t>SELECT MAX(case when element_type = 'FC_FINANCIAL_COVENANT' and transaction_phase = "Final" then element_value end) AS FC_FINANCIAL_COVENANT
FROM prodstage.transaction_element</t>
  </si>
  <si>
    <t>SELECT MAX(case when element_type = 'FC_INCREMENTAL_TERMS' and transaction_phase = "Final" then element_value end) AS FC_INCREMENTAL_TERMS
FROM prodstage.transaction_element</t>
  </si>
  <si>
    <t>SELECT MAX(case when element_type = 'FC_COVENANT_COMMENT' then element_value end) AS FC_COVENANT_COMMENT
FROM prodstage.transaction_element</t>
  </si>
  <si>
    <t>SELECT MAX(case when element_type = 'FC_EBITDA' then element_value end) AS FC_EBITDA
FROM prodstage.transaction_element</t>
  </si>
  <si>
    <t>SELECT MAX(case when element_type = 'FC_TTL_LEV' then element_value end) AS FC_TTL_LEV
FROM prodstage.transaction_element</t>
  </si>
  <si>
    <t>SELECT MAX(case when element_type = 'FC_EQTY_CONT_LBO' then element_value end) AS FC_EQTY_CONT_LBO
FROM prodstage.transaction_element</t>
  </si>
  <si>
    <t>SELECT MAX(case when element_type = 'FC_REVLVR_SIZE' then element_value end) AS FC_REVLVR_SIZE
FROM prodstage.transaction_element</t>
  </si>
  <si>
    <t>SELECT MAX(case when element_type = 'FC_TLA' then element_value end) AS FC_TLA
FROM prodstage.transaction_element</t>
  </si>
  <si>
    <t>SELECT MAX(case when element_type = 'FC_CMNT_PURPOSE' then element_value end) AS FC_CMNT_PURPOSE
FROM prodstage.transaction_element</t>
  </si>
  <si>
    <t>SELECT MAX(case when element_type = 'FC_LEAD_ARRANGERS' then element_value end) AS FC_LEAD_ARRANGERS
FROM prodstage.transaction_element</t>
  </si>
  <si>
    <t>SELECT MAX(case when element_type = 'FC_ISSUE_AMOUNT' and transaction_phase = "Preliminary" then element_value end) AS FC_ISSUE_AMOUNT_PRELIM
FROM prodstage.transaction_element</t>
  </si>
  <si>
    <t>SELECT MAX(case when element_type = 'FC_INITIAL_SPRD' then element_value end) AS FC_INITIAL_SPRD
FROM prodstage.transaction_element</t>
  </si>
  <si>
    <t>SELECT MAX(case when element_type = 'FC_FLOOR' and transaction_phase = "Preliminary" then element_value end) AS FC_FLOOR_PRELIM
FROM prodstage.transaction_element</t>
  </si>
  <si>
    <t>SELECT MAX(case when element_type = 'FC_OID' and transaction_phase = "Preliminary" then element_value end) AS FC_OID_PRELIM
FROM prodstage.transaction_element</t>
  </si>
  <si>
    <t>SELECT MAX(case when element_type = 'FC_TERM' and transaction_phase = "Preliminary" then element_value end) AS FC_TERM_PRELIM
FROM prodstage.transaction_element</t>
  </si>
  <si>
    <t>SELECT MAX(case when element_type = 'FC_MATURITY_DATE' and transaction_phase = "Preliminary" then element_value end) AS FC_MATURITY_DATE_PRELIM
FROM prodstage.transaction_element</t>
  </si>
  <si>
    <t>SELECT MAX(case when element_type = 'FC_YTM' and transaction_phase = "Preliminary" then element_value end) AS FC_YTM_PRELIM
FROM prodstage.transaction_element</t>
  </si>
  <si>
    <t>SELECT MAX(case when element_type = 'FC_YT3' and transaction_phase = "Preliminary" then element_value end) AS FC_YT3_PRELIM
FROM prodstage.transaction_element</t>
  </si>
  <si>
    <t>SELECT MAX(case when element_type = 'FC_CALLS' and transaction_phase = "Preliminary" then element_value end) AS FC_CALLS_PRELIM
FROM prodstage.transaction_element</t>
  </si>
  <si>
    <t>SELECT MAX(case when element_type = 'FC_FINANCIAL_COVENANT' and transaction_phase = "Preliminary" then element_value end) AS FC_FINANCIAL_COVENANT
FROM prodstage.transaction_element</t>
  </si>
  <si>
    <t>SELECT MAX(case when element_type = 'FC_INCREMENTAL_TERMS' and transaction_phase = "Preliminary" then element_value end) AS FC_INCREMENTAL_TERMS
FROM prodstage.transaction_element</t>
  </si>
  <si>
    <t>SELECT MAX(case when element_type = 'FC_INITIAL_COV' then element_value end) AS FC_INITIAL_COV
FROM prodstage.transaction_element</t>
  </si>
  <si>
    <t>SELECT MAX(case when element_type = 'FC_INITIAL_OTHR' then element_value end) AS FC_INITIAL_OTHR
FROM prodstage.transaction_element</t>
  </si>
  <si>
    <t>SELECT MAX(case when element_type = 'FC_FLX_DT_LN1' then element_value end) AS FC_FLX_DT_LN1
FROM prodstage.transaction_element</t>
  </si>
  <si>
    <t>SELECT MAX(case when element_type = 'FC_FLX_TYPE_LN1' then element_value end) AS FC_FLX_TYPE_LN1
FROM prodstage.transaction_element</t>
  </si>
  <si>
    <t>SELECT MAX(case when element_type = 'FC_BID_PRICE' then element_value end) AS FC_BID_PRICE
FROM prodstage.transaction_element</t>
  </si>
  <si>
    <t>SELECT MAX(case when element_type = 'FC_OFFER_PRC' then element_value end) AS FC_OFFER_PRC
FROM prodstage.transaction_element</t>
  </si>
  <si>
    <t>SELECT MAX(case when element_type = 'FC_BREAK_DT' then element_value end) AS FC_BREAK_DT
FROM prodstage.transaction_element</t>
  </si>
  <si>
    <t>SELECT MAX(case when element_type = 'FC_DL_CAT' then element_value end) AS FC_DL_CAT
FROM prodstage.transaction_element</t>
  </si>
  <si>
    <t>SELECT MAX(case when element_type = 'FC_PRVT_PLCD_SLTL' then element_value end) AS FC_PRVT_PLCD_SLTL
FROM prodstage.transaction_element</t>
  </si>
  <si>
    <t>SELECT MAX(case when element_type = 'FC_PERMID' then element_value end) AS FC_PERMID
FROM prodstage.transaction_element</t>
  </si>
  <si>
    <t>SELECT MAX(case when element_type = 'FC_PERMNAME' then element_value end) AS FC_PERMNAME
FROM prodstage.transaction_element</t>
  </si>
  <si>
    <t>SELECT MAX(case when element_type = 'FC_MFN' then element_value end) AS FC_MFN
FROM prodstage.transaction_element</t>
  </si>
  <si>
    <t>SELECT MAX(case when element_type = 'FC_REPAY_AMT' then element_value end) AS FC_REPAY_AMT
FROM prodstage.transaction_element</t>
  </si>
  <si>
    <t>SELECT MAX(case when element_type = 'FC_SPRD_TIGHT_C' then element_value end) AS FC_SPRD_TIGHT_C
FROM prodstage.transaction_element</t>
  </si>
  <si>
    <t>SELECT MAX(case when element_type = 'FC_SPRD_WIDE_C' then element_value end) AS FC_SPRD_WIDE_C
FROM prodstage.transaction_element</t>
  </si>
  <si>
    <t>SELECT MAX(case when element_type = 'FC_ORG_SPRD1_C' then element_value end) AS FC_ORG_SPRD1_C
FROM prodstage.transaction_element</t>
  </si>
  <si>
    <t>SELECT MAX(case when element_type = 'FC_ORG_SPRD2_C' then element_value end) AS FC_ORG_SPRD2_C
FROM prodstage.transaction_element</t>
  </si>
  <si>
    <t>SELECT MAX(case when element_type = 'FC_ORG_SPRD_CAT_C' then element_value end) AS FC_ORG_SPRD_CAT_C
FROM prodstage.transaction_element</t>
  </si>
  <si>
    <t>SELECT MAX(case when element_type = 'FC_OID_TIGHT_C' then element_value end) AS FC_OID_TIGHT_C
FROM prodstage.transaction_element</t>
  </si>
  <si>
    <t>SELECT MAX(case when element_type = 'FC_OID_WIDE_C' then element_value end) AS FC_OID_WIDE_C
FROM prodstage.transaction_element</t>
  </si>
  <si>
    <t>SELECT MAX(case when element_type = 'FC_ORG_OID1_C' then element_value end) AS FC_ORG_OID1_C
FROM prodstage.transaction_element</t>
  </si>
  <si>
    <t>SELECT MAX(case when element_type = 'FC_ORG_OID2_C' then element_value end) AS FC_ORG_OID2_C
FROM prodstage.transaction_element</t>
  </si>
  <si>
    <t>SELECT MAX(case when element_type = 'FC_OID_CAT_C' then element_value end) AS FC_OID_CAT_C
FROM prodstage.transaction_element</t>
  </si>
  <si>
    <t>SELECT MAX(case when element_type = 'FC_FLOOR_LN2_C' then element_value end) AS FC_FLOOR_LN2_C
FROM prodstage.transaction_element</t>
  </si>
  <si>
    <t>SELECT MAX(case when element_type = 'FC_RP_CHNG' then element_value end) AS FC_RP_CHNG
FROM prodstage.transaction_element</t>
  </si>
  <si>
    <t>SELECT MAX(case when element_type = 'FC_FIN_COV_CHNG' then element_value end) AS FC_FIN_COV_CHNG
FROM prodstage.transaction_element</t>
  </si>
  <si>
    <t>SELECT MAX(case when element_type = 'FC_STORY' then element_value end) AS FC_STORY
FROM prodstage.transaction_element</t>
  </si>
  <si>
    <t>SELECT MAX(case when element_type = 'FC_ISSUE1_C' then element_value end) AS FC_ISSUE1_C
FROM prodstage.transaction_element</t>
  </si>
  <si>
    <t>SELECT MAX(case when element_type = 'FC_TENOR1_C' then element_value end) AS FC_TENOR1_C
FROM prodstage.transaction_element</t>
  </si>
  <si>
    <t>SELECT MAX(case when element_type = 'FC_AVG_YTM_LN1_C' then element_value end) AS FC_AVG_YTM_LN1_C
FROM prodstage.transaction_element</t>
  </si>
  <si>
    <t>SELECT MAX(case when element_type = 'FC_AVG_YTM_LN2_C' then element_value end) AS FC_AVG_YTM_LN2_C
FROM prodstage.transaction_element</t>
  </si>
  <si>
    <t>SELECT MAX(case when element_type = 'FC_B3_C' then element_value end) AS FC_B3_C
FROM prodstage.transaction_element</t>
  </si>
  <si>
    <t>SELECT MAX(case when element_type = 'FC_SPREAD_CAT_C' then element_value end) AS FC_SPREAD_CAT_C
FROM prodstage.transaction_element</t>
  </si>
  <si>
    <t>SELECT MAX(case when element_type = 'FC_OID_AVG1_C' then element_value end) AS FC_OID_AVG1_C
FROM prodstage.transaction_element</t>
  </si>
  <si>
    <t>SELECT MAX(case when element_type = 'FC_OID_AVG2_C' then element_value end) AS FC_OID_AVG2_C
FROM prodstage.transaction_element</t>
  </si>
  <si>
    <t>SELECT MAX(case when element_type = 'FC_PRC_DT_C' then element_value end) AS FC_PRC_DT_C
FROM prodstage.transaction_element</t>
  </si>
  <si>
    <t>SELECT MAX(case when element_type = 'FC_RATCAT_LN1_C' then element_value end) AS FC_RATCAT_LN1_C
FROM prodstage.transaction_element</t>
  </si>
  <si>
    <t>SELECT MAX(case when element_type = 'FC_RATCAT_LN2_C' then element_value end) AS FC_RATCAT_LN2_C'
FROM prodstage.transaction_element</t>
  </si>
  <si>
    <t>SELECT MAX(case when element_type = 'FC_SPRD_AVG_LN2_C' then element_value end) AS FC_SPRD_AVG_LN2_C
FROM prodstage.transaction_element</t>
  </si>
  <si>
    <t>SELECT MAX(case when element_type = 'FC_SPRD1_C' then element_value end) AS FC_SPRD1_C
FROM prodstage.transaction_element</t>
  </si>
  <si>
    <t xml:space="preserve">SELECT MAX(case when element_type = 'FC_FLOOR1_C' then element_value end) AS FC_FLOOR1_C
FROM prodstage.transaction_element
</t>
  </si>
  <si>
    <t>SELECT MAX(case when element_type = 'FC_OID1_C' then element_value end) AS FC_OID1_C
FROM prodstage.transaction_element</t>
  </si>
  <si>
    <t>SELECT MAX(case when element_type = 'FC_YTM1_C' then element_value end) AS FC_YTM1_C
FROM prodstage.transaction_element</t>
  </si>
  <si>
    <t>SELECT MAX(case when element_type = 'FC_LEV_TRSN_LN1_C' then element_value end) AS FC_LEV_TRSN_LN1_C
FROM prodstage.transaction_element</t>
  </si>
  <si>
    <t>SELECT MAX(case when element_type = 'FC_OTHER1_C' then element_value end) AS FC_OTHER1_C
FROM prodstage.transaction_element</t>
  </si>
  <si>
    <t>SELECT MAX(case when element_type = 'FC_INCRMT_FCTLY2_C' then element_value end) AS FC_INCRMT_FCTLY2_C
FROM prodstage.transaction_element</t>
  </si>
  <si>
    <t>SELECT MAX(case when element_type = 'FC_TRAN_CNT' then element_value end) AS FC_TRAN_CNT
FROM prodstage.transaction_element</t>
  </si>
  <si>
    <t>SELECT MAX(case when element_type = 'FC_CALL_MONTHS_C' then element_value end) AS FC_CALL_MONTHS_C
FROM prodstage.transaction_element</t>
  </si>
  <si>
    <t>SELECT MAX(case when element_type = 'FC_PURPOSE_C' then element_value end) AS FC_PURPOSE_C
FROM prodstage.transaction_element</t>
  </si>
  <si>
    <t>SELECT MAX(case when element_type = 'FC_SPONSORED_C' then element_value end) AS FC_SPONSORED_C
FROM prodstage.transaction_element</t>
  </si>
  <si>
    <t>SELECT MAX(case when element_type = 'FC_REPRC' then element_value end) AS FC_REPRC
FROM prodstage.transaction_element</t>
  </si>
  <si>
    <t>SELECT MAX(case when element_type = 'FC_SPRD_REPRC_DL' then element_value end) AS FC_SPRD_REPRC_DL
FROM prodstage.transaction_element</t>
  </si>
  <si>
    <t>SELECT MAX(case when element_type = 'FC_AMT_REPRICD' then element_value end) AS FC_AMT_REPRICD
FROM prodstage.transaction_element</t>
  </si>
  <si>
    <t>SELECT MAX(case when element_type = 'FC_SAVNG_C' then element_value end) AS FC_SAVNG_C
FROM prodstage.transaction_element</t>
  </si>
  <si>
    <t>SELECT MAX(case when element_type = 'FC_LIBOR_RT' then element_value end) AS FC_LIBOR_RT
FROM prodstage.transaction_element</t>
  </si>
  <si>
    <t>SELECT MAX(case when element_type = 'FC_REPAY_101' then element_value end) AS FC_REPAY_101
FROM prodstage.transaction_element</t>
  </si>
  <si>
    <t>SELECT MAX(case when element_type = 'FC_DELAY_CLS' then element_value end) AS FC_DELAY_CLS
FROM prodstage.transaction_element</t>
  </si>
  <si>
    <t>SELECT MAX(case when element_type = 'FC_CURR' then element_value end) AS FC_CURR
FROM prodstage.transaction_element</t>
  </si>
  <si>
    <t>SELECT MAX(case when element_type = 'FC_PIK' then element_value end) AS FC_PIK
FROM prodstage.transaction_element</t>
  </si>
  <si>
    <t>SELECT MAX(case when element_type = 'FC_FXD_FLTING' then element_value end) AS FC_FXD_FLTING
FROM prodstage.transaction_element</t>
  </si>
  <si>
    <t>SELECT MAX(case when element_type = 'FC_DDTL_AMT' then element_value end) AS FC_DDTL_AMT
FROM prodstage.transaction_element</t>
  </si>
  <si>
    <t>SELECT MAX(case when element_type = 'FC_DDTL_AVL_MTH' then element_value end) AS FC_DDTL_AVL_MTH
FROM prodstage.transaction_element</t>
  </si>
  <si>
    <t>SELECT MAX(case when element_type = 'FC_50_MARGIN' then element_value end) AS FC_50_MARGIN
FROM prodstage.transaction_element</t>
  </si>
  <si>
    <t>SELECT MAX(case when element_type = 'FC_100_MARGIN' then element_value end) AS FC_100_MARGIN
FROM prodstage.transaction_element</t>
  </si>
  <si>
    <t xml:space="preserve">SELECT MAX(case when element_type = 'FC_INITIAL_FLT_FEE' then element_value end) AS FC_INITIAL_FLT_FEE
FROM prodstage.transaction_element
</t>
  </si>
  <si>
    <t>SELECT MAX(case when element_type = 'FC_DESC_TERMS' then element_value end) AS FC_DESC_TERMS
FROM prodstage.transaction_element</t>
  </si>
  <si>
    <t>SELECT "" as "Fitch Corp"
FROM prodstage.transaction_element</t>
  </si>
  <si>
    <t>SELECT "" as "Fitch Facility"
FROM prodstage.transaction_element</t>
  </si>
  <si>
    <t>SELECT "" as "Fitch RR"
FROM prodstage.transaction_element</t>
  </si>
  <si>
    <t>SELECT MAX(case when element_type = 'FC_FNL_DOC_SCR' then element_value end) AS FC_FNL_DOC_SCR
FROM prodstage.transaction_element</t>
  </si>
  <si>
    <t>SELECT "" as "Country"
FROM prodstage.transaction_element</t>
  </si>
  <si>
    <t>SELECT "" as "S&amp;P recovery rating"
FROM prodstage.transaction_element</t>
  </si>
  <si>
    <t>SELECT "" as "Facility Rating"
FROM prodstage.transaction_element</t>
  </si>
  <si>
    <t>SELECT "" as "Sector"
FROM prodstage.transaction_element</t>
  </si>
  <si>
    <t>SELECT "" as "Borrower"
FROM prodstage.transaction_element</t>
  </si>
  <si>
    <t>SELECT MAX(case when element_type = 'FC_FLOOR_LN1_C' then element_value end) AS FC_FLOOR_LN1_C
FROM prodstage.transaction_element</t>
  </si>
  <si>
    <t>select *
FROM prodstage.transaction_element 
where information_provenance= 'Levfin'
and element_type='FC_CALL_PROT_LN1_C'</t>
  </si>
  <si>
    <t>select *
FROM prodstage.transaction_element 
where information_provenance= 'Levfin'
and element_type='FC_COUNT_LN2_C'</t>
  </si>
  <si>
    <t>select *
FROM prodstage.transaction_element 
where information_provenance= 'Levfin'
and element_type='FC_COVENANT_LN1_C'</t>
  </si>
  <si>
    <t>select *
FROM prodstage.transaction_element 
where information_provenance= 'Levfin'
and element_type='FC_COVENANT_LN2_C'</t>
  </si>
  <si>
    <t>select *
FROM prodstage.transaction_element 
where information_provenance= 'Levfin'
and element_type='FC_OTHR_COMMENT'</t>
  </si>
  <si>
    <t>select *
FROM prodstage.transaction_element 
where information_provenance= 'Levfin'
and element_type='FC_CURRENT_SPREAD'</t>
  </si>
  <si>
    <t>select *
FROM prodstage.transaction_element 
where information_provenance= 'Levfin'
and element_type='FC_FNCL_COV_LN1_C'</t>
  </si>
  <si>
    <t>select *
FROM prodstage.transaction_element 
where information_provenance= 'Levfin'
and element_type='FC_FNCL_COV_LN2_C'</t>
  </si>
  <si>
    <t>select *
FROM prodstage.transaction_element 
where information_provenance= 'Levfin'
and element_type='FC_ISSUE2_C'</t>
  </si>
  <si>
    <t>select *
FROM prodstage.transaction_element 
where information_provenance= 'Levfin'
and element_type='FC_LEV_TRSN_LN2_C'</t>
  </si>
  <si>
    <t>select *
FROM prodstage.transaction_element 
where information_provenance= 'Levfin'
and element_type='FC_OID2_C'</t>
  </si>
  <si>
    <t>select *
FROM prodstage.transaction_element 
where information_provenance= 'Levfin'
and element_type='FC_ORG_SPRD_CAT_C'</t>
  </si>
  <si>
    <t xml:space="preserve">SELECT *
FROM prodstage.transaction_element
WHERE information_provenance = 'levfin' AND element_type = 'FC_COUNT_LN1_C' </t>
  </si>
  <si>
    <t xml:space="preserve">select *
FROM prodstage.transaction_element 
where information_provenance= 'Levfin'
and element_type='FC_FLOOR2_C' </t>
  </si>
  <si>
    <t xml:space="preserve">SELECT MAX(case when element_type = 'FC_COMMIT_DT' then element_value end) AS FC_COMMIT_DT
FROM prodstage.transaction_element </t>
  </si>
  <si>
    <t>SELECT MAX(case when element_type = 'FC_BOND_AMT_CONCURT' then element_value end) AS FC_BOND_AMT_CONCURT
FROM prodstage.transaction_element</t>
  </si>
  <si>
    <t xml:space="preserve">SELECT MAX(case when element_type = 'FC_FL_REPRCD_DEAL' then element_value end) AS FC_FL_REPRCD_DEAL
FROM prodstage.transaction_element </t>
  </si>
  <si>
    <t>SELECT MAX(case when element_type = 'FC_GRD_CHNG' then element_value end) AS FC_GRD_CHNG
FROM prodstage.transaction_element</t>
  </si>
  <si>
    <t>SELECT MAX(case when element_type = 'FC_INCR_FCLTY_CHNG' then element_value end) AS FC_INCR_FCLTY_CHNG
FROM prodstage.transaction_element</t>
  </si>
  <si>
    <t xml:space="preserve">SELECT MAX(case when element_type = 'FC_INCRMT_FCTLY1_C' then element_value end) AS FC_INCRMT_FCTLY1_C
FROM prodstage.transaction_element </t>
  </si>
  <si>
    <t>SELECT MAX(case when element_type = 'FC_SPRD_AVG_LN1_C' then element_value end) AS FC_SPRD_AVG_LN1_C</t>
  </si>
  <si>
    <t xml:space="preserve">select *
FROM prodstage.transaction_element 
where information_provenance= 'Levfin'
and element_type= 'FC_TENOR2_C'
</t>
  </si>
  <si>
    <t xml:space="preserve">SELECT "" as "Country"
</t>
  </si>
  <si>
    <t>SELECT MAX(case when element_type = 'FC_ASSET_SL_CNG' then element_value end) AS FC_ASSET_SL_CNG
FROM prodstage.transaction_element</t>
  </si>
  <si>
    <t>Element_Type</t>
  </si>
  <si>
    <t>select *
FROM prodstage.transaction_element 
where information_provenance= 'Levfin'
and element_type= 'FC_CALL_PROT_LN2_C'</t>
  </si>
  <si>
    <t>select *
FROM prodstage.transaction_element 
where information_provenance= 'Levfin'
and element_type= 'FC_OTHER2_C'</t>
  </si>
  <si>
    <t>select *
FROM prodstage.transaction_element 
where information_provenance= 'Levfin'
and element_type= 'FC_PRELM_DOC'</t>
  </si>
  <si>
    <t>select *
FROM prodstage.transaction_element 
where information_provenance= 'Levfin'
and element_type= 'FC_SPRD2_C'</t>
  </si>
  <si>
    <t>select *
FROM prodstage.transaction_element 
where information_provenance= 'Levfin'
and element_type= 'FC_STRETCH_C'</t>
  </si>
  <si>
    <t xml:space="preserve">select *
FROM prodstage.transaction_element 
where information_provenance= 'Levfin'
and element_type= 'FC_SUNSET'
</t>
  </si>
  <si>
    <t>select *
FROM prodstage.transaction_element 
where information_provenance= 'Levfin'
and element_type= 'FC_YT3_YR2_C'</t>
  </si>
  <si>
    <t xml:space="preserve">select *
FROM prodstage.transaction_element 
where information_provenance= 'Levfin'
and element_type= 'FC_YTM2_C'
</t>
  </si>
  <si>
    <t>SELECT MAX(case when element_type = 'FC_TRANSACTION_TYPE' then element_value end) AS FC_TRANSACTION_TYPE FROM prodstage.transaction_element</t>
  </si>
  <si>
    <t xml:space="preserve">SELECT MAX(case when element_type = 'FC_ECF_CHNG' then element_value end) AS FC_ECF_CHNG
FROM prodstage.transaction_element
</t>
  </si>
  <si>
    <t xml:space="preserve">Select *
FROM prodstage.transaction_element 
where information_provenance= 'Levfin'
and element_type= 'FC_SCRD_LEV'
</t>
  </si>
  <si>
    <t xml:space="preserve">SELECT MAX(case when element_type = 'FC_SUNSET_CMT' then element_value end) AS FC_SUNSET_CMT
FROM prodstage.transaction_element
</t>
  </si>
  <si>
    <t>select *
FROM prodstage.transaction_element 
where information_provenance= 'Levfin'
and element_type='FC_MARKET_ISSUANCE'</t>
  </si>
  <si>
    <t>FC_CALLS_FNL</t>
  </si>
  <si>
    <t>FC_COVENANT_COMMENT_FNL</t>
  </si>
  <si>
    <t>FC_FINANCIAL_COVENANT_FNL</t>
  </si>
  <si>
    <t>FC_FLOOR_FNL</t>
  </si>
  <si>
    <t>FC_INCREMENTAL_TERMS_FNL</t>
  </si>
  <si>
    <t>FC_MATURITY_DATE_FNL</t>
  </si>
  <si>
    <t>FC_OID_FNL</t>
  </si>
  <si>
    <t>FC_ISSUE_AMOUNT_FNL</t>
  </si>
  <si>
    <t>FC_TERM_FNL</t>
  </si>
  <si>
    <t>FC_YT3_FNL</t>
  </si>
  <si>
    <t>FC_YTM_FNL</t>
  </si>
  <si>
    <t>FC_CALLS_PRLM</t>
  </si>
  <si>
    <t>FC_FINANCIAL_COVENANT_PRLM</t>
  </si>
  <si>
    <t>FC_FLOOR_PRLM</t>
  </si>
  <si>
    <t>FC_INCREMENTAL_TERMS_PRLM</t>
  </si>
  <si>
    <t>FC_MATURITY_DATE_PRLM</t>
  </si>
  <si>
    <t>FC_OID_PRLM</t>
  </si>
  <si>
    <t>FC_ISSUE_AMOUNT_PRLM</t>
  </si>
  <si>
    <t>FC_TERM_PRLM</t>
  </si>
  <si>
    <t>FC_YT3_PRLM</t>
  </si>
  <si>
    <t>FC_YTM_PRLM</t>
  </si>
  <si>
    <t>launch_date</t>
  </si>
  <si>
    <t>security_attributes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</si>
</sst>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vertical="center" wrapText="1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7" fillId="0" borderId="0" xfId="0" applyFont="1" applyFill="1"/>
  </cellXfs>
  <cellStyles count="6">
    <cellStyle name="Bad" xfId="2" builtinId="27"/>
    <cellStyle name="Good" xfId="1" builtinId="26"/>
    <cellStyle name="Neutral" xfId="3" builtinId="28"/>
    <cellStyle name="Normal" xfId="0" builtinId="0"/>
    <cellStyle name="Normal 2" xfId="4"/>
    <cellStyle name="Percent 7" xfId="5"/>
  </cellStyles>
  <dxfs count="4"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G152" totalsRowShown="0">
  <autoFilter ref="A1:G152">
    <filterColumn colId="3">
      <filters>
        <filter val="Sunset"/>
        <filter val="Sunset Change"/>
      </filters>
    </filterColumn>
  </autoFilter>
  <sortState ref="A2:F152">
    <sortCondition ref="A1:A152"/>
  </sortState>
  <tableColumns count="7">
    <tableColumn id="1" name="attribute"/>
    <tableColumn id="2" name="type"/>
    <tableColumn id="3" name="phase"/>
    <tableColumn id="4" name="source column"/>
    <tableColumn id="5" name="dest type"/>
    <tableColumn id="6" name="Column1" dataDxfId="1">
      <calculatedColumnFormula>IF(OR(Table1[[#This Row],[attribute]]=A1,Table1[[#This Row],[source column]]=D1),"warning","")</calculatedColumnFormula>
    </tableColumn>
    <tableColumn id="7" name="Column2" dataDxfId="0">
      <calculatedColumnFormula>VLOOKUP(Table1[[#This Row],[attribute]],database!A:A,1,FALSE)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zoomScale="130" zoomScaleNormal="130" workbookViewId="0">
      <selection activeCell="A134" sqref="A134"/>
    </sheetView>
  </sheetViews>
  <sheetFormatPr defaultRowHeight="15" x14ac:dyDescent="0.25"/>
  <cols>
    <col min="1" max="1" width="26.5703125" bestFit="1" customWidth="1"/>
    <col min="2" max="2" width="7.140625" customWidth="1"/>
    <col min="3" max="3" width="12.5703125" bestFit="1" customWidth="1"/>
    <col min="4" max="4" width="44.140625" bestFit="1" customWidth="1"/>
    <col min="5" max="5" width="11.42578125" bestFit="1" customWidth="1"/>
    <col min="6" max="6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hidden="1" x14ac:dyDescent="0.25">
      <c r="A2" t="s">
        <v>6</v>
      </c>
      <c r="B2" t="s">
        <v>7</v>
      </c>
      <c r="C2" t="s">
        <v>7</v>
      </c>
      <c r="D2" t="s">
        <v>8</v>
      </c>
      <c r="E2" t="s">
        <v>7</v>
      </c>
      <c r="F2" t="str">
        <f>IF(OR(Table1[[#This Row],[attribute]]=A1,Table1[[#This Row],[source column]]=D1),"warning","")</f>
        <v/>
      </c>
      <c r="G2" t="str">
        <f>VLOOKUP(Table1[[#This Row],[attribute]],database!A:A,1,FALSE)</f>
        <v>FC_100_MARGIN</v>
      </c>
    </row>
    <row r="3" spans="1:7" hidden="1" x14ac:dyDescent="0.25">
      <c r="A3" t="s">
        <v>9</v>
      </c>
      <c r="B3" t="s">
        <v>7</v>
      </c>
      <c r="C3" t="s">
        <v>7</v>
      </c>
      <c r="D3" t="s">
        <v>10</v>
      </c>
      <c r="E3" t="s">
        <v>7</v>
      </c>
      <c r="F3" t="str">
        <f>IF(OR(Table1[[#This Row],[attribute]]=A2,Table1[[#This Row],[source column]]=D2),"warning","")</f>
        <v/>
      </c>
      <c r="G3" t="str">
        <f>VLOOKUP(Table1[[#This Row],[attribute]],database!A:A,1,FALSE)</f>
        <v>FC_50_MARGIN</v>
      </c>
    </row>
    <row r="4" spans="1:7" hidden="1" x14ac:dyDescent="0.25">
      <c r="A4" t="s">
        <v>11</v>
      </c>
      <c r="B4" t="s">
        <v>7</v>
      </c>
      <c r="C4" t="s">
        <v>7</v>
      </c>
      <c r="D4" t="s">
        <v>12</v>
      </c>
      <c r="E4" t="s">
        <v>13</v>
      </c>
      <c r="F4" t="str">
        <f>IF(OR(Table1[[#This Row],[attribute]]=A3,Table1[[#This Row],[source column]]=D3),"warning","")</f>
        <v/>
      </c>
      <c r="G4" t="str">
        <f>VLOOKUP(Table1[[#This Row],[attribute]],database!A:A,1,FALSE)</f>
        <v>FC_AMT_REPRICD</v>
      </c>
    </row>
    <row r="5" spans="1:7" hidden="1" x14ac:dyDescent="0.25">
      <c r="A5" t="s">
        <v>14</v>
      </c>
      <c r="B5" t="s">
        <v>7</v>
      </c>
      <c r="C5" t="s">
        <v>7</v>
      </c>
      <c r="D5" t="s">
        <v>15</v>
      </c>
      <c r="E5" t="s">
        <v>16</v>
      </c>
      <c r="F5" t="str">
        <f>IF(OR(Table1[[#This Row],[attribute]]=A4,Table1[[#This Row],[source column]]=D4),"warning","")</f>
        <v/>
      </c>
      <c r="G5" t="str">
        <f>VLOOKUP(Table1[[#This Row],[attribute]],database!A:A,1,FALSE)</f>
        <v>FC_ASSET_SL_CNG</v>
      </c>
    </row>
    <row r="6" spans="1:7" hidden="1" x14ac:dyDescent="0.25">
      <c r="A6" t="s">
        <v>17</v>
      </c>
      <c r="B6" t="s">
        <v>7</v>
      </c>
      <c r="C6" t="s">
        <v>7</v>
      </c>
      <c r="D6" t="s">
        <v>18</v>
      </c>
      <c r="E6" t="s">
        <v>7</v>
      </c>
      <c r="F6" t="str">
        <f>IF(OR(Table1[[#This Row],[attribute]]=A5,Table1[[#This Row],[source column]]=D5),"warning","")</f>
        <v/>
      </c>
      <c r="G6" t="str">
        <f>VLOOKUP(Table1[[#This Row],[attribute]],database!A:A,1,FALSE)</f>
        <v>FC_AVG_YTM_LN1_C</v>
      </c>
    </row>
    <row r="7" spans="1:7" hidden="1" x14ac:dyDescent="0.25">
      <c r="A7" t="s">
        <v>19</v>
      </c>
      <c r="B7" t="s">
        <v>7</v>
      </c>
      <c r="C7" t="s">
        <v>7</v>
      </c>
      <c r="D7" t="s">
        <v>20</v>
      </c>
      <c r="E7" t="s">
        <v>7</v>
      </c>
      <c r="F7" t="str">
        <f>IF(OR(Table1[[#This Row],[attribute]]=A6,Table1[[#This Row],[source column]]=D6),"warning","")</f>
        <v/>
      </c>
      <c r="G7" t="str">
        <f>VLOOKUP(Table1[[#This Row],[attribute]],database!A:A,1,FALSE)</f>
        <v>FC_AVG_YTM_LN2_C</v>
      </c>
    </row>
    <row r="8" spans="1:7" hidden="1" x14ac:dyDescent="0.25">
      <c r="A8" t="s">
        <v>21</v>
      </c>
      <c r="B8" t="s">
        <v>7</v>
      </c>
      <c r="C8" t="s">
        <v>7</v>
      </c>
      <c r="D8" t="s">
        <v>22</v>
      </c>
      <c r="E8" t="s">
        <v>23</v>
      </c>
      <c r="F8" t="str">
        <f>IF(OR(Table1[[#This Row],[attribute]]=A7,Table1[[#This Row],[source column]]=D7),"warning","")</f>
        <v/>
      </c>
      <c r="G8" t="str">
        <f>VLOOKUP(Table1[[#This Row],[attribute]],database!A:A,1,FALSE)</f>
        <v>FC_B3_C</v>
      </c>
    </row>
    <row r="9" spans="1:7" hidden="1" x14ac:dyDescent="0.25">
      <c r="A9" t="s">
        <v>24</v>
      </c>
      <c r="B9" t="s">
        <v>7</v>
      </c>
      <c r="C9" t="s">
        <v>7</v>
      </c>
      <c r="D9" t="s">
        <v>25</v>
      </c>
      <c r="E9" t="s">
        <v>13</v>
      </c>
      <c r="F9" t="str">
        <f>IF(OR(Table1[[#This Row],[attribute]]=A8,Table1[[#This Row],[source column]]=D8),"warning","")</f>
        <v/>
      </c>
      <c r="G9" t="str">
        <f>VLOOKUP(Table1[[#This Row],[attribute]],database!A:A,1,FALSE)</f>
        <v>FC_BID_PRICE</v>
      </c>
    </row>
    <row r="10" spans="1:7" hidden="1" x14ac:dyDescent="0.25">
      <c r="A10" t="s">
        <v>26</v>
      </c>
      <c r="B10" t="s">
        <v>7</v>
      </c>
      <c r="C10" t="s">
        <v>7</v>
      </c>
      <c r="D10" t="s">
        <v>27</v>
      </c>
      <c r="E10" t="s">
        <v>13</v>
      </c>
      <c r="F10" t="str">
        <f>IF(OR(Table1[[#This Row],[attribute]]=A9,Table1[[#This Row],[source column]]=D9),"warning","")</f>
        <v/>
      </c>
      <c r="G10" t="str">
        <f>VLOOKUP(Table1[[#This Row],[attribute]],database!A:A,1,FALSE)</f>
        <v>FC_BOND_AMT_CONCURT</v>
      </c>
    </row>
    <row r="11" spans="1:7" hidden="1" x14ac:dyDescent="0.25">
      <c r="A11" t="s">
        <v>28</v>
      </c>
      <c r="B11" t="s">
        <v>7</v>
      </c>
      <c r="C11" t="s">
        <v>7</v>
      </c>
      <c r="D11" t="s">
        <v>29</v>
      </c>
      <c r="E11" t="s">
        <v>30</v>
      </c>
      <c r="F11" t="str">
        <f>IF(OR(Table1[[#This Row],[attribute]]=A10,Table1[[#This Row],[source column]]=D10),"warning","")</f>
        <v/>
      </c>
      <c r="G11" t="str">
        <f>VLOOKUP(Table1[[#This Row],[attribute]],database!A:A,1,FALSE)</f>
        <v>FC_BREAK_DT</v>
      </c>
    </row>
    <row r="12" spans="1:7" hidden="1" x14ac:dyDescent="0.25">
      <c r="A12" t="s">
        <v>31</v>
      </c>
      <c r="B12" t="s">
        <v>7</v>
      </c>
      <c r="C12" t="s">
        <v>7</v>
      </c>
      <c r="D12" t="s">
        <v>32</v>
      </c>
      <c r="E12" t="s">
        <v>13</v>
      </c>
      <c r="F12" t="str">
        <f>IF(OR(Table1[[#This Row],[attribute]]=A11,Table1[[#This Row],[source column]]=D11),"warning","")</f>
        <v/>
      </c>
      <c r="G12" t="str">
        <f>VLOOKUP(Table1[[#This Row],[attribute]],database!A:A,1,FALSE)</f>
        <v>FC_CALL_MONTHS_C</v>
      </c>
    </row>
    <row r="13" spans="1:7" hidden="1" x14ac:dyDescent="0.25">
      <c r="A13" t="s">
        <v>33</v>
      </c>
      <c r="B13" t="s">
        <v>7</v>
      </c>
      <c r="C13" s="1" t="s">
        <v>34</v>
      </c>
      <c r="D13" t="s">
        <v>35</v>
      </c>
      <c r="E13" t="s">
        <v>23</v>
      </c>
      <c r="F13" t="str">
        <f>IF(OR(Table1[[#This Row],[attribute]]=A12,Table1[[#This Row],[source column]]=D12),"warning","")</f>
        <v/>
      </c>
      <c r="G13" t="str">
        <f>VLOOKUP(Table1[[#This Row],[attribute]],database!A:A,1,FALSE)</f>
        <v>FC_CALL_PROT_LN1_C</v>
      </c>
    </row>
    <row r="14" spans="1:7" hidden="1" x14ac:dyDescent="0.25">
      <c r="A14" t="s">
        <v>36</v>
      </c>
      <c r="B14" t="s">
        <v>7</v>
      </c>
      <c r="C14" s="1" t="s">
        <v>37</v>
      </c>
      <c r="D14" t="s">
        <v>38</v>
      </c>
      <c r="E14" t="s">
        <v>23</v>
      </c>
      <c r="F14" t="str">
        <f>IF(OR(Table1[[#This Row],[attribute]]=A13,Table1[[#This Row],[source column]]=D13),"warning","")</f>
        <v/>
      </c>
      <c r="G14" t="str">
        <f>VLOOKUP(Table1[[#This Row],[attribute]],database!A:A,1,FALSE)</f>
        <v>FC_CALL_PROT_LN2_C</v>
      </c>
    </row>
    <row r="15" spans="1:7" hidden="1" x14ac:dyDescent="0.25">
      <c r="A15" t="s">
        <v>39</v>
      </c>
      <c r="B15" t="s">
        <v>7</v>
      </c>
      <c r="C15" s="1" t="s">
        <v>34</v>
      </c>
      <c r="D15" t="s">
        <v>40</v>
      </c>
      <c r="E15" t="s">
        <v>23</v>
      </c>
      <c r="F15" t="str">
        <f>IF(OR(Table1[[#This Row],[attribute]]=A14,Table1[[#This Row],[source column]]=D14),"warning","")</f>
        <v/>
      </c>
      <c r="G15" t="str">
        <f>VLOOKUP(Table1[[#This Row],[attribute]],database!A:A,1,FALSE)</f>
        <v>FC_CALLS</v>
      </c>
    </row>
    <row r="16" spans="1:7" hidden="1" x14ac:dyDescent="0.25">
      <c r="A16" t="s">
        <v>39</v>
      </c>
      <c r="B16" t="s">
        <v>7</v>
      </c>
      <c r="C16" s="1" t="s">
        <v>37</v>
      </c>
      <c r="D16" t="s">
        <v>41</v>
      </c>
      <c r="E16" t="s">
        <v>23</v>
      </c>
      <c r="F16" t="str">
        <f>IF(OR(Table1[[#This Row],[attribute]]=A15,Table1[[#This Row],[source column]]=D15),"warning","")</f>
        <v>warning</v>
      </c>
      <c r="G16" t="str">
        <f>VLOOKUP(Table1[[#This Row],[attribute]],database!A:A,1,FALSE)</f>
        <v>FC_CALLS</v>
      </c>
    </row>
    <row r="17" spans="1:7" hidden="1" x14ac:dyDescent="0.25">
      <c r="A17" t="s">
        <v>42</v>
      </c>
      <c r="B17" t="s">
        <v>7</v>
      </c>
      <c r="C17" t="s">
        <v>7</v>
      </c>
      <c r="D17" t="s">
        <v>43</v>
      </c>
      <c r="E17" t="s">
        <v>23</v>
      </c>
      <c r="F17" t="str">
        <f>IF(OR(Table1[[#This Row],[attribute]]=A16,Table1[[#This Row],[source column]]=D16),"warning","")</f>
        <v/>
      </c>
      <c r="G17" t="str">
        <f>VLOOKUP(Table1[[#This Row],[attribute]],database!A:A,1,FALSE)</f>
        <v>FC_CMNT_PURPOSE</v>
      </c>
    </row>
    <row r="18" spans="1:7" hidden="1" x14ac:dyDescent="0.25">
      <c r="A18" t="s">
        <v>44</v>
      </c>
      <c r="B18" t="s">
        <v>7</v>
      </c>
      <c r="C18" t="s">
        <v>7</v>
      </c>
      <c r="D18" t="s">
        <v>45</v>
      </c>
      <c r="E18" t="s">
        <v>46</v>
      </c>
      <c r="F18" t="str">
        <f>IF(OR(Table1[[#This Row],[attribute]]=A17,Table1[[#This Row],[source column]]=D17),"warning","")</f>
        <v/>
      </c>
      <c r="G18" t="str">
        <f>VLOOKUP(Table1[[#This Row],[attribute]],database!A:A,1,FALSE)</f>
        <v>FC_COMMIT_DT</v>
      </c>
    </row>
    <row r="19" spans="1:7" hidden="1" x14ac:dyDescent="0.25">
      <c r="A19" t="s">
        <v>47</v>
      </c>
      <c r="B19" t="s">
        <v>7</v>
      </c>
      <c r="C19" s="1" t="s">
        <v>34</v>
      </c>
      <c r="D19" t="s">
        <v>48</v>
      </c>
      <c r="E19" t="s">
        <v>13</v>
      </c>
      <c r="F19" t="str">
        <f>IF(OR(Table1[[#This Row],[attribute]]=A18,Table1[[#This Row],[source column]]=D18),"warning","")</f>
        <v/>
      </c>
      <c r="G19" t="str">
        <f>VLOOKUP(Table1[[#This Row],[attribute]],database!A:A,1,FALSE)</f>
        <v>FC_COUNT_LN1_C</v>
      </c>
    </row>
    <row r="20" spans="1:7" hidden="1" x14ac:dyDescent="0.25">
      <c r="A20" t="s">
        <v>49</v>
      </c>
      <c r="B20" t="s">
        <v>7</v>
      </c>
      <c r="C20" s="1" t="s">
        <v>34</v>
      </c>
      <c r="D20" t="s">
        <v>50</v>
      </c>
      <c r="E20" t="s">
        <v>51</v>
      </c>
      <c r="F20" t="str">
        <f>IF(OR(Table1[[#This Row],[attribute]]=A19,Table1[[#This Row],[source column]]=D19),"warning","")</f>
        <v/>
      </c>
      <c r="G20" t="str">
        <f>VLOOKUP(Table1[[#This Row],[attribute]],database!A:A,1,FALSE)</f>
        <v>FC_COUNT_LN2_C</v>
      </c>
    </row>
    <row r="21" spans="1:7" hidden="1" x14ac:dyDescent="0.25">
      <c r="A21" t="s">
        <v>52</v>
      </c>
      <c r="B21" t="s">
        <v>7</v>
      </c>
      <c r="C21" s="1" t="s">
        <v>34</v>
      </c>
      <c r="D21" t="s">
        <v>53</v>
      </c>
      <c r="E21" t="s">
        <v>23</v>
      </c>
      <c r="F21" t="str">
        <f>IF(OR(Table1[[#This Row],[attribute]]=A20,Table1[[#This Row],[source column]]=D20),"warning","")</f>
        <v/>
      </c>
      <c r="G21" t="str">
        <f>VLOOKUP(Table1[[#This Row],[attribute]],database!A:A,1,FALSE)</f>
        <v>FC_COVENANT_COMMENT</v>
      </c>
    </row>
    <row r="22" spans="1:7" hidden="1" x14ac:dyDescent="0.25">
      <c r="A22" t="s">
        <v>54</v>
      </c>
      <c r="B22" t="s">
        <v>7</v>
      </c>
      <c r="C22" s="1" t="s">
        <v>34</v>
      </c>
      <c r="D22" t="s">
        <v>55</v>
      </c>
      <c r="E22" t="s">
        <v>23</v>
      </c>
      <c r="F22" t="str">
        <f>IF(OR(Table1[[#This Row],[attribute]]=A21,Table1[[#This Row],[source column]]=D21),"warning","")</f>
        <v/>
      </c>
      <c r="G22" t="str">
        <f>VLOOKUP(Table1[[#This Row],[attribute]],database!A:A,1,FALSE)</f>
        <v>FC_COVENANT_LN1_C</v>
      </c>
    </row>
    <row r="23" spans="1:7" hidden="1" x14ac:dyDescent="0.25">
      <c r="A23" t="s">
        <v>56</v>
      </c>
      <c r="B23" t="s">
        <v>7</v>
      </c>
      <c r="C23" s="1" t="s">
        <v>34</v>
      </c>
      <c r="D23" t="s">
        <v>57</v>
      </c>
      <c r="E23" t="s">
        <v>23</v>
      </c>
      <c r="F23" t="str">
        <f>IF(OR(Table1[[#This Row],[attribute]]=A22,Table1[[#This Row],[source column]]=D22),"warning","")</f>
        <v/>
      </c>
      <c r="G23" t="str">
        <f>VLOOKUP(Table1[[#This Row],[attribute]],database!A:A,1,FALSE)</f>
        <v>FC_COVENANT_LN2_C</v>
      </c>
    </row>
    <row r="24" spans="1:7" hidden="1" x14ac:dyDescent="0.25">
      <c r="A24" s="2" t="s">
        <v>115</v>
      </c>
      <c r="B24" t="s">
        <v>23</v>
      </c>
      <c r="C24" t="s">
        <v>34</v>
      </c>
      <c r="D24" t="s">
        <v>58</v>
      </c>
      <c r="E24" t="s">
        <v>23</v>
      </c>
      <c r="F24" t="str">
        <f>IF(OR(Table1[[#This Row],[attribute]]=A23,Table1[[#This Row],[source column]]=D23),"warning","")</f>
        <v/>
      </c>
      <c r="G24" t="str">
        <f>VLOOKUP(Table1[[#This Row],[attribute]],database!A:A,1,FALSE)</f>
        <v>FC_INCREMENTAL_TERMS</v>
      </c>
    </row>
    <row r="25" spans="1:7" hidden="1" x14ac:dyDescent="0.25">
      <c r="A25" t="s">
        <v>59</v>
      </c>
      <c r="B25" t="s">
        <v>7</v>
      </c>
      <c r="C25" t="s">
        <v>7</v>
      </c>
      <c r="D25" t="s">
        <v>60</v>
      </c>
      <c r="E25" t="s">
        <v>23</v>
      </c>
      <c r="F25" t="str">
        <f>IF(OR(Table1[[#This Row],[attribute]]=A24,Table1[[#This Row],[source column]]=D24),"warning","")</f>
        <v/>
      </c>
      <c r="G25" t="str">
        <f>VLOOKUP(Table1[[#This Row],[attribute]],database!A:A,1,FALSE)</f>
        <v>FC_CURR</v>
      </c>
    </row>
    <row r="26" spans="1:7" hidden="1" x14ac:dyDescent="0.25">
      <c r="A26" t="s">
        <v>61</v>
      </c>
      <c r="B26" t="s">
        <v>7</v>
      </c>
      <c r="C26" s="1" t="s">
        <v>34</v>
      </c>
      <c r="D26" t="s">
        <v>62</v>
      </c>
      <c r="E26" t="s">
        <v>23</v>
      </c>
      <c r="F26" t="str">
        <f>IF(OR(Table1[[#This Row],[attribute]]=A25,Table1[[#This Row],[source column]]=D25),"warning","")</f>
        <v/>
      </c>
      <c r="G26" t="str">
        <f>VLOOKUP(Table1[[#This Row],[attribute]],database!A:A,1,FALSE)</f>
        <v>FC_CURRENT_SPREAD</v>
      </c>
    </row>
    <row r="27" spans="1:7" ht="14.45" hidden="1" x14ac:dyDescent="0.35">
      <c r="A27" t="s">
        <v>63</v>
      </c>
      <c r="B27" t="s">
        <v>7</v>
      </c>
      <c r="C27" t="s">
        <v>7</v>
      </c>
      <c r="D27" t="s">
        <v>64</v>
      </c>
      <c r="E27" t="s">
        <v>13</v>
      </c>
      <c r="F27" t="str">
        <f>IF(OR(Table1[[#This Row],[attribute]]=A26,Table1[[#This Row],[source column]]=D26),"warning","")</f>
        <v/>
      </c>
      <c r="G27" t="str">
        <f>VLOOKUP(Table1[[#This Row],[attribute]],database!A:A,1,FALSE)</f>
        <v>FC_DDTL_AMT</v>
      </c>
    </row>
    <row r="28" spans="1:7" ht="14.45" hidden="1" x14ac:dyDescent="0.35">
      <c r="A28" t="s">
        <v>65</v>
      </c>
      <c r="B28" t="s">
        <v>7</v>
      </c>
      <c r="C28" t="s">
        <v>7</v>
      </c>
      <c r="D28" t="s">
        <v>66</v>
      </c>
      <c r="E28" t="s">
        <v>13</v>
      </c>
      <c r="F28" t="str">
        <f>IF(OR(Table1[[#This Row],[attribute]]=A27,Table1[[#This Row],[source column]]=D27),"warning","")</f>
        <v/>
      </c>
      <c r="G28" t="str">
        <f>VLOOKUP(Table1[[#This Row],[attribute]],database!A:A,1,FALSE)</f>
        <v>FC_DDTL_AVL_MTH</v>
      </c>
    </row>
    <row r="29" spans="1:7" ht="14.45" hidden="1" x14ac:dyDescent="0.35">
      <c r="A29" t="s">
        <v>67</v>
      </c>
      <c r="B29" t="s">
        <v>7</v>
      </c>
      <c r="C29" t="s">
        <v>7</v>
      </c>
      <c r="D29" t="s">
        <v>68</v>
      </c>
      <c r="E29" t="s">
        <v>23</v>
      </c>
      <c r="F29" t="str">
        <f>IF(OR(Table1[[#This Row],[attribute]]=A28,Table1[[#This Row],[source column]]=D28),"warning","")</f>
        <v/>
      </c>
      <c r="G29" t="str">
        <f>VLOOKUP(Table1[[#This Row],[attribute]],database!A:A,1,FALSE)</f>
        <v>FC_DELAY_CLS</v>
      </c>
    </row>
    <row r="30" spans="1:7" ht="14.45" hidden="1" x14ac:dyDescent="0.35">
      <c r="A30" t="s">
        <v>69</v>
      </c>
      <c r="B30" t="s">
        <v>7</v>
      </c>
      <c r="C30" t="s">
        <v>7</v>
      </c>
      <c r="D30" t="s">
        <v>70</v>
      </c>
      <c r="E30" t="s">
        <v>23</v>
      </c>
      <c r="F30" t="str">
        <f>IF(OR(Table1[[#This Row],[attribute]]=A29,Table1[[#This Row],[source column]]=D29),"warning","")</f>
        <v/>
      </c>
      <c r="G30" t="str">
        <f>VLOOKUP(Table1[[#This Row],[attribute]],database!A:A,1,FALSE)</f>
        <v>FC_DESC_TERMS</v>
      </c>
    </row>
    <row r="31" spans="1:7" ht="14.45" hidden="1" x14ac:dyDescent="0.35">
      <c r="A31" t="s">
        <v>71</v>
      </c>
      <c r="B31" t="s">
        <v>7</v>
      </c>
      <c r="C31" t="s">
        <v>7</v>
      </c>
      <c r="D31" t="s">
        <v>72</v>
      </c>
      <c r="E31" t="s">
        <v>23</v>
      </c>
      <c r="F31" t="str">
        <f>IF(OR(Table1[[#This Row],[attribute]]=A30,Table1[[#This Row],[source column]]=D30),"warning","")</f>
        <v/>
      </c>
      <c r="G31" t="str">
        <f>VLOOKUP(Table1[[#This Row],[attribute]],database!A:A,1,FALSE)</f>
        <v>FC_DL_CAT</v>
      </c>
    </row>
    <row r="32" spans="1:7" ht="14.45" hidden="1" x14ac:dyDescent="0.35">
      <c r="A32" t="s">
        <v>73</v>
      </c>
      <c r="B32" t="s">
        <v>7</v>
      </c>
      <c r="C32" t="s">
        <v>7</v>
      </c>
      <c r="D32" t="s">
        <v>30</v>
      </c>
      <c r="E32" t="s">
        <v>30</v>
      </c>
      <c r="F32" t="str">
        <f>IF(OR(Table1[[#This Row],[attribute]]=A31,Table1[[#This Row],[source column]]=D31),"warning","")</f>
        <v/>
      </c>
      <c r="G32" t="str">
        <f>VLOOKUP(Table1[[#This Row],[attribute]],database!A:A,1,FALSE)</f>
        <v>FC_DOC_CHNG_DT</v>
      </c>
    </row>
    <row r="33" spans="1:7" ht="14.45" hidden="1" x14ac:dyDescent="0.35">
      <c r="A33" t="s">
        <v>74</v>
      </c>
      <c r="B33" t="s">
        <v>7</v>
      </c>
      <c r="C33" t="s">
        <v>7</v>
      </c>
      <c r="D33" t="s">
        <v>75</v>
      </c>
      <c r="E33" t="s">
        <v>13</v>
      </c>
      <c r="F33" t="str">
        <f>IF(OR(Table1[[#This Row],[attribute]]=A32,Table1[[#This Row],[source column]]=D32),"warning","")</f>
        <v/>
      </c>
      <c r="G33" t="str">
        <f>VLOOKUP(Table1[[#This Row],[attribute]],database!A:A,1,FALSE)</f>
        <v>FC_EBITDA</v>
      </c>
    </row>
    <row r="34" spans="1:7" ht="14.45" hidden="1" x14ac:dyDescent="0.35">
      <c r="A34" t="s">
        <v>76</v>
      </c>
      <c r="B34" t="s">
        <v>7</v>
      </c>
      <c r="C34" t="s">
        <v>7</v>
      </c>
      <c r="D34" t="s">
        <v>77</v>
      </c>
      <c r="E34" t="s">
        <v>23</v>
      </c>
      <c r="F34" t="str">
        <f>IF(OR(Table1[[#This Row],[attribute]]=A33,Table1[[#This Row],[source column]]=D33),"warning","")</f>
        <v/>
      </c>
      <c r="G34" t="str">
        <f>VLOOKUP(Table1[[#This Row],[attribute]],database!A:A,1,FALSE)</f>
        <v>FC_ECF_CHNG</v>
      </c>
    </row>
    <row r="35" spans="1:7" ht="14.45" hidden="1" x14ac:dyDescent="0.35">
      <c r="A35" t="s">
        <v>78</v>
      </c>
      <c r="B35" t="s">
        <v>7</v>
      </c>
      <c r="C35" t="s">
        <v>7</v>
      </c>
      <c r="D35" t="s">
        <v>79</v>
      </c>
      <c r="E35" t="s">
        <v>80</v>
      </c>
      <c r="F35" t="str">
        <f>IF(OR(Table1[[#This Row],[attribute]]=A34,Table1[[#This Row],[source column]]=D34),"warning","")</f>
        <v/>
      </c>
      <c r="G35" t="str">
        <f>VLOOKUP(Table1[[#This Row],[attribute]],database!A:A,1,FALSE)</f>
        <v>FC_EQTY_CONT_LBO</v>
      </c>
    </row>
    <row r="36" spans="1:7" ht="14.45" hidden="1" x14ac:dyDescent="0.35">
      <c r="A36" t="s">
        <v>81</v>
      </c>
      <c r="B36" t="s">
        <v>7</v>
      </c>
      <c r="C36" t="s">
        <v>7</v>
      </c>
      <c r="D36" t="s">
        <v>82</v>
      </c>
      <c r="E36" t="s">
        <v>23</v>
      </c>
      <c r="F36" t="str">
        <f>IF(OR(Table1[[#This Row],[attribute]]=A35,Table1[[#This Row],[source column]]=D35),"warning","")</f>
        <v/>
      </c>
      <c r="G36" t="str">
        <f>VLOOKUP(Table1[[#This Row],[attribute]],database!A:A,1,FALSE)</f>
        <v>FC_FIN_COV_CHNG</v>
      </c>
    </row>
    <row r="37" spans="1:7" ht="14.45" hidden="1" x14ac:dyDescent="0.35">
      <c r="A37" t="s">
        <v>83</v>
      </c>
      <c r="B37" t="s">
        <v>23</v>
      </c>
      <c r="C37" s="1" t="s">
        <v>34</v>
      </c>
      <c r="D37" t="s">
        <v>84</v>
      </c>
      <c r="E37" t="s">
        <v>23</v>
      </c>
      <c r="F37" t="str">
        <f>IF(OR(Table1[[#This Row],[attribute]]=A36,Table1[[#This Row],[source column]]=D36),"warning","")</f>
        <v/>
      </c>
      <c r="G37" t="str">
        <f>VLOOKUP(Table1[[#This Row],[attribute]],database!A:A,1,FALSE)</f>
        <v>FC_FINANCIAL_COVENANT</v>
      </c>
    </row>
    <row r="38" spans="1:7" ht="14.45" hidden="1" x14ac:dyDescent="0.35">
      <c r="A38" t="s">
        <v>83</v>
      </c>
      <c r="B38" t="s">
        <v>23</v>
      </c>
      <c r="C38" s="1" t="s">
        <v>37</v>
      </c>
      <c r="D38" t="s">
        <v>85</v>
      </c>
      <c r="E38" t="s">
        <v>23</v>
      </c>
      <c r="F38" t="str">
        <f>IF(OR(Table1[[#This Row],[attribute]]=A37,Table1[[#This Row],[source column]]=D37),"warning","")</f>
        <v>warning</v>
      </c>
      <c r="G38" t="str">
        <f>VLOOKUP(Table1[[#This Row],[attribute]],database!A:A,1,FALSE)</f>
        <v>FC_FINANCIAL_COVENANT</v>
      </c>
    </row>
    <row r="39" spans="1:7" ht="14.45" hidden="1" x14ac:dyDescent="0.35">
      <c r="A39" t="s">
        <v>86</v>
      </c>
      <c r="B39" t="s">
        <v>7</v>
      </c>
      <c r="C39" t="s">
        <v>7</v>
      </c>
      <c r="D39" t="s">
        <v>87</v>
      </c>
      <c r="E39" t="s">
        <v>13</v>
      </c>
      <c r="F39" t="str">
        <f>IF(OR(Table1[[#This Row],[attribute]]=A38,Table1[[#This Row],[source column]]=D38),"warning","")</f>
        <v/>
      </c>
      <c r="G39" t="str">
        <f>VLOOKUP(Table1[[#This Row],[attribute]],database!A:A,1,FALSE)</f>
        <v>FC_FL_REPRCD_DEAL</v>
      </c>
    </row>
    <row r="40" spans="1:7" ht="14.45" hidden="1" x14ac:dyDescent="0.35">
      <c r="A40" t="s">
        <v>88</v>
      </c>
      <c r="B40" t="s">
        <v>7</v>
      </c>
      <c r="C40" s="1" t="s">
        <v>34</v>
      </c>
      <c r="D40" t="s">
        <v>89</v>
      </c>
      <c r="E40" t="s">
        <v>13</v>
      </c>
      <c r="F40" t="str">
        <f>IF(OR(Table1[[#This Row],[attribute]]=A39,Table1[[#This Row],[source column]]=D39),"warning","")</f>
        <v/>
      </c>
      <c r="G40" t="str">
        <f>VLOOKUP(Table1[[#This Row],[attribute]],database!A:A,1,FALSE)</f>
        <v>FC_FLOOR</v>
      </c>
    </row>
    <row r="41" spans="1:7" ht="14.45" hidden="1" x14ac:dyDescent="0.35">
      <c r="A41" t="s">
        <v>88</v>
      </c>
      <c r="B41" t="s">
        <v>7</v>
      </c>
      <c r="C41" s="1" t="s">
        <v>37</v>
      </c>
      <c r="D41" t="s">
        <v>90</v>
      </c>
      <c r="E41" t="s">
        <v>13</v>
      </c>
      <c r="F41" t="str">
        <f>IF(OR(Table1[[#This Row],[attribute]]=A40,Table1[[#This Row],[source column]]=D40),"warning","")</f>
        <v>warning</v>
      </c>
      <c r="G41" t="str">
        <f>VLOOKUP(Table1[[#This Row],[attribute]],database!A:A,1,FALSE)</f>
        <v>FC_FLOOR</v>
      </c>
    </row>
    <row r="42" spans="1:7" ht="14.45" hidden="1" x14ac:dyDescent="0.35">
      <c r="A42" t="s">
        <v>91</v>
      </c>
      <c r="B42" t="s">
        <v>7</v>
      </c>
      <c r="C42" t="s">
        <v>7</v>
      </c>
      <c r="D42" t="s">
        <v>92</v>
      </c>
      <c r="E42" t="s">
        <v>23</v>
      </c>
      <c r="F42" t="str">
        <f>IF(OR(Table1[[#This Row],[attribute]]=A41,Table1[[#This Row],[source column]]=D41),"warning","")</f>
        <v/>
      </c>
      <c r="G42" t="str">
        <f>VLOOKUP(Table1[[#This Row],[attribute]],database!A:A,1,FALSE)</f>
        <v>FC_FLOOR_LN1_C</v>
      </c>
    </row>
    <row r="43" spans="1:7" ht="14.45" hidden="1" x14ac:dyDescent="0.35">
      <c r="A43" t="s">
        <v>93</v>
      </c>
      <c r="B43" t="s">
        <v>7</v>
      </c>
      <c r="C43" t="s">
        <v>7</v>
      </c>
      <c r="D43" t="s">
        <v>94</v>
      </c>
      <c r="E43" t="s">
        <v>23</v>
      </c>
      <c r="F43" t="str">
        <f>IF(OR(Table1[[#This Row],[attribute]]=A42,Table1[[#This Row],[source column]]=D42),"warning","")</f>
        <v/>
      </c>
      <c r="G43" t="str">
        <f>VLOOKUP(Table1[[#This Row],[attribute]],database!A:A,1,FALSE)</f>
        <v>FC_FLOOR_LN2_C</v>
      </c>
    </row>
    <row r="44" spans="1:7" ht="14.45" hidden="1" x14ac:dyDescent="0.35">
      <c r="A44" t="s">
        <v>95</v>
      </c>
      <c r="B44" t="s">
        <v>7</v>
      </c>
      <c r="C44" t="s">
        <v>7</v>
      </c>
      <c r="D44" t="s">
        <v>96</v>
      </c>
      <c r="E44" t="s">
        <v>7</v>
      </c>
      <c r="F44" t="str">
        <f>IF(OR(Table1[[#This Row],[attribute]]=A43,Table1[[#This Row],[source column]]=D43),"warning","")</f>
        <v/>
      </c>
      <c r="G44" t="str">
        <f>VLOOKUP(Table1[[#This Row],[attribute]],database!A:A,1,FALSE)</f>
        <v>FC_FLOOR1_C</v>
      </c>
    </row>
    <row r="45" spans="1:7" ht="14.45" hidden="1" x14ac:dyDescent="0.35">
      <c r="A45" t="s">
        <v>97</v>
      </c>
      <c r="B45" t="s">
        <v>7</v>
      </c>
      <c r="C45" s="1" t="s">
        <v>37</v>
      </c>
      <c r="D45" t="s">
        <v>98</v>
      </c>
      <c r="E45" t="s">
        <v>7</v>
      </c>
      <c r="F45" t="str">
        <f>IF(OR(Table1[[#This Row],[attribute]]=A44,Table1[[#This Row],[source column]]=D44),"warning","")</f>
        <v/>
      </c>
      <c r="G45" t="str">
        <f>VLOOKUP(Table1[[#This Row],[attribute]],database!A:A,1,FALSE)</f>
        <v>FC_FLOOR2_C</v>
      </c>
    </row>
    <row r="46" spans="1:7" ht="14.45" hidden="1" x14ac:dyDescent="0.35">
      <c r="A46" t="s">
        <v>99</v>
      </c>
      <c r="B46" t="s">
        <v>7</v>
      </c>
      <c r="C46" t="s">
        <v>7</v>
      </c>
      <c r="D46" t="s">
        <v>100</v>
      </c>
      <c r="E46" t="s">
        <v>30</v>
      </c>
      <c r="F46" t="str">
        <f>IF(OR(Table1[[#This Row],[attribute]]=A45,Table1[[#This Row],[source column]]=D45),"warning","")</f>
        <v/>
      </c>
      <c r="G46" t="str">
        <f>VLOOKUP(Table1[[#This Row],[attribute]],database!A:A,1,FALSE)</f>
        <v>FC_FLX_DT_LN1</v>
      </c>
    </row>
    <row r="47" spans="1:7" ht="14.45" hidden="1" x14ac:dyDescent="0.35">
      <c r="A47" t="s">
        <v>101</v>
      </c>
      <c r="B47" t="s">
        <v>7</v>
      </c>
      <c r="C47" t="s">
        <v>7</v>
      </c>
      <c r="D47" t="s">
        <v>102</v>
      </c>
      <c r="E47" t="s">
        <v>23</v>
      </c>
      <c r="F47" t="str">
        <f>IF(OR(Table1[[#This Row],[attribute]]=A46,Table1[[#This Row],[source column]]=D46),"warning","")</f>
        <v/>
      </c>
      <c r="G47" t="str">
        <f>VLOOKUP(Table1[[#This Row],[attribute]],database!A:A,1,FALSE)</f>
        <v>FC_FLX_TYPE_LN1</v>
      </c>
    </row>
    <row r="48" spans="1:7" ht="14.45" hidden="1" x14ac:dyDescent="0.35">
      <c r="A48" t="s">
        <v>103</v>
      </c>
      <c r="B48" t="s">
        <v>7</v>
      </c>
      <c r="C48" s="1" t="s">
        <v>34</v>
      </c>
      <c r="D48" t="s">
        <v>104</v>
      </c>
      <c r="E48" t="s">
        <v>23</v>
      </c>
      <c r="F48" t="str">
        <f>IF(OR(Table1[[#This Row],[attribute]]=A47,Table1[[#This Row],[source column]]=D47),"warning","")</f>
        <v/>
      </c>
      <c r="G48" t="str">
        <f>VLOOKUP(Table1[[#This Row],[attribute]],database!A:A,1,FALSE)</f>
        <v>FC_FNCL_COV_LN1_C</v>
      </c>
    </row>
    <row r="49" spans="1:7" ht="14.45" hidden="1" x14ac:dyDescent="0.35">
      <c r="A49" t="s">
        <v>105</v>
      </c>
      <c r="B49" t="s">
        <v>7</v>
      </c>
      <c r="C49" s="1" t="s">
        <v>37</v>
      </c>
      <c r="D49" t="s">
        <v>106</v>
      </c>
      <c r="E49" t="s">
        <v>23</v>
      </c>
      <c r="F49" t="str">
        <f>IF(OR(Table1[[#This Row],[attribute]]=A48,Table1[[#This Row],[source column]]=D48),"warning","")</f>
        <v/>
      </c>
      <c r="G49" t="str">
        <f>VLOOKUP(Table1[[#This Row],[attribute]],database!A:A,1,FALSE)</f>
        <v>FC_FNCL_COV_LN2_C</v>
      </c>
    </row>
    <row r="50" spans="1:7" ht="14.45" hidden="1" x14ac:dyDescent="0.35">
      <c r="A50" t="s">
        <v>107</v>
      </c>
      <c r="B50" t="s">
        <v>7</v>
      </c>
      <c r="C50" t="s">
        <v>7</v>
      </c>
      <c r="D50" t="s">
        <v>108</v>
      </c>
      <c r="E50" t="s">
        <v>23</v>
      </c>
      <c r="F50" t="str">
        <f>IF(OR(Table1[[#This Row],[attribute]]=A49,Table1[[#This Row],[source column]]=D49),"warning","")</f>
        <v/>
      </c>
      <c r="G50" t="str">
        <f>VLOOKUP(Table1[[#This Row],[attribute]],database!A:A,1,FALSE)</f>
        <v>FC_FNL_DOC_SCR</v>
      </c>
    </row>
    <row r="51" spans="1:7" ht="14.45" hidden="1" x14ac:dyDescent="0.35">
      <c r="A51" t="s">
        <v>109</v>
      </c>
      <c r="B51" t="s">
        <v>7</v>
      </c>
      <c r="C51" t="s">
        <v>7</v>
      </c>
      <c r="D51" t="s">
        <v>110</v>
      </c>
      <c r="E51" t="s">
        <v>23</v>
      </c>
      <c r="F51" t="str">
        <f>IF(OR(Table1[[#This Row],[attribute]]=A50,Table1[[#This Row],[source column]]=D50),"warning","")</f>
        <v/>
      </c>
      <c r="G51" t="str">
        <f>VLOOKUP(Table1[[#This Row],[attribute]],database!A:A,1,FALSE)</f>
        <v>FC_FXD_FLTING</v>
      </c>
    </row>
    <row r="52" spans="1:7" ht="14.45" hidden="1" x14ac:dyDescent="0.35">
      <c r="A52" t="s">
        <v>111</v>
      </c>
      <c r="B52" t="s">
        <v>7</v>
      </c>
      <c r="C52" t="s">
        <v>7</v>
      </c>
      <c r="D52" t="s">
        <v>112</v>
      </c>
      <c r="E52" t="s">
        <v>23</v>
      </c>
      <c r="F52" t="str">
        <f>IF(OR(Table1[[#This Row],[attribute]]=A51,Table1[[#This Row],[source column]]=D51),"warning","")</f>
        <v/>
      </c>
      <c r="G52" t="str">
        <f>VLOOKUP(Table1[[#This Row],[attribute]],database!A:A,1,FALSE)</f>
        <v>FC_GRD_CHNG</v>
      </c>
    </row>
    <row r="53" spans="1:7" ht="14.45" hidden="1" x14ac:dyDescent="0.35">
      <c r="A53" t="s">
        <v>113</v>
      </c>
      <c r="B53" t="s">
        <v>7</v>
      </c>
      <c r="C53" t="s">
        <v>7</v>
      </c>
      <c r="D53" t="s">
        <v>114</v>
      </c>
      <c r="E53" t="s">
        <v>23</v>
      </c>
      <c r="F53" t="str">
        <f>IF(OR(Table1[[#This Row],[attribute]]=A52,Table1[[#This Row],[source column]]=D52),"warning","")</f>
        <v/>
      </c>
      <c r="G53" t="str">
        <f>VLOOKUP(Table1[[#This Row],[attribute]],database!A:A,1,FALSE)</f>
        <v>FC_INCR_FCLTY_CHNG</v>
      </c>
    </row>
    <row r="54" spans="1:7" ht="14.45" hidden="1" x14ac:dyDescent="0.35">
      <c r="A54" t="s">
        <v>115</v>
      </c>
      <c r="B54" t="s">
        <v>7</v>
      </c>
      <c r="C54" s="1" t="s">
        <v>34</v>
      </c>
      <c r="D54" t="s">
        <v>58</v>
      </c>
      <c r="E54" t="s">
        <v>13</v>
      </c>
      <c r="F54" t="str">
        <f>IF(OR(Table1[[#This Row],[attribute]]=A53,Table1[[#This Row],[source column]]=D53),"warning","")</f>
        <v/>
      </c>
      <c r="G54" t="str">
        <f>VLOOKUP(Table1[[#This Row],[attribute]],database!A:A,1,FALSE)</f>
        <v>FC_INCREMENTAL_TERMS</v>
      </c>
    </row>
    <row r="55" spans="1:7" ht="14.45" hidden="1" x14ac:dyDescent="0.35">
      <c r="A55" t="s">
        <v>115</v>
      </c>
      <c r="B55" t="s">
        <v>7</v>
      </c>
      <c r="C55" s="1" t="s">
        <v>37</v>
      </c>
      <c r="D55" t="s">
        <v>116</v>
      </c>
      <c r="E55" t="s">
        <v>13</v>
      </c>
      <c r="F55" t="str">
        <f>IF(OR(Table1[[#This Row],[attribute]]=A54,Table1[[#This Row],[source column]]=D54),"warning","")</f>
        <v>warning</v>
      </c>
      <c r="G55" t="str">
        <f>VLOOKUP(Table1[[#This Row],[attribute]],database!A:A,1,FALSE)</f>
        <v>FC_INCREMENTAL_TERMS</v>
      </c>
    </row>
    <row r="56" spans="1:7" ht="14.45" hidden="1" x14ac:dyDescent="0.35">
      <c r="A56" t="s">
        <v>117</v>
      </c>
      <c r="B56" t="s">
        <v>7</v>
      </c>
      <c r="C56" t="s">
        <v>7</v>
      </c>
      <c r="D56" t="s">
        <v>118</v>
      </c>
      <c r="E56" t="s">
        <v>7</v>
      </c>
      <c r="F56" t="str">
        <f>IF(OR(Table1[[#This Row],[attribute]]=A55,Table1[[#This Row],[source column]]=D55),"warning","")</f>
        <v/>
      </c>
      <c r="G56" t="str">
        <f>VLOOKUP(Table1[[#This Row],[attribute]],database!A:A,1,FALSE)</f>
        <v>FC_INCRMT_FCTLY1_C</v>
      </c>
    </row>
    <row r="57" spans="1:7" ht="14.45" hidden="1" x14ac:dyDescent="0.35">
      <c r="A57" t="s">
        <v>119</v>
      </c>
      <c r="B57" t="s">
        <v>7</v>
      </c>
      <c r="C57" s="1" t="s">
        <v>37</v>
      </c>
      <c r="D57" t="s">
        <v>120</v>
      </c>
      <c r="E57" t="s">
        <v>7</v>
      </c>
      <c r="F57" t="str">
        <f>IF(OR(Table1[[#This Row],[attribute]]=A56,Table1[[#This Row],[source column]]=D56),"warning","")</f>
        <v/>
      </c>
      <c r="G57" t="str">
        <f>VLOOKUP(Table1[[#This Row],[attribute]],database!A:A,1,FALSE)</f>
        <v>FC_INCRMT_FCTLY2_C</v>
      </c>
    </row>
    <row r="58" spans="1:7" ht="14.45" hidden="1" x14ac:dyDescent="0.35">
      <c r="A58" t="s">
        <v>121</v>
      </c>
      <c r="B58" t="s">
        <v>7</v>
      </c>
      <c r="C58" s="1" t="s">
        <v>37</v>
      </c>
      <c r="D58" t="s">
        <v>122</v>
      </c>
      <c r="E58" t="s">
        <v>23</v>
      </c>
      <c r="F58" t="str">
        <f>IF(OR(Table1[[#This Row],[attribute]]=A57,Table1[[#This Row],[source column]]=D57),"warning","")</f>
        <v/>
      </c>
      <c r="G58" t="str">
        <f>VLOOKUP(Table1[[#This Row],[attribute]],database!A:A,1,FALSE)</f>
        <v>FC_INITIAL_COV</v>
      </c>
    </row>
    <row r="59" spans="1:7" ht="14.45" hidden="1" x14ac:dyDescent="0.35">
      <c r="A59" t="s">
        <v>123</v>
      </c>
      <c r="B59" t="s">
        <v>7</v>
      </c>
      <c r="C59" t="s">
        <v>37</v>
      </c>
      <c r="D59" t="s">
        <v>85</v>
      </c>
      <c r="E59" t="s">
        <v>23</v>
      </c>
      <c r="F59" t="str">
        <f>IF(OR(Table1[[#This Row],[attribute]]=A58,Table1[[#This Row],[source column]]=D58),"warning","")</f>
        <v/>
      </c>
      <c r="G59" t="str">
        <f>VLOOKUP(Table1[[#This Row],[attribute]],database!A:A,1,FALSE)</f>
        <v>FC_INITIAL_FIN_COV</v>
      </c>
    </row>
    <row r="60" spans="1:7" ht="14.45" hidden="1" x14ac:dyDescent="0.35">
      <c r="A60" t="s">
        <v>124</v>
      </c>
      <c r="B60" t="s">
        <v>7</v>
      </c>
      <c r="C60" t="s">
        <v>37</v>
      </c>
      <c r="D60" t="s">
        <v>90</v>
      </c>
      <c r="E60" t="s">
        <v>23</v>
      </c>
      <c r="F60" t="str">
        <f>IF(OR(Table1[[#This Row],[attribute]]=A59,Table1[[#This Row],[source column]]=D59),"warning","")</f>
        <v/>
      </c>
      <c r="G60" t="str">
        <f>VLOOKUP(Table1[[#This Row],[attribute]],database!A:A,1,FALSE)</f>
        <v>FC_INITIAL_FLOOR</v>
      </c>
    </row>
    <row r="61" spans="1:7" ht="14.45" hidden="1" x14ac:dyDescent="0.35">
      <c r="A61" t="s">
        <v>125</v>
      </c>
      <c r="B61" t="s">
        <v>7</v>
      </c>
      <c r="C61" t="s">
        <v>7</v>
      </c>
      <c r="D61" t="s">
        <v>126</v>
      </c>
      <c r="E61" t="s">
        <v>7</v>
      </c>
      <c r="F61" t="str">
        <f>IF(OR(Table1[[#This Row],[attribute]]=A60,Table1[[#This Row],[source column]]=D60),"warning","")</f>
        <v/>
      </c>
      <c r="G61" t="str">
        <f>VLOOKUP(Table1[[#This Row],[attribute]],database!A:A,1,FALSE)</f>
        <v>FC_INITIAL_FLT_FEE</v>
      </c>
    </row>
    <row r="62" spans="1:7" ht="14.45" hidden="1" x14ac:dyDescent="0.35">
      <c r="A62" s="2" t="s">
        <v>115</v>
      </c>
      <c r="B62" t="s">
        <v>23</v>
      </c>
      <c r="C62" t="s">
        <v>37</v>
      </c>
      <c r="D62" t="s">
        <v>116</v>
      </c>
      <c r="E62" t="s">
        <v>23</v>
      </c>
      <c r="F62" t="str">
        <f>IF(OR(Table1[[#This Row],[attribute]]=A61,Table1[[#This Row],[source column]]=D61),"warning","")</f>
        <v/>
      </c>
      <c r="G62" t="str">
        <f>VLOOKUP(Table1[[#This Row],[attribute]],database!A:A,1,FALSE)</f>
        <v>FC_INCREMENTAL_TERMS</v>
      </c>
    </row>
    <row r="63" spans="1:7" ht="14.45" hidden="1" x14ac:dyDescent="0.35">
      <c r="A63" s="3" t="s">
        <v>127</v>
      </c>
      <c r="B63" t="s">
        <v>7</v>
      </c>
      <c r="C63" t="s">
        <v>37</v>
      </c>
      <c r="D63" t="s">
        <v>116</v>
      </c>
      <c r="E63" t="s">
        <v>23</v>
      </c>
      <c r="F63" t="str">
        <f>IF(OR(Table1[[#This Row],[attribute]]=A62,Table1[[#This Row],[source column]]=D62),"warning","")</f>
        <v>warning</v>
      </c>
      <c r="G63" t="e">
        <f>VLOOKUP(Table1[[#This Row],[attribute]],database!A:A,1,FALSE)</f>
        <v>#N/A</v>
      </c>
    </row>
    <row r="64" spans="1:7" ht="14.45" hidden="1" x14ac:dyDescent="0.35">
      <c r="A64" s="3" t="s">
        <v>160</v>
      </c>
      <c r="B64" t="s">
        <v>7</v>
      </c>
      <c r="C64" t="s">
        <v>37</v>
      </c>
      <c r="D64" t="s">
        <v>128</v>
      </c>
      <c r="E64" t="s">
        <v>30</v>
      </c>
      <c r="F64" t="str">
        <f>IF(OR(Table1[[#This Row],[attribute]]=A63,Table1[[#This Row],[source column]]=D63),"warning","")</f>
        <v/>
      </c>
      <c r="G64" t="str">
        <f>VLOOKUP(Table1[[#This Row],[attribute]],database!A:A,1,FALSE)</f>
        <v>FC_MATURITY_DATE</v>
      </c>
    </row>
    <row r="65" spans="1:7" ht="14.45" hidden="1" x14ac:dyDescent="0.35">
      <c r="A65" s="3" t="s">
        <v>170</v>
      </c>
      <c r="B65" t="s">
        <v>7</v>
      </c>
      <c r="C65" t="s">
        <v>37</v>
      </c>
      <c r="D65" t="s">
        <v>129</v>
      </c>
      <c r="E65" t="s">
        <v>13</v>
      </c>
      <c r="F65" t="str">
        <f>IF(OR(Table1[[#This Row],[attribute]]=A64,Table1[[#This Row],[source column]]=D64),"warning","")</f>
        <v/>
      </c>
      <c r="G65" t="str">
        <f>VLOOKUP(Table1[[#This Row],[attribute]],database!A:A,1,FALSE)</f>
        <v>FC_OID</v>
      </c>
    </row>
    <row r="66" spans="1:7" ht="14.45" hidden="1" x14ac:dyDescent="0.35">
      <c r="A66" t="s">
        <v>130</v>
      </c>
      <c r="B66" t="s">
        <v>7</v>
      </c>
      <c r="C66" s="1" t="s">
        <v>37</v>
      </c>
      <c r="D66" t="s">
        <v>131</v>
      </c>
      <c r="E66" t="s">
        <v>23</v>
      </c>
      <c r="F66" t="str">
        <f>IF(OR(Table1[[#This Row],[attribute]]=A65,Table1[[#This Row],[source column]]=D65),"warning","")</f>
        <v/>
      </c>
      <c r="G66" t="str">
        <f>VLOOKUP(Table1[[#This Row],[attribute]],database!A:A,1,FALSE)</f>
        <v>FC_INITIAL_OTHR</v>
      </c>
    </row>
    <row r="67" spans="1:7" ht="14.45" hidden="1" x14ac:dyDescent="0.35">
      <c r="A67" s="3" t="s">
        <v>132</v>
      </c>
      <c r="B67" t="s">
        <v>7</v>
      </c>
      <c r="C67" t="s">
        <v>37</v>
      </c>
      <c r="D67" t="s">
        <v>133</v>
      </c>
      <c r="E67" t="s">
        <v>13</v>
      </c>
      <c r="F67" t="str">
        <f>IF(OR(Table1[[#This Row],[attribute]]=A66,Table1[[#This Row],[source column]]=D66),"warning","")</f>
        <v/>
      </c>
      <c r="G67" t="e">
        <f>VLOOKUP(Table1[[#This Row],[attribute]],database!A:A,1,FALSE)</f>
        <v>#N/A</v>
      </c>
    </row>
    <row r="68" spans="1:7" ht="14.45" hidden="1" x14ac:dyDescent="0.35">
      <c r="A68" t="s">
        <v>134</v>
      </c>
      <c r="B68" t="s">
        <v>7</v>
      </c>
      <c r="C68" s="1" t="s">
        <v>37</v>
      </c>
      <c r="D68" t="s">
        <v>135</v>
      </c>
      <c r="E68" t="s">
        <v>23</v>
      </c>
      <c r="F68" t="str">
        <f>IF(OR(Table1[[#This Row],[attribute]]=A67,Table1[[#This Row],[source column]]=D67),"warning","")</f>
        <v/>
      </c>
      <c r="G68" t="str">
        <f>VLOOKUP(Table1[[#This Row],[attribute]],database!A:A,1,FALSE)</f>
        <v>FC_INITIAL_SPRD</v>
      </c>
    </row>
    <row r="69" spans="1:7" ht="14.45" hidden="1" x14ac:dyDescent="0.35">
      <c r="A69" s="3" t="s">
        <v>268</v>
      </c>
      <c r="B69" t="s">
        <v>7</v>
      </c>
      <c r="C69" t="s">
        <v>37</v>
      </c>
      <c r="D69" t="s">
        <v>136</v>
      </c>
      <c r="E69" t="s">
        <v>13</v>
      </c>
      <c r="F69" t="str">
        <f>IF(OR(Table1[[#This Row],[attribute]]=A68,Table1[[#This Row],[source column]]=D68),"warning","")</f>
        <v/>
      </c>
      <c r="G69" t="str">
        <f>VLOOKUP(Table1[[#This Row],[attribute]],database!A:A,1,FALSE)</f>
        <v>FC_TERM</v>
      </c>
    </row>
    <row r="70" spans="1:7" ht="14.45" hidden="1" x14ac:dyDescent="0.35">
      <c r="A70" s="3" t="s">
        <v>137</v>
      </c>
      <c r="B70" t="s">
        <v>7</v>
      </c>
      <c r="C70" t="s">
        <v>37</v>
      </c>
      <c r="D70" t="s">
        <v>138</v>
      </c>
      <c r="E70" t="s">
        <v>13</v>
      </c>
      <c r="F70" t="str">
        <f>IF(OR(Table1[[#This Row],[attribute]]=A69,Table1[[#This Row],[source column]]=D69),"warning","")</f>
        <v/>
      </c>
      <c r="G70" t="e">
        <f>VLOOKUP(Table1[[#This Row],[attribute]],database!A:A,1,FALSE)</f>
        <v>#N/A</v>
      </c>
    </row>
    <row r="71" spans="1:7" ht="16.5" hidden="1" x14ac:dyDescent="0.35">
      <c r="A71" s="4" t="s">
        <v>139</v>
      </c>
      <c r="C71" s="1" t="s">
        <v>140</v>
      </c>
      <c r="D71" s="4" t="s">
        <v>141</v>
      </c>
      <c r="E71" t="s">
        <v>142</v>
      </c>
      <c r="F71" s="5" t="str">
        <f>IF(OR(Table1[[#This Row],[attribute]]=A70,Table1[[#This Row],[source column]]=D70),"warning","")</f>
        <v/>
      </c>
      <c r="G71" t="str">
        <f>VLOOKUP(Table1[[#This Row],[attribute]],database!A:A,1,FALSE)</f>
        <v>FC_ISSUE_AMOUNT</v>
      </c>
    </row>
    <row r="72" spans="1:7" ht="16.5" hidden="1" x14ac:dyDescent="0.35">
      <c r="A72" s="4" t="s">
        <v>139</v>
      </c>
      <c r="C72" s="1" t="s">
        <v>143</v>
      </c>
      <c r="D72" s="4" t="s">
        <v>133</v>
      </c>
      <c r="E72" t="s">
        <v>142</v>
      </c>
      <c r="F72" s="5" t="str">
        <f>IF(OR(Table1[[#This Row],[attribute]]=A71,Table1[[#This Row],[source column]]=D71),"warning","")</f>
        <v>warning</v>
      </c>
      <c r="G72" t="str">
        <f>VLOOKUP(Table1[[#This Row],[attribute]],database!A:A,1,FALSE)</f>
        <v>FC_ISSUE_AMOUNT</v>
      </c>
    </row>
    <row r="73" spans="1:7" ht="14.45" hidden="1" x14ac:dyDescent="0.35">
      <c r="A73" t="s">
        <v>144</v>
      </c>
      <c r="B73" t="s">
        <v>7</v>
      </c>
      <c r="C73" t="s">
        <v>7</v>
      </c>
      <c r="D73" t="s">
        <v>145</v>
      </c>
      <c r="E73" t="s">
        <v>23</v>
      </c>
      <c r="F73" t="str">
        <f>IF(OR(Table1[[#This Row],[attribute]]=A72,Table1[[#This Row],[source column]]=D72),"warning","")</f>
        <v/>
      </c>
      <c r="G73" t="str">
        <f>VLOOKUP(Table1[[#This Row],[attribute]],database!A:A,1,FALSE)</f>
        <v>FC_ISSUE1_C</v>
      </c>
    </row>
    <row r="74" spans="1:7" ht="14.45" hidden="1" x14ac:dyDescent="0.35">
      <c r="A74" t="s">
        <v>146</v>
      </c>
      <c r="B74" t="s">
        <v>7</v>
      </c>
      <c r="C74" s="1" t="s">
        <v>37</v>
      </c>
      <c r="D74" t="s">
        <v>147</v>
      </c>
      <c r="E74" t="s">
        <v>23</v>
      </c>
      <c r="F74" t="str">
        <f>IF(OR(Table1[[#This Row],[attribute]]=A73,Table1[[#This Row],[source column]]=D73),"warning","")</f>
        <v/>
      </c>
      <c r="G74" t="str">
        <f>VLOOKUP(Table1[[#This Row],[attribute]],database!A:A,1,FALSE)</f>
        <v>FC_ISSUE2_C</v>
      </c>
    </row>
    <row r="75" spans="1:7" ht="14.45" hidden="1" x14ac:dyDescent="0.35">
      <c r="A75" t="s">
        <v>148</v>
      </c>
      <c r="B75" t="s">
        <v>7</v>
      </c>
      <c r="C75" t="s">
        <v>7</v>
      </c>
      <c r="D75" t="s">
        <v>149</v>
      </c>
      <c r="E75" t="s">
        <v>30</v>
      </c>
      <c r="F75" t="str">
        <f>IF(OR(Table1[[#This Row],[attribute]]=A74,Table1[[#This Row],[source column]]=D74),"warning","")</f>
        <v/>
      </c>
      <c r="G75" t="str">
        <f>VLOOKUP(Table1[[#This Row],[attribute]],database!A:A,1,FALSE)</f>
        <v>FC_LAUNCH_DATE</v>
      </c>
    </row>
    <row r="76" spans="1:7" ht="14.45" hidden="1" x14ac:dyDescent="0.35">
      <c r="A76" t="s">
        <v>150</v>
      </c>
      <c r="B76" t="s">
        <v>7</v>
      </c>
      <c r="C76" t="s">
        <v>7</v>
      </c>
      <c r="D76" t="s">
        <v>151</v>
      </c>
      <c r="E76" t="s">
        <v>23</v>
      </c>
      <c r="F76" t="str">
        <f>IF(OR(Table1[[#This Row],[attribute]]=A75,Table1[[#This Row],[source column]]=D75),"warning","")</f>
        <v/>
      </c>
      <c r="G76" t="str">
        <f>VLOOKUP(Table1[[#This Row],[attribute]],database!A:A,1,FALSE)</f>
        <v>FC_LEAD_ARRANGERS</v>
      </c>
    </row>
    <row r="77" spans="1:7" ht="14.45" hidden="1" x14ac:dyDescent="0.35">
      <c r="A77" t="s">
        <v>152</v>
      </c>
      <c r="B77" t="s">
        <v>7</v>
      </c>
      <c r="C77" t="s">
        <v>7</v>
      </c>
      <c r="D77" t="s">
        <v>153</v>
      </c>
      <c r="E77" t="s">
        <v>23</v>
      </c>
      <c r="F77" t="str">
        <f>IF(OR(Table1[[#This Row],[attribute]]=A76,Table1[[#This Row],[source column]]=D76),"warning","")</f>
        <v/>
      </c>
      <c r="G77" t="str">
        <f>VLOOKUP(Table1[[#This Row],[attribute]],database!A:A,1,FALSE)</f>
        <v>FC_LEV_TRSN_LN1_C</v>
      </c>
    </row>
    <row r="78" spans="1:7" ht="14.45" hidden="1" x14ac:dyDescent="0.35">
      <c r="A78" t="s">
        <v>154</v>
      </c>
      <c r="B78" t="s">
        <v>7</v>
      </c>
      <c r="C78" s="1" t="s">
        <v>37</v>
      </c>
      <c r="D78" t="s">
        <v>155</v>
      </c>
      <c r="E78" t="s">
        <v>23</v>
      </c>
      <c r="F78" t="str">
        <f>IF(OR(Table1[[#This Row],[attribute]]=A77,Table1[[#This Row],[source column]]=D77),"warning","")</f>
        <v/>
      </c>
      <c r="G78" t="str">
        <f>VLOOKUP(Table1[[#This Row],[attribute]],database!A:A,1,FALSE)</f>
        <v>FC_LEV_TRSN_LN2_C</v>
      </c>
    </row>
    <row r="79" spans="1:7" ht="14.45" hidden="1" x14ac:dyDescent="0.35">
      <c r="A79" t="s">
        <v>156</v>
      </c>
      <c r="B79" t="s">
        <v>7</v>
      </c>
      <c r="C79" t="s">
        <v>7</v>
      </c>
      <c r="D79" t="s">
        <v>157</v>
      </c>
      <c r="E79" t="s">
        <v>13</v>
      </c>
      <c r="F79" t="str">
        <f>IF(OR(Table1[[#This Row],[attribute]]=A78,Table1[[#This Row],[source column]]=D78),"warning","")</f>
        <v/>
      </c>
      <c r="G79" t="str">
        <f>VLOOKUP(Table1[[#This Row],[attribute]],database!A:A,1,FALSE)</f>
        <v>FC_LIBOR_RT</v>
      </c>
    </row>
    <row r="80" spans="1:7" ht="14.45" hidden="1" x14ac:dyDescent="0.35">
      <c r="A80" t="s">
        <v>158</v>
      </c>
      <c r="B80" t="s">
        <v>7</v>
      </c>
      <c r="C80" t="s">
        <v>7</v>
      </c>
      <c r="D80" t="s">
        <v>159</v>
      </c>
      <c r="E80" t="s">
        <v>23</v>
      </c>
      <c r="F80" t="str">
        <f>IF(OR(Table1[[#This Row],[attribute]]=A79,Table1[[#This Row],[source column]]=D79),"warning","")</f>
        <v/>
      </c>
      <c r="G80" t="str">
        <f>VLOOKUP(Table1[[#This Row],[attribute]],database!A:A,1,FALSE)</f>
        <v>FC_MARKET_ISSUANCE</v>
      </c>
    </row>
    <row r="81" spans="1:7" ht="14.45" hidden="1" x14ac:dyDescent="0.35">
      <c r="A81" t="s">
        <v>160</v>
      </c>
      <c r="B81" t="s">
        <v>7</v>
      </c>
      <c r="C81" s="1" t="s">
        <v>34</v>
      </c>
      <c r="D81" t="s">
        <v>161</v>
      </c>
      <c r="E81" t="s">
        <v>30</v>
      </c>
      <c r="F81" t="str">
        <f>IF(OR(Table1[[#This Row],[attribute]]=A80,Table1[[#This Row],[source column]]=D80),"warning","")</f>
        <v/>
      </c>
      <c r="G81" t="str">
        <f>VLOOKUP(Table1[[#This Row],[attribute]],database!A:A,1,FALSE)</f>
        <v>FC_MATURITY_DATE</v>
      </c>
    </row>
    <row r="82" spans="1:7" ht="14.45" hidden="1" x14ac:dyDescent="0.35">
      <c r="A82" t="s">
        <v>160</v>
      </c>
      <c r="B82" t="s">
        <v>7</v>
      </c>
      <c r="C82" s="1" t="s">
        <v>37</v>
      </c>
      <c r="D82" t="s">
        <v>128</v>
      </c>
      <c r="E82" t="s">
        <v>30</v>
      </c>
      <c r="F82" t="str">
        <f>IF(OR(Table1[[#This Row],[attribute]]=A81,Table1[[#This Row],[source column]]=D81),"warning","")</f>
        <v>warning</v>
      </c>
      <c r="G82" t="str">
        <f>VLOOKUP(Table1[[#This Row],[attribute]],database!A:A,1,FALSE)</f>
        <v>FC_MATURITY_DATE</v>
      </c>
    </row>
    <row r="83" spans="1:7" ht="14.45" hidden="1" x14ac:dyDescent="0.35">
      <c r="A83" t="s">
        <v>162</v>
      </c>
      <c r="B83" t="s">
        <v>7</v>
      </c>
      <c r="C83" t="s">
        <v>7</v>
      </c>
      <c r="D83" t="s">
        <v>163</v>
      </c>
      <c r="E83" t="s">
        <v>30</v>
      </c>
      <c r="F83" t="str">
        <f>IF(OR(Table1[[#This Row],[attribute]]=A82,Table1[[#This Row],[source column]]=D82),"warning","")</f>
        <v/>
      </c>
      <c r="G83" t="str">
        <f>VLOOKUP(Table1[[#This Row],[attribute]],database!A:A,1,FALSE)</f>
        <v>FC_MEETING_DT</v>
      </c>
    </row>
    <row r="84" spans="1:7" ht="14.45" hidden="1" x14ac:dyDescent="0.35">
      <c r="A84" t="s">
        <v>164</v>
      </c>
      <c r="B84" t="s">
        <v>7</v>
      </c>
      <c r="C84" t="s">
        <v>7</v>
      </c>
      <c r="D84" t="s">
        <v>165</v>
      </c>
      <c r="E84" t="s">
        <v>23</v>
      </c>
      <c r="F84" t="str">
        <f>IF(OR(Table1[[#This Row],[attribute]]=A83,Table1[[#This Row],[source column]]=D83),"warning","")</f>
        <v/>
      </c>
      <c r="G84" t="str">
        <f>VLOOKUP(Table1[[#This Row],[attribute]],database!A:A,1,FALSE)</f>
        <v>FC_MFN</v>
      </c>
    </row>
    <row r="85" spans="1:7" ht="14.45" x14ac:dyDescent="0.35">
      <c r="A85" s="2" t="s">
        <v>166</v>
      </c>
      <c r="B85" t="s">
        <v>7</v>
      </c>
      <c r="C85" t="s">
        <v>7</v>
      </c>
      <c r="D85" t="s">
        <v>167</v>
      </c>
      <c r="E85" t="s">
        <v>13</v>
      </c>
      <c r="F85" t="str">
        <f>IF(OR(Table1[[#This Row],[attribute]]=A84,Table1[[#This Row],[source column]]=D84),"warning","")</f>
        <v/>
      </c>
      <c r="G85" t="e">
        <f>VLOOKUP(Table1[[#This Row],[attribute]],database!A:A,1,FALSE)</f>
        <v>#N/A</v>
      </c>
    </row>
    <row r="86" spans="1:7" ht="14.45" hidden="1" x14ac:dyDescent="0.35">
      <c r="A86" t="s">
        <v>168</v>
      </c>
      <c r="B86" t="s">
        <v>7</v>
      </c>
      <c r="C86" t="s">
        <v>7</v>
      </c>
      <c r="D86" t="s">
        <v>169</v>
      </c>
      <c r="E86" t="s">
        <v>13</v>
      </c>
      <c r="F86" t="str">
        <f>IF(OR(Table1[[#This Row],[attribute]]=A85,Table1[[#This Row],[source column]]=D85),"warning","")</f>
        <v/>
      </c>
      <c r="G86" t="str">
        <f>VLOOKUP(Table1[[#This Row],[attribute]],database!A:A,1,FALSE)</f>
        <v>FC_OFFER_PRC</v>
      </c>
    </row>
    <row r="87" spans="1:7" ht="16.5" hidden="1" x14ac:dyDescent="0.35">
      <c r="A87" s="4" t="s">
        <v>170</v>
      </c>
      <c r="C87" s="1" t="s">
        <v>140</v>
      </c>
      <c r="D87" s="4" t="s">
        <v>171</v>
      </c>
      <c r="E87" t="s">
        <v>142</v>
      </c>
      <c r="F87" s="5" t="str">
        <f>IF(OR(Table1[[#This Row],[attribute]]=A86,Table1[[#This Row],[source column]]=D86),"warning","")</f>
        <v/>
      </c>
      <c r="G87" t="str">
        <f>VLOOKUP(Table1[[#This Row],[attribute]],database!A:A,1,FALSE)</f>
        <v>FC_OID</v>
      </c>
    </row>
    <row r="88" spans="1:7" ht="16.5" hidden="1" x14ac:dyDescent="0.35">
      <c r="A88" s="4" t="s">
        <v>170</v>
      </c>
      <c r="C88" s="1" t="s">
        <v>143</v>
      </c>
      <c r="D88" s="4" t="s">
        <v>129</v>
      </c>
      <c r="E88" t="s">
        <v>142</v>
      </c>
      <c r="F88" s="5" t="str">
        <f>IF(OR(Table1[[#This Row],[attribute]]=A87,Table1[[#This Row],[source column]]=D87),"warning","")</f>
        <v>warning</v>
      </c>
      <c r="G88" t="str">
        <f>VLOOKUP(Table1[[#This Row],[attribute]],database!A:A,1,FALSE)</f>
        <v>FC_OID</v>
      </c>
    </row>
    <row r="89" spans="1:7" ht="14.45" hidden="1" x14ac:dyDescent="0.35">
      <c r="A89" t="s">
        <v>172</v>
      </c>
      <c r="B89" t="s">
        <v>7</v>
      </c>
      <c r="C89" t="s">
        <v>7</v>
      </c>
      <c r="D89" t="s">
        <v>173</v>
      </c>
      <c r="E89" t="s">
        <v>23</v>
      </c>
      <c r="F89" t="str">
        <f>IF(OR(Table1[[#This Row],[attribute]]=A88,Table1[[#This Row],[source column]]=D88),"warning","")</f>
        <v/>
      </c>
      <c r="G89" t="str">
        <f>VLOOKUP(Table1[[#This Row],[attribute]],database!A:A,1,FALSE)</f>
        <v>FC_OID_AVG1_C</v>
      </c>
    </row>
    <row r="90" spans="1:7" ht="14.45" hidden="1" x14ac:dyDescent="0.35">
      <c r="A90" t="s">
        <v>174</v>
      </c>
      <c r="B90" t="s">
        <v>7</v>
      </c>
      <c r="C90" t="s">
        <v>7</v>
      </c>
      <c r="D90" t="s">
        <v>175</v>
      </c>
      <c r="E90" t="s">
        <v>23</v>
      </c>
      <c r="F90" t="str">
        <f>IF(OR(Table1[[#This Row],[attribute]]=A89,Table1[[#This Row],[source column]]=D89),"warning","")</f>
        <v/>
      </c>
      <c r="G90" t="str">
        <f>VLOOKUP(Table1[[#This Row],[attribute]],database!A:A,1,FALSE)</f>
        <v>FC_OID_AVG2_C</v>
      </c>
    </row>
    <row r="91" spans="1:7" ht="14.45" hidden="1" x14ac:dyDescent="0.35">
      <c r="A91" t="s">
        <v>176</v>
      </c>
      <c r="B91" t="s">
        <v>7</v>
      </c>
      <c r="C91" t="s">
        <v>7</v>
      </c>
      <c r="D91" t="s">
        <v>177</v>
      </c>
      <c r="E91" t="s">
        <v>7</v>
      </c>
      <c r="F91" t="str">
        <f>IF(OR(Table1[[#This Row],[attribute]]=A90,Table1[[#This Row],[source column]]=D90),"warning","")</f>
        <v/>
      </c>
      <c r="G91" t="str">
        <f>VLOOKUP(Table1[[#This Row],[attribute]],database!A:A,1,FALSE)</f>
        <v>FC_OID_CAT_C</v>
      </c>
    </row>
    <row r="92" spans="1:7" ht="14.45" hidden="1" x14ac:dyDescent="0.35">
      <c r="A92" t="s">
        <v>178</v>
      </c>
      <c r="B92" t="s">
        <v>7</v>
      </c>
      <c r="C92" t="s">
        <v>7</v>
      </c>
      <c r="D92" t="s">
        <v>179</v>
      </c>
      <c r="E92" t="s">
        <v>7</v>
      </c>
      <c r="F92" t="str">
        <f>IF(OR(Table1[[#This Row],[attribute]]=A91,Table1[[#This Row],[source column]]=D91),"warning","")</f>
        <v/>
      </c>
      <c r="G92" t="str">
        <f>VLOOKUP(Table1[[#This Row],[attribute]],database!A:A,1,FALSE)</f>
        <v>FC_OID_TIGHT_C</v>
      </c>
    </row>
    <row r="93" spans="1:7" ht="14.45" hidden="1" x14ac:dyDescent="0.35">
      <c r="A93" t="s">
        <v>180</v>
      </c>
      <c r="B93" t="s">
        <v>7</v>
      </c>
      <c r="C93" t="s">
        <v>7</v>
      </c>
      <c r="D93" t="s">
        <v>181</v>
      </c>
      <c r="E93" t="s">
        <v>7</v>
      </c>
      <c r="F93" t="str">
        <f>IF(OR(Table1[[#This Row],[attribute]]=A92,Table1[[#This Row],[source column]]=D92),"warning","")</f>
        <v/>
      </c>
      <c r="G93" t="str">
        <f>VLOOKUP(Table1[[#This Row],[attribute]],database!A:A,1,FALSE)</f>
        <v>FC_OID_WIDE_C</v>
      </c>
    </row>
    <row r="94" spans="1:7" ht="14.45" hidden="1" x14ac:dyDescent="0.35">
      <c r="A94" t="s">
        <v>182</v>
      </c>
      <c r="B94" t="s">
        <v>7</v>
      </c>
      <c r="C94" t="s">
        <v>7</v>
      </c>
      <c r="D94" t="s">
        <v>183</v>
      </c>
      <c r="E94" t="s">
        <v>23</v>
      </c>
      <c r="F94" t="str">
        <f>IF(OR(Table1[[#This Row],[attribute]]=A93,Table1[[#This Row],[source column]]=D93),"warning","")</f>
        <v/>
      </c>
      <c r="G94" t="str">
        <f>VLOOKUP(Table1[[#This Row],[attribute]],database!A:A,1,FALSE)</f>
        <v>FC_OID1_C</v>
      </c>
    </row>
    <row r="95" spans="1:7" ht="14.45" hidden="1" x14ac:dyDescent="0.35">
      <c r="A95" t="s">
        <v>184</v>
      </c>
      <c r="B95" t="s">
        <v>7</v>
      </c>
      <c r="C95" s="1" t="s">
        <v>37</v>
      </c>
      <c r="D95" t="s">
        <v>185</v>
      </c>
      <c r="E95" t="s">
        <v>23</v>
      </c>
      <c r="F95" t="str">
        <f>IF(OR(Table1[[#This Row],[attribute]]=A94,Table1[[#This Row],[source column]]=D94),"warning","")</f>
        <v/>
      </c>
      <c r="G95" t="str">
        <f>VLOOKUP(Table1[[#This Row],[attribute]],database!A:A,1,FALSE)</f>
        <v>FC_OID2_C</v>
      </c>
    </row>
    <row r="96" spans="1:7" ht="14.45" hidden="1" x14ac:dyDescent="0.35">
      <c r="A96" t="s">
        <v>186</v>
      </c>
      <c r="B96" t="s">
        <v>7</v>
      </c>
      <c r="C96" t="s">
        <v>7</v>
      </c>
      <c r="D96" t="s">
        <v>187</v>
      </c>
      <c r="E96" t="s">
        <v>23</v>
      </c>
      <c r="F96" t="str">
        <f>IF(OR(Table1[[#This Row],[attribute]]=A95,Table1[[#This Row],[source column]]=D95),"warning","")</f>
        <v/>
      </c>
      <c r="G96" t="str">
        <f>VLOOKUP(Table1[[#This Row],[attribute]],database!A:A,1,FALSE)</f>
        <v>FC_ORG_OID_CAT_C</v>
      </c>
    </row>
    <row r="97" spans="1:7" ht="14.45" hidden="1" x14ac:dyDescent="0.35">
      <c r="A97" t="s">
        <v>188</v>
      </c>
      <c r="B97" t="s">
        <v>7</v>
      </c>
      <c r="C97" t="s">
        <v>7</v>
      </c>
      <c r="D97" t="s">
        <v>189</v>
      </c>
      <c r="E97" t="s">
        <v>7</v>
      </c>
      <c r="F97" t="str">
        <f>IF(OR(Table1[[#This Row],[attribute]]=A96,Table1[[#This Row],[source column]]=D96),"warning","")</f>
        <v/>
      </c>
      <c r="G97" t="str">
        <f>VLOOKUP(Table1[[#This Row],[attribute]],database!A:A,1,FALSE)</f>
        <v>FC_ORG_OID1_C</v>
      </c>
    </row>
    <row r="98" spans="1:7" ht="14.45" hidden="1" x14ac:dyDescent="0.35">
      <c r="A98" t="s">
        <v>190</v>
      </c>
      <c r="B98" t="s">
        <v>7</v>
      </c>
      <c r="C98" t="s">
        <v>7</v>
      </c>
      <c r="D98" t="s">
        <v>191</v>
      </c>
      <c r="E98" t="s">
        <v>7</v>
      </c>
      <c r="F98" t="str">
        <f>IF(OR(Table1[[#This Row],[attribute]]=A97,Table1[[#This Row],[source column]]=D97),"warning","")</f>
        <v/>
      </c>
      <c r="G98" t="str">
        <f>VLOOKUP(Table1[[#This Row],[attribute]],database!A:A,1,FALSE)</f>
        <v>FC_ORG_OID2_C</v>
      </c>
    </row>
    <row r="99" spans="1:7" ht="14.45" hidden="1" x14ac:dyDescent="0.35">
      <c r="A99" t="s">
        <v>192</v>
      </c>
      <c r="B99" t="s">
        <v>7</v>
      </c>
      <c r="C99" t="s">
        <v>7</v>
      </c>
      <c r="D99" t="s">
        <v>193</v>
      </c>
      <c r="E99" t="s">
        <v>23</v>
      </c>
      <c r="F99" t="str">
        <f>IF(OR(Table1[[#This Row],[attribute]]=A98,Table1[[#This Row],[source column]]=D98),"warning","")</f>
        <v/>
      </c>
      <c r="G99" t="str">
        <f>VLOOKUP(Table1[[#This Row],[attribute]],database!A:A,1,FALSE)</f>
        <v>FC_ORG_SPRD_CAT_C</v>
      </c>
    </row>
    <row r="100" spans="1:7" ht="14.45" hidden="1" x14ac:dyDescent="0.35">
      <c r="A100" t="s">
        <v>194</v>
      </c>
      <c r="B100" t="s">
        <v>7</v>
      </c>
      <c r="C100" t="s">
        <v>7</v>
      </c>
      <c r="D100" t="s">
        <v>195</v>
      </c>
      <c r="E100" t="s">
        <v>23</v>
      </c>
      <c r="F100" t="str">
        <f>IF(OR(Table1[[#This Row],[attribute]]=A99,Table1[[#This Row],[source column]]=D99),"warning","")</f>
        <v/>
      </c>
      <c r="G100" t="str">
        <f>VLOOKUP(Table1[[#This Row],[attribute]],database!A:A,1,FALSE)</f>
        <v>FC_ORG_SPRD1_C</v>
      </c>
    </row>
    <row r="101" spans="1:7" ht="14.45" hidden="1" x14ac:dyDescent="0.35">
      <c r="A101" t="s">
        <v>196</v>
      </c>
      <c r="B101" t="s">
        <v>7</v>
      </c>
      <c r="C101" t="s">
        <v>7</v>
      </c>
      <c r="D101" t="s">
        <v>197</v>
      </c>
      <c r="E101" t="s">
        <v>23</v>
      </c>
      <c r="F101" t="str">
        <f>IF(OR(Table1[[#This Row],[attribute]]=A100,Table1[[#This Row],[source column]]=D100),"warning","")</f>
        <v/>
      </c>
      <c r="G101" t="str">
        <f>VLOOKUP(Table1[[#This Row],[attribute]],database!A:A,1,FALSE)</f>
        <v>FC_ORG_SPRD2_C</v>
      </c>
    </row>
    <row r="102" spans="1:7" ht="14.45" hidden="1" x14ac:dyDescent="0.35">
      <c r="A102" s="3" t="s">
        <v>196</v>
      </c>
      <c r="B102" t="s">
        <v>7</v>
      </c>
      <c r="C102" t="s">
        <v>7</v>
      </c>
      <c r="D102" t="s">
        <v>197</v>
      </c>
      <c r="E102" t="s">
        <v>23</v>
      </c>
      <c r="F102" t="str">
        <f>IF(OR(Table1[[#This Row],[attribute]]=A101,Table1[[#This Row],[source column]]=D101),"warning","")</f>
        <v>warning</v>
      </c>
      <c r="G102" t="str">
        <f>VLOOKUP(Table1[[#This Row],[attribute]],database!A:A,1,FALSE)</f>
        <v>FC_ORG_SPRD2_C</v>
      </c>
    </row>
    <row r="103" spans="1:7" ht="14.45" hidden="1" x14ac:dyDescent="0.35">
      <c r="A103" t="s">
        <v>198</v>
      </c>
      <c r="B103" t="s">
        <v>7</v>
      </c>
      <c r="C103" t="s">
        <v>7</v>
      </c>
      <c r="D103" t="s">
        <v>199</v>
      </c>
      <c r="E103" t="s">
        <v>23</v>
      </c>
      <c r="F103" t="str">
        <f>IF(OR(Table1[[#This Row],[attribute]]=A102,Table1[[#This Row],[source column]]=D102),"warning","")</f>
        <v/>
      </c>
      <c r="G103" t="str">
        <f>VLOOKUP(Table1[[#This Row],[attribute]],database!A:A,1,FALSE)</f>
        <v>FC_OTHER1_C</v>
      </c>
    </row>
    <row r="104" spans="1:7" ht="14.45" hidden="1" x14ac:dyDescent="0.35">
      <c r="A104" t="s">
        <v>200</v>
      </c>
      <c r="B104" t="s">
        <v>7</v>
      </c>
      <c r="C104" s="1" t="s">
        <v>201</v>
      </c>
      <c r="D104" t="s">
        <v>202</v>
      </c>
      <c r="E104" t="s">
        <v>23</v>
      </c>
      <c r="F104" t="str">
        <f>IF(OR(Table1[[#This Row],[attribute]]=A103,Table1[[#This Row],[source column]]=D103),"warning","")</f>
        <v/>
      </c>
      <c r="G104" t="str">
        <f>VLOOKUP(Table1[[#This Row],[attribute]],database!A:A,1,FALSE)</f>
        <v>FC_OTHER2_C</v>
      </c>
    </row>
    <row r="105" spans="1:7" ht="14.45" hidden="1" x14ac:dyDescent="0.35">
      <c r="A105" t="s">
        <v>203</v>
      </c>
      <c r="B105" t="s">
        <v>7</v>
      </c>
      <c r="C105" s="1" t="s">
        <v>34</v>
      </c>
      <c r="D105" t="s">
        <v>204</v>
      </c>
      <c r="E105" t="s">
        <v>23</v>
      </c>
      <c r="F105" t="str">
        <f>IF(OR(Table1[[#This Row],[attribute]]=A104,Table1[[#This Row],[source column]]=D104),"warning","")</f>
        <v/>
      </c>
      <c r="G105" t="str">
        <f>VLOOKUP(Table1[[#This Row],[attribute]],database!A:A,1,FALSE)</f>
        <v>FC_OTHR_COMMENT</v>
      </c>
    </row>
    <row r="106" spans="1:7" ht="14.45" hidden="1" x14ac:dyDescent="0.35">
      <c r="A106" t="s">
        <v>205</v>
      </c>
      <c r="B106" t="s">
        <v>7</v>
      </c>
      <c r="C106" t="s">
        <v>7</v>
      </c>
      <c r="D106" t="s">
        <v>206</v>
      </c>
      <c r="E106" t="s">
        <v>23</v>
      </c>
      <c r="F106" t="str">
        <f>IF(OR(Table1[[#This Row],[attribute]]=A105,Table1[[#This Row],[source column]]=D105),"warning","")</f>
        <v/>
      </c>
      <c r="G106" t="str">
        <f>VLOOKUP(Table1[[#This Row],[attribute]],database!A:A,1,FALSE)</f>
        <v>FC_OWNERSHIP</v>
      </c>
    </row>
    <row r="107" spans="1:7" ht="14.45" hidden="1" x14ac:dyDescent="0.35">
      <c r="A107" t="s">
        <v>207</v>
      </c>
      <c r="B107" t="s">
        <v>7</v>
      </c>
      <c r="C107" t="s">
        <v>7</v>
      </c>
      <c r="D107" t="s">
        <v>208</v>
      </c>
      <c r="E107" t="s">
        <v>23</v>
      </c>
      <c r="F107" t="str">
        <f>IF(OR(Table1[[#This Row],[attribute]]=A106,Table1[[#This Row],[source column]]=D106),"warning","")</f>
        <v/>
      </c>
      <c r="G107" t="str">
        <f>VLOOKUP(Table1[[#This Row],[attribute]],database!A:A,1,FALSE)</f>
        <v>FC_PERMID</v>
      </c>
    </row>
    <row r="108" spans="1:7" ht="14.45" hidden="1" x14ac:dyDescent="0.35">
      <c r="A108" t="s">
        <v>209</v>
      </c>
      <c r="B108" t="s">
        <v>7</v>
      </c>
      <c r="C108" t="s">
        <v>7</v>
      </c>
      <c r="D108" t="s">
        <v>210</v>
      </c>
      <c r="E108" t="s">
        <v>23</v>
      </c>
      <c r="F108" t="str">
        <f>IF(OR(Table1[[#This Row],[attribute]]=A107,Table1[[#This Row],[source column]]=D107),"warning","")</f>
        <v/>
      </c>
      <c r="G108" t="str">
        <f>VLOOKUP(Table1[[#This Row],[attribute]],database!A:A,1,FALSE)</f>
        <v>FC_PERMNAME</v>
      </c>
    </row>
    <row r="109" spans="1:7" ht="14.45" hidden="1" x14ac:dyDescent="0.35">
      <c r="A109" t="s">
        <v>211</v>
      </c>
      <c r="B109" t="s">
        <v>7</v>
      </c>
      <c r="C109" t="s">
        <v>7</v>
      </c>
      <c r="D109" t="s">
        <v>212</v>
      </c>
      <c r="E109" t="s">
        <v>23</v>
      </c>
      <c r="F109" t="str">
        <f>IF(OR(Table1[[#This Row],[attribute]]=A108,Table1[[#This Row],[source column]]=D108),"warning","")</f>
        <v/>
      </c>
      <c r="G109" t="str">
        <f>VLOOKUP(Table1[[#This Row],[attribute]],database!A:A,1,FALSE)</f>
        <v>FC_PIK</v>
      </c>
    </row>
    <row r="110" spans="1:7" ht="14.45" hidden="1" x14ac:dyDescent="0.35">
      <c r="A110" t="s">
        <v>213</v>
      </c>
      <c r="B110" t="s">
        <v>7</v>
      </c>
      <c r="C110" t="s">
        <v>7</v>
      </c>
      <c r="D110" t="s">
        <v>214</v>
      </c>
      <c r="E110" t="s">
        <v>30</v>
      </c>
      <c r="F110" t="str">
        <f>IF(OR(Table1[[#This Row],[attribute]]=A109,Table1[[#This Row],[source column]]=D109),"warning","")</f>
        <v/>
      </c>
      <c r="G110" t="str">
        <f>VLOOKUP(Table1[[#This Row],[attribute]],database!A:A,1,FALSE)</f>
        <v>FC_PRC_DT_C</v>
      </c>
    </row>
    <row r="111" spans="1:7" ht="14.45" hidden="1" x14ac:dyDescent="0.35">
      <c r="A111" t="s">
        <v>215</v>
      </c>
      <c r="B111" t="s">
        <v>7</v>
      </c>
      <c r="C111" s="1" t="s">
        <v>37</v>
      </c>
      <c r="D111" t="s">
        <v>216</v>
      </c>
      <c r="E111" t="s">
        <v>23</v>
      </c>
      <c r="F111" t="str">
        <f>IF(OR(Table1[[#This Row],[attribute]]=A110,Table1[[#This Row],[source column]]=D110),"warning","")</f>
        <v/>
      </c>
      <c r="G111" t="str">
        <f>VLOOKUP(Table1[[#This Row],[attribute]],database!A:A,1,FALSE)</f>
        <v>FC_PRELM_DOC</v>
      </c>
    </row>
    <row r="112" spans="1:7" ht="14.45" hidden="1" x14ac:dyDescent="0.35">
      <c r="A112" t="s">
        <v>217</v>
      </c>
      <c r="B112" t="s">
        <v>7</v>
      </c>
      <c r="C112" t="s">
        <v>7</v>
      </c>
      <c r="D112" t="s">
        <v>218</v>
      </c>
      <c r="E112" t="s">
        <v>23</v>
      </c>
      <c r="F112" t="str">
        <f>IF(OR(Table1[[#This Row],[attribute]]=A111,Table1[[#This Row],[source column]]=D111),"warning","")</f>
        <v/>
      </c>
      <c r="G112" t="str">
        <f>VLOOKUP(Table1[[#This Row],[attribute]],database!A:A,1,FALSE)</f>
        <v>FC_PRVT_PLCD_SLTL</v>
      </c>
    </row>
    <row r="113" spans="1:7" ht="14.45" hidden="1" x14ac:dyDescent="0.35">
      <c r="A113" t="s">
        <v>219</v>
      </c>
      <c r="B113" t="s">
        <v>7</v>
      </c>
      <c r="C113" t="s">
        <v>7</v>
      </c>
      <c r="D113" t="s">
        <v>220</v>
      </c>
      <c r="E113" t="s">
        <v>23</v>
      </c>
      <c r="F113" t="str">
        <f>IF(OR(Table1[[#This Row],[attribute]]=A112,Table1[[#This Row],[source column]]=D112),"warning","")</f>
        <v/>
      </c>
      <c r="G113" t="str">
        <f>VLOOKUP(Table1[[#This Row],[attribute]],database!A:A,1,FALSE)</f>
        <v>FC_PURPOSE_C</v>
      </c>
    </row>
    <row r="114" spans="1:7" ht="14.45" hidden="1" x14ac:dyDescent="0.35">
      <c r="A114" t="s">
        <v>221</v>
      </c>
      <c r="B114" t="s">
        <v>7</v>
      </c>
      <c r="C114" t="s">
        <v>7</v>
      </c>
      <c r="D114" t="s">
        <v>222</v>
      </c>
      <c r="E114" t="s">
        <v>23</v>
      </c>
      <c r="F114" t="str">
        <f>IF(OR(Table1[[#This Row],[attribute]]=A113,Table1[[#This Row],[source column]]=D113),"warning","")</f>
        <v/>
      </c>
      <c r="G114" t="str">
        <f>VLOOKUP(Table1[[#This Row],[attribute]],database!A:A,1,FALSE)</f>
        <v>FC_RATCAT_LN1_C</v>
      </c>
    </row>
    <row r="115" spans="1:7" ht="14.45" hidden="1" x14ac:dyDescent="0.35">
      <c r="A115" t="s">
        <v>223</v>
      </c>
      <c r="B115" t="s">
        <v>7</v>
      </c>
      <c r="C115" t="s">
        <v>7</v>
      </c>
      <c r="D115" t="s">
        <v>224</v>
      </c>
      <c r="E115" t="s">
        <v>23</v>
      </c>
      <c r="F115" t="str">
        <f>IF(OR(Table1[[#This Row],[attribute]]=A114,Table1[[#This Row],[source column]]=D114),"warning","")</f>
        <v/>
      </c>
      <c r="G115" t="str">
        <f>VLOOKUP(Table1[[#This Row],[attribute]],database!A:A,1,FALSE)</f>
        <v>FC_RATCAT_LN2_C</v>
      </c>
    </row>
    <row r="116" spans="1:7" ht="14.45" hidden="1" x14ac:dyDescent="0.35">
      <c r="A116" t="s">
        <v>225</v>
      </c>
      <c r="B116" t="s">
        <v>7</v>
      </c>
      <c r="C116" t="s">
        <v>7</v>
      </c>
      <c r="D116" t="s">
        <v>226</v>
      </c>
      <c r="E116" t="s">
        <v>7</v>
      </c>
      <c r="F116" t="str">
        <f>IF(OR(Table1[[#This Row],[attribute]]=A115,Table1[[#This Row],[source column]]=D115),"warning","")</f>
        <v/>
      </c>
      <c r="G116" t="str">
        <f>VLOOKUP(Table1[[#This Row],[attribute]],database!A:A,1,FALSE)</f>
        <v>FC_REPAY_101</v>
      </c>
    </row>
    <row r="117" spans="1:7" ht="14.45" hidden="1" x14ac:dyDescent="0.35">
      <c r="A117" t="s">
        <v>227</v>
      </c>
      <c r="B117" t="s">
        <v>7</v>
      </c>
      <c r="C117" t="s">
        <v>7</v>
      </c>
      <c r="D117" t="s">
        <v>228</v>
      </c>
      <c r="E117" t="s">
        <v>7</v>
      </c>
      <c r="F117" t="str">
        <f>IF(OR(Table1[[#This Row],[attribute]]=A116,Table1[[#This Row],[source column]]=D116),"warning","")</f>
        <v/>
      </c>
      <c r="G117" t="str">
        <f>VLOOKUP(Table1[[#This Row],[attribute]],database!A:A,1,FALSE)</f>
        <v>FC_REPAY_AMT</v>
      </c>
    </row>
    <row r="118" spans="1:7" ht="14.45" hidden="1" x14ac:dyDescent="0.35">
      <c r="A118" t="s">
        <v>229</v>
      </c>
      <c r="B118" t="s">
        <v>7</v>
      </c>
      <c r="C118" t="s">
        <v>7</v>
      </c>
      <c r="D118" t="s">
        <v>230</v>
      </c>
      <c r="E118" t="s">
        <v>23</v>
      </c>
      <c r="F118" t="str">
        <f>IF(OR(Table1[[#This Row],[attribute]]=A117,Table1[[#This Row],[source column]]=D117),"warning","")</f>
        <v/>
      </c>
      <c r="G118" t="str">
        <f>VLOOKUP(Table1[[#This Row],[attribute]],database!A:A,1,FALSE)</f>
        <v>FC_REPRC</v>
      </c>
    </row>
    <row r="119" spans="1:7" ht="14.45" hidden="1" x14ac:dyDescent="0.35">
      <c r="A119" t="s">
        <v>231</v>
      </c>
      <c r="B119" t="s">
        <v>7</v>
      </c>
      <c r="C119" t="s">
        <v>7</v>
      </c>
      <c r="D119" t="s">
        <v>232</v>
      </c>
      <c r="E119" t="s">
        <v>13</v>
      </c>
      <c r="F119" t="str">
        <f>IF(OR(Table1[[#This Row],[attribute]]=A118,Table1[[#This Row],[source column]]=D118),"warning","")</f>
        <v/>
      </c>
      <c r="G119" t="str">
        <f>VLOOKUP(Table1[[#This Row],[attribute]],database!A:A,1,FALSE)</f>
        <v>FC_REVLVR_SIZE</v>
      </c>
    </row>
    <row r="120" spans="1:7" ht="14.45" hidden="1" x14ac:dyDescent="0.35">
      <c r="A120" t="s">
        <v>233</v>
      </c>
      <c r="B120" t="s">
        <v>7</v>
      </c>
      <c r="C120" t="s">
        <v>7</v>
      </c>
      <c r="D120" t="s">
        <v>234</v>
      </c>
      <c r="E120" t="s">
        <v>23</v>
      </c>
      <c r="F120" t="str">
        <f>IF(OR(Table1[[#This Row],[attribute]]=A119,Table1[[#This Row],[source column]]=D119),"warning","")</f>
        <v/>
      </c>
      <c r="G120" t="str">
        <f>VLOOKUP(Table1[[#This Row],[attribute]],database!A:A,1,FALSE)</f>
        <v>FC_RP_CHNG</v>
      </c>
    </row>
    <row r="121" spans="1:7" ht="14.45" hidden="1" x14ac:dyDescent="0.35">
      <c r="A121" t="s">
        <v>235</v>
      </c>
      <c r="B121" t="s">
        <v>7</v>
      </c>
      <c r="C121" t="s">
        <v>7</v>
      </c>
      <c r="D121" t="s">
        <v>236</v>
      </c>
      <c r="E121" t="s">
        <v>7</v>
      </c>
      <c r="F121" t="str">
        <f>IF(OR(Table1[[#This Row],[attribute]]=A120,Table1[[#This Row],[source column]]=D120),"warning","")</f>
        <v/>
      </c>
      <c r="G121" t="str">
        <f>VLOOKUP(Table1[[#This Row],[attribute]],database!A:A,1,FALSE)</f>
        <v>FC_SAVNG_C</v>
      </c>
    </row>
    <row r="122" spans="1:7" ht="14.45" hidden="1" x14ac:dyDescent="0.35">
      <c r="A122" t="s">
        <v>237</v>
      </c>
      <c r="B122" t="s">
        <v>7</v>
      </c>
      <c r="C122" t="s">
        <v>7</v>
      </c>
      <c r="D122" t="s">
        <v>238</v>
      </c>
      <c r="E122" t="s">
        <v>13</v>
      </c>
      <c r="F122" t="str">
        <f>IF(OR(Table1[[#This Row],[attribute]]=A121,Table1[[#This Row],[source column]]=D121),"warning","")</f>
        <v/>
      </c>
      <c r="G122" t="str">
        <f>VLOOKUP(Table1[[#This Row],[attribute]],database!A:A,1,FALSE)</f>
        <v>FC_SCRD_LEV</v>
      </c>
    </row>
    <row r="123" spans="1:7" ht="14.45" hidden="1" x14ac:dyDescent="0.35">
      <c r="A123" t="s">
        <v>239</v>
      </c>
      <c r="B123" t="s">
        <v>7</v>
      </c>
      <c r="C123" t="s">
        <v>7</v>
      </c>
      <c r="D123" t="s">
        <v>240</v>
      </c>
      <c r="E123" t="s">
        <v>23</v>
      </c>
      <c r="F123" t="str">
        <f>IF(OR(Table1[[#This Row],[attribute]]=A122,Table1[[#This Row],[source column]]=D122),"warning","")</f>
        <v/>
      </c>
      <c r="G123" t="str">
        <f>VLOOKUP(Table1[[#This Row],[attribute]],database!A:A,1,FALSE)</f>
        <v>FC_SPONSORED_C</v>
      </c>
    </row>
    <row r="124" spans="1:7" ht="14.45" hidden="1" x14ac:dyDescent="0.35">
      <c r="A124" t="s">
        <v>241</v>
      </c>
      <c r="B124" t="s">
        <v>7</v>
      </c>
      <c r="C124" t="s">
        <v>7</v>
      </c>
      <c r="D124" t="s">
        <v>242</v>
      </c>
      <c r="E124" t="s">
        <v>13</v>
      </c>
      <c r="F124" t="str">
        <f>IF(OR(Table1[[#This Row],[attribute]]=A123,Table1[[#This Row],[source column]]=D123),"warning","")</f>
        <v/>
      </c>
      <c r="G124" t="str">
        <f>VLOOKUP(Table1[[#This Row],[attribute]],database!A:A,1,FALSE)</f>
        <v>FC_SPRD_AVG_LN1_C</v>
      </c>
    </row>
    <row r="125" spans="1:7" ht="14.45" hidden="1" x14ac:dyDescent="0.35">
      <c r="A125" t="s">
        <v>243</v>
      </c>
      <c r="B125" t="s">
        <v>7</v>
      </c>
      <c r="C125" t="s">
        <v>7</v>
      </c>
      <c r="D125" t="s">
        <v>244</v>
      </c>
      <c r="E125" t="s">
        <v>13</v>
      </c>
      <c r="F125" t="str">
        <f>IF(OR(Table1[[#This Row],[attribute]]=A124,Table1[[#This Row],[source column]]=D124),"warning","")</f>
        <v/>
      </c>
      <c r="G125" t="str">
        <f>VLOOKUP(Table1[[#This Row],[attribute]],database!A:A,1,FALSE)</f>
        <v>FC_SPRD_AVG_LN2_C</v>
      </c>
    </row>
    <row r="126" spans="1:7" ht="14.45" hidden="1" x14ac:dyDescent="0.35">
      <c r="A126" t="s">
        <v>245</v>
      </c>
      <c r="B126" t="s">
        <v>7</v>
      </c>
      <c r="C126" t="s">
        <v>7</v>
      </c>
      <c r="D126" t="s">
        <v>246</v>
      </c>
      <c r="E126" t="s">
        <v>7</v>
      </c>
      <c r="F126" t="str">
        <f>IF(OR(Table1[[#This Row],[attribute]]=A125,Table1[[#This Row],[source column]]=D125),"warning","")</f>
        <v/>
      </c>
      <c r="G126" t="str">
        <f>VLOOKUP(Table1[[#This Row],[attribute]],database!A:A,1,FALSE)</f>
        <v>FC_SPRD_REPRC_DL</v>
      </c>
    </row>
    <row r="127" spans="1:7" ht="14.45" hidden="1" x14ac:dyDescent="0.35">
      <c r="A127" t="s">
        <v>247</v>
      </c>
      <c r="B127" t="s">
        <v>7</v>
      </c>
      <c r="C127" t="s">
        <v>7</v>
      </c>
      <c r="D127" t="s">
        <v>248</v>
      </c>
      <c r="E127" t="s">
        <v>13</v>
      </c>
      <c r="F127" t="str">
        <f>IF(OR(Table1[[#This Row],[attribute]]=A126,Table1[[#This Row],[source column]]=D126),"warning","")</f>
        <v/>
      </c>
      <c r="G127" t="str">
        <f>VLOOKUP(Table1[[#This Row],[attribute]],database!A:A,1,FALSE)</f>
        <v>FC_SPRD_TIGHT_C</v>
      </c>
    </row>
    <row r="128" spans="1:7" ht="14.45" hidden="1" x14ac:dyDescent="0.35">
      <c r="A128" t="s">
        <v>249</v>
      </c>
      <c r="B128" t="s">
        <v>7</v>
      </c>
      <c r="C128" t="s">
        <v>7</v>
      </c>
      <c r="D128" t="s">
        <v>250</v>
      </c>
      <c r="E128" t="s">
        <v>7</v>
      </c>
      <c r="F128" t="str">
        <f>IF(OR(Table1[[#This Row],[attribute]]=A127,Table1[[#This Row],[source column]]=D127),"warning","")</f>
        <v/>
      </c>
      <c r="G128" t="str">
        <f>VLOOKUP(Table1[[#This Row],[attribute]],database!A:A,1,FALSE)</f>
        <v>FC_SPRD_WIDE_C</v>
      </c>
    </row>
    <row r="129" spans="1:7" ht="14.45" hidden="1" x14ac:dyDescent="0.35">
      <c r="A129" t="s">
        <v>251</v>
      </c>
      <c r="B129" t="s">
        <v>7</v>
      </c>
      <c r="C129" t="s">
        <v>7</v>
      </c>
      <c r="D129" t="s">
        <v>252</v>
      </c>
      <c r="E129" t="s">
        <v>23</v>
      </c>
      <c r="F129" t="str">
        <f>IF(OR(Table1[[#This Row],[attribute]]=A128,Table1[[#This Row],[source column]]=D128),"warning","")</f>
        <v/>
      </c>
      <c r="G129" t="str">
        <f>VLOOKUP(Table1[[#This Row],[attribute]],database!A:A,1,FALSE)</f>
        <v>FC_SPRD1_C</v>
      </c>
    </row>
    <row r="130" spans="1:7" ht="14.45" hidden="1" x14ac:dyDescent="0.35">
      <c r="A130" t="s">
        <v>253</v>
      </c>
      <c r="B130" t="s">
        <v>7</v>
      </c>
      <c r="C130" s="1" t="s">
        <v>37</v>
      </c>
      <c r="D130" t="s">
        <v>254</v>
      </c>
      <c r="E130" t="s">
        <v>23</v>
      </c>
      <c r="F130" t="str">
        <f>IF(OR(Table1[[#This Row],[attribute]]=A129,Table1[[#This Row],[source column]]=D129),"warning","")</f>
        <v/>
      </c>
      <c r="G130" t="str">
        <f>VLOOKUP(Table1[[#This Row],[attribute]],database!A:A,1,FALSE)</f>
        <v>FC_SPRD2_C</v>
      </c>
    </row>
    <row r="131" spans="1:7" ht="14.45" hidden="1" x14ac:dyDescent="0.35">
      <c r="A131" t="s">
        <v>255</v>
      </c>
      <c r="B131" t="s">
        <v>7</v>
      </c>
      <c r="C131" t="s">
        <v>7</v>
      </c>
      <c r="D131" t="s">
        <v>256</v>
      </c>
      <c r="E131" t="s">
        <v>7</v>
      </c>
      <c r="F131" t="str">
        <f>IF(OR(Table1[[#This Row],[attribute]]=A130,Table1[[#This Row],[source column]]=D130),"warning","")</f>
        <v/>
      </c>
      <c r="G131" t="str">
        <f>VLOOKUP(Table1[[#This Row],[attribute]],database!A:A,1,FALSE)</f>
        <v>FC_SPREAD_CAT_C</v>
      </c>
    </row>
    <row r="132" spans="1:7" ht="14.45" hidden="1" x14ac:dyDescent="0.35">
      <c r="A132" t="s">
        <v>257</v>
      </c>
      <c r="B132" t="s">
        <v>7</v>
      </c>
      <c r="C132" t="s">
        <v>7</v>
      </c>
      <c r="D132" t="s">
        <v>258</v>
      </c>
      <c r="E132" t="s">
        <v>23</v>
      </c>
      <c r="F132" t="str">
        <f>IF(OR(Table1[[#This Row],[attribute]]=A131,Table1[[#This Row],[source column]]=D131),"warning","")</f>
        <v/>
      </c>
      <c r="G132" t="str">
        <f>VLOOKUP(Table1[[#This Row],[attribute]],database!A:A,1,FALSE)</f>
        <v>FC_STORY</v>
      </c>
    </row>
    <row r="133" spans="1:7" ht="14.45" hidden="1" x14ac:dyDescent="0.35">
      <c r="A133" t="s">
        <v>259</v>
      </c>
      <c r="B133" t="s">
        <v>7</v>
      </c>
      <c r="C133" s="1" t="s">
        <v>34</v>
      </c>
      <c r="D133" t="s">
        <v>260</v>
      </c>
      <c r="E133" t="s">
        <v>23</v>
      </c>
      <c r="F133" t="str">
        <f>IF(OR(Table1[[#This Row],[attribute]]=A132,Table1[[#This Row],[source column]]=D132),"warning","")</f>
        <v/>
      </c>
      <c r="G133" t="str">
        <f>VLOOKUP(Table1[[#This Row],[attribute]],database!A:A,1,FALSE)</f>
        <v>FC_STRETCH_C</v>
      </c>
    </row>
    <row r="134" spans="1:7" ht="14.45" x14ac:dyDescent="0.35">
      <c r="A134" t="s">
        <v>261</v>
      </c>
      <c r="B134" t="s">
        <v>7</v>
      </c>
      <c r="C134" t="s">
        <v>7</v>
      </c>
      <c r="D134" t="s">
        <v>167</v>
      </c>
      <c r="E134" t="s">
        <v>23</v>
      </c>
      <c r="F134" t="str">
        <f>IF(OR(Table1[[#This Row],[attribute]]=A133,Table1[[#This Row],[source column]]=D133),"warning","")</f>
        <v/>
      </c>
      <c r="G134" t="str">
        <f>VLOOKUP(Table1[[#This Row],[attribute]],database!A:A,1,FALSE)</f>
        <v>FC_SUNSET</v>
      </c>
    </row>
    <row r="135" spans="1:7" ht="14.45" x14ac:dyDescent="0.35">
      <c r="A135" t="s">
        <v>262</v>
      </c>
      <c r="B135" t="s">
        <v>7</v>
      </c>
      <c r="C135" t="s">
        <v>7</v>
      </c>
      <c r="D135" t="s">
        <v>263</v>
      </c>
      <c r="E135" t="s">
        <v>23</v>
      </c>
      <c r="F135" t="str">
        <f>IF(OR(Table1[[#This Row],[attribute]]=A134,Table1[[#This Row],[source column]]=D134),"warning","")</f>
        <v/>
      </c>
      <c r="G135" t="str">
        <f>VLOOKUP(Table1[[#This Row],[attribute]],database!A:A,1,FALSE)</f>
        <v>FC_SUNSET_CMT</v>
      </c>
    </row>
    <row r="136" spans="1:7" ht="14.45" hidden="1" x14ac:dyDescent="0.35">
      <c r="A136" t="s">
        <v>264</v>
      </c>
      <c r="B136" t="s">
        <v>7</v>
      </c>
      <c r="C136" t="s">
        <v>7</v>
      </c>
      <c r="D136" t="s">
        <v>265</v>
      </c>
      <c r="E136" t="s">
        <v>23</v>
      </c>
      <c r="F136" t="str">
        <f>IF(OR(Table1[[#This Row],[attribute]]=A135,Table1[[#This Row],[source column]]=D135),"warning","")</f>
        <v/>
      </c>
      <c r="G136" t="str">
        <f>VLOOKUP(Table1[[#This Row],[attribute]],database!A:A,1,FALSE)</f>
        <v>FC_TENOR1_C</v>
      </c>
    </row>
    <row r="137" spans="1:7" ht="14.45" hidden="1" x14ac:dyDescent="0.35">
      <c r="A137" t="s">
        <v>266</v>
      </c>
      <c r="B137" t="s">
        <v>7</v>
      </c>
      <c r="C137" s="1" t="s">
        <v>37</v>
      </c>
      <c r="D137" t="s">
        <v>267</v>
      </c>
      <c r="E137" t="s">
        <v>23</v>
      </c>
      <c r="F137" t="str">
        <f>IF(OR(Table1[[#This Row],[attribute]]=A136,Table1[[#This Row],[source column]]=D136),"warning","")</f>
        <v/>
      </c>
      <c r="G137" t="str">
        <f>VLOOKUP(Table1[[#This Row],[attribute]],database!A:A,1,FALSE)</f>
        <v>FC_TENOR2_C</v>
      </c>
    </row>
    <row r="138" spans="1:7" ht="14.45" hidden="1" x14ac:dyDescent="0.35">
      <c r="A138" t="s">
        <v>268</v>
      </c>
      <c r="B138" t="s">
        <v>7</v>
      </c>
      <c r="C138" s="1" t="s">
        <v>34</v>
      </c>
      <c r="D138" t="s">
        <v>269</v>
      </c>
      <c r="E138" t="s">
        <v>13</v>
      </c>
      <c r="F138" t="str">
        <f>IF(OR(Table1[[#This Row],[attribute]]=A137,Table1[[#This Row],[source column]]=D137),"warning","")</f>
        <v/>
      </c>
      <c r="G138" t="str">
        <f>VLOOKUP(Table1[[#This Row],[attribute]],database!A:A,1,FALSE)</f>
        <v>FC_TERM</v>
      </c>
    </row>
    <row r="139" spans="1:7" ht="14.45" hidden="1" x14ac:dyDescent="0.35">
      <c r="A139" t="s">
        <v>268</v>
      </c>
      <c r="B139" t="s">
        <v>7</v>
      </c>
      <c r="C139" s="1" t="s">
        <v>37</v>
      </c>
      <c r="D139" t="s">
        <v>136</v>
      </c>
      <c r="E139" t="s">
        <v>51</v>
      </c>
      <c r="F139" t="str">
        <f>IF(OR(Table1[[#This Row],[attribute]]=A138,Table1[[#This Row],[source column]]=D138),"warning","")</f>
        <v>warning</v>
      </c>
      <c r="G139" t="str">
        <f>VLOOKUP(Table1[[#This Row],[attribute]],database!A:A,1,FALSE)</f>
        <v>FC_TERM</v>
      </c>
    </row>
    <row r="140" spans="1:7" ht="14.45" hidden="1" x14ac:dyDescent="0.35">
      <c r="A140" t="s">
        <v>270</v>
      </c>
      <c r="B140" t="s">
        <v>7</v>
      </c>
      <c r="C140" t="s">
        <v>7</v>
      </c>
      <c r="D140" t="s">
        <v>271</v>
      </c>
      <c r="E140" t="s">
        <v>13</v>
      </c>
      <c r="F140" t="str">
        <f>IF(OR(Table1[[#This Row],[attribute]]=A139,Table1[[#This Row],[source column]]=D139),"warning","")</f>
        <v/>
      </c>
      <c r="G140" t="str">
        <f>VLOOKUP(Table1[[#This Row],[attribute]],database!A:A,1,FALSE)</f>
        <v>FC_TLA</v>
      </c>
    </row>
    <row r="141" spans="1:7" ht="14.45" hidden="1" x14ac:dyDescent="0.35">
      <c r="A141" t="s">
        <v>272</v>
      </c>
      <c r="B141" t="s">
        <v>7</v>
      </c>
      <c r="C141" t="s">
        <v>7</v>
      </c>
      <c r="D141" t="s">
        <v>273</v>
      </c>
      <c r="E141" t="s">
        <v>13</v>
      </c>
      <c r="F141" t="str">
        <f>IF(OR(Table1[[#This Row],[attribute]]=A140,Table1[[#This Row],[source column]]=D140),"warning","")</f>
        <v/>
      </c>
      <c r="G141" t="str">
        <f>VLOOKUP(Table1[[#This Row],[attribute]],database!A:A,1,FALSE)</f>
        <v>FC_TRAN_CNT</v>
      </c>
    </row>
    <row r="142" spans="1:7" ht="14.45" hidden="1" x14ac:dyDescent="0.35">
      <c r="A142" t="s">
        <v>274</v>
      </c>
      <c r="B142" t="s">
        <v>7</v>
      </c>
      <c r="C142" t="s">
        <v>7</v>
      </c>
      <c r="D142" t="s">
        <v>275</v>
      </c>
      <c r="E142" t="s">
        <v>23</v>
      </c>
      <c r="F142" t="str">
        <f>IF(OR(Table1[[#This Row],[attribute]]=A141,Table1[[#This Row],[source column]]=D141),"warning","")</f>
        <v/>
      </c>
      <c r="G142" t="str">
        <f>VLOOKUP(Table1[[#This Row],[attribute]],database!A:A,1,FALSE)</f>
        <v>FC_TRANCHE_NM</v>
      </c>
    </row>
    <row r="143" spans="1:7" ht="14.45" hidden="1" x14ac:dyDescent="0.35">
      <c r="A143" t="s">
        <v>276</v>
      </c>
      <c r="B143" t="s">
        <v>7</v>
      </c>
      <c r="C143" t="s">
        <v>7</v>
      </c>
      <c r="D143" t="s">
        <v>277</v>
      </c>
      <c r="E143" t="s">
        <v>23</v>
      </c>
      <c r="F143" t="str">
        <f>IF(OR(Table1[[#This Row],[attribute]]=A142,Table1[[#This Row],[source column]]=D142),"warning","")</f>
        <v/>
      </c>
      <c r="G143" t="str">
        <f>VLOOKUP(Table1[[#This Row],[attribute]],database!A:A,1,FALSE)</f>
        <v>FC_TRANSACTION_TYPE</v>
      </c>
    </row>
    <row r="144" spans="1:7" ht="14.45" hidden="1" x14ac:dyDescent="0.35">
      <c r="A144" t="s">
        <v>278</v>
      </c>
      <c r="B144" t="s">
        <v>7</v>
      </c>
      <c r="C144" t="s">
        <v>7</v>
      </c>
      <c r="D144" t="s">
        <v>279</v>
      </c>
      <c r="E144" t="s">
        <v>13</v>
      </c>
      <c r="F144" t="str">
        <f>IF(OR(Table1[[#This Row],[attribute]]=A143,Table1[[#This Row],[source column]]=D143),"warning","")</f>
        <v/>
      </c>
      <c r="G144" t="str">
        <f>VLOOKUP(Table1[[#This Row],[attribute]],database!A:A,1,FALSE)</f>
        <v>FC_TTL_LEV</v>
      </c>
    </row>
    <row r="145" spans="1:7" ht="16.5" hidden="1" x14ac:dyDescent="0.35">
      <c r="A145" s="4" t="s">
        <v>280</v>
      </c>
      <c r="C145" s="1" t="s">
        <v>140</v>
      </c>
      <c r="D145" s="4" t="s">
        <v>281</v>
      </c>
      <c r="E145" s="3" t="s">
        <v>282</v>
      </c>
      <c r="F145" s="5" t="str">
        <f>IF(OR(Table1[[#This Row],[attribute]]=A144,Table1[[#This Row],[source column]]=D144),"warning","")</f>
        <v/>
      </c>
      <c r="G145" t="str">
        <f>VLOOKUP(Table1[[#This Row],[attribute]],database!A:A,1,FALSE)</f>
        <v>FC_YT3</v>
      </c>
    </row>
    <row r="146" spans="1:7" ht="16.5" hidden="1" x14ac:dyDescent="0.35">
      <c r="A146" s="4" t="s">
        <v>280</v>
      </c>
      <c r="C146" s="1" t="s">
        <v>143</v>
      </c>
      <c r="D146" s="4" t="s">
        <v>283</v>
      </c>
      <c r="E146" s="3" t="s">
        <v>282</v>
      </c>
      <c r="F146" s="5" t="str">
        <f>IF(OR(Table1[[#This Row],[attribute]]=A145,Table1[[#This Row],[source column]]=D145),"warning","")</f>
        <v>warning</v>
      </c>
      <c r="G146" t="str">
        <f>VLOOKUP(Table1[[#This Row],[attribute]],database!A:A,1,FALSE)</f>
        <v>FC_YT3</v>
      </c>
    </row>
    <row r="147" spans="1:7" ht="14.45" hidden="1" x14ac:dyDescent="0.35">
      <c r="A147" t="s">
        <v>284</v>
      </c>
      <c r="B147" t="s">
        <v>7</v>
      </c>
      <c r="C147" t="s">
        <v>7</v>
      </c>
      <c r="D147" t="s">
        <v>285</v>
      </c>
      <c r="E147" t="s">
        <v>13</v>
      </c>
      <c r="F147" t="str">
        <f>IF(OR(Table1[[#This Row],[attribute]]=A146,Table1[[#This Row],[source column]]=D146),"warning","")</f>
        <v/>
      </c>
      <c r="G147" t="str">
        <f>VLOOKUP(Table1[[#This Row],[attribute]],database!A:A,1,FALSE)</f>
        <v>FC_YT3_YR1_C</v>
      </c>
    </row>
    <row r="148" spans="1:7" ht="14.45" hidden="1" x14ac:dyDescent="0.35">
      <c r="A148" t="s">
        <v>286</v>
      </c>
      <c r="B148" t="s">
        <v>7</v>
      </c>
      <c r="C148" s="1" t="s">
        <v>37</v>
      </c>
      <c r="D148" t="s">
        <v>287</v>
      </c>
      <c r="E148" t="s">
        <v>13</v>
      </c>
      <c r="F148" t="str">
        <f>IF(OR(Table1[[#This Row],[attribute]]=A147,Table1[[#This Row],[source column]]=D147),"warning","")</f>
        <v/>
      </c>
      <c r="G148" t="str">
        <f>VLOOKUP(Table1[[#This Row],[attribute]],database!A:A,1,FALSE)</f>
        <v>FC_YT3_YR2_C</v>
      </c>
    </row>
    <row r="149" spans="1:7" ht="16.5" hidden="1" x14ac:dyDescent="0.35">
      <c r="A149" s="4" t="s">
        <v>288</v>
      </c>
      <c r="C149" s="1" t="s">
        <v>140</v>
      </c>
      <c r="D149" s="4" t="s">
        <v>289</v>
      </c>
      <c r="E149" s="3" t="s">
        <v>142</v>
      </c>
      <c r="F149" s="5" t="str">
        <f>IF(OR(Table1[[#This Row],[attribute]]=A148,Table1[[#This Row],[source column]]=D148),"warning","")</f>
        <v/>
      </c>
      <c r="G149" t="str">
        <f>VLOOKUP(Table1[[#This Row],[attribute]],database!A:A,1,FALSE)</f>
        <v>FC_YTM</v>
      </c>
    </row>
    <row r="150" spans="1:7" ht="16.5" hidden="1" x14ac:dyDescent="0.35">
      <c r="A150" s="4" t="s">
        <v>288</v>
      </c>
      <c r="C150" s="1" t="s">
        <v>143</v>
      </c>
      <c r="D150" t="s">
        <v>138</v>
      </c>
      <c r="E150" s="3" t="s">
        <v>142</v>
      </c>
      <c r="F150" s="5" t="str">
        <f>IF(OR(Table1[[#This Row],[attribute]]=A149,Table1[[#This Row],[source column]]=D149),"warning","")</f>
        <v>warning</v>
      </c>
      <c r="G150" t="str">
        <f>VLOOKUP(Table1[[#This Row],[attribute]],database!A:A,1,FALSE)</f>
        <v>FC_YTM</v>
      </c>
    </row>
    <row r="151" spans="1:7" ht="14.45" hidden="1" x14ac:dyDescent="0.35">
      <c r="A151" t="s">
        <v>290</v>
      </c>
      <c r="B151" t="s">
        <v>7</v>
      </c>
      <c r="C151" t="s">
        <v>7</v>
      </c>
      <c r="D151" t="s">
        <v>291</v>
      </c>
      <c r="E151" t="s">
        <v>13</v>
      </c>
      <c r="F151" t="str">
        <f>IF(OR(Table1[[#This Row],[attribute]]=A150,Table1[[#This Row],[source column]]=D150),"warning","")</f>
        <v/>
      </c>
      <c r="G151" t="str">
        <f>VLOOKUP(Table1[[#This Row],[attribute]],database!A:A,1,FALSE)</f>
        <v>FC_YTM1_C</v>
      </c>
    </row>
    <row r="152" spans="1:7" ht="14.45" hidden="1" x14ac:dyDescent="0.35">
      <c r="A152" t="s">
        <v>292</v>
      </c>
      <c r="B152" t="s">
        <v>7</v>
      </c>
      <c r="C152" s="1" t="s">
        <v>37</v>
      </c>
      <c r="D152" t="s">
        <v>293</v>
      </c>
      <c r="E152" t="s">
        <v>13</v>
      </c>
      <c r="F152" t="str">
        <f>IF(OR(Table1[[#This Row],[attribute]]=A151,Table1[[#This Row],[source column]]=D151),"warning","")</f>
        <v/>
      </c>
      <c r="G152" t="str">
        <f>VLOOKUP(Table1[[#This Row],[attribute]],database!A:A,1,FALSE)</f>
        <v>FC_YTM2_C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workbookViewId="0"/>
  </sheetViews>
  <sheetFormatPr defaultRowHeight="15" x14ac:dyDescent="0.25"/>
  <cols>
    <col min="1" max="1" width="19.5703125" customWidth="1"/>
  </cols>
  <sheetData>
    <row r="1" spans="1:2" ht="14.45" x14ac:dyDescent="0.35">
      <c r="A1" t="s">
        <v>294</v>
      </c>
      <c r="B1" t="s">
        <v>295</v>
      </c>
    </row>
    <row r="2" spans="1:2" ht="14.45" x14ac:dyDescent="0.35">
      <c r="A2" s="6" t="s">
        <v>6</v>
      </c>
      <c r="B2" s="6"/>
    </row>
    <row r="3" spans="1:2" ht="14.45" x14ac:dyDescent="0.35">
      <c r="A3" s="6" t="s">
        <v>9</v>
      </c>
      <c r="B3" s="6"/>
    </row>
    <row r="4" spans="1:2" ht="14.45" x14ac:dyDescent="0.35">
      <c r="A4" s="6" t="s">
        <v>11</v>
      </c>
      <c r="B4" s="6"/>
    </row>
    <row r="5" spans="1:2" ht="14.45" x14ac:dyDescent="0.35">
      <c r="A5" s="6" t="s">
        <v>14</v>
      </c>
      <c r="B5" s="6"/>
    </row>
    <row r="6" spans="1:2" ht="14.45" x14ac:dyDescent="0.35">
      <c r="A6" s="6" t="s">
        <v>17</v>
      </c>
      <c r="B6" s="6"/>
    </row>
    <row r="7" spans="1:2" ht="14.45" x14ac:dyDescent="0.35">
      <c r="A7" s="6" t="s">
        <v>19</v>
      </c>
      <c r="B7" s="6"/>
    </row>
    <row r="8" spans="1:2" ht="14.45" x14ac:dyDescent="0.35">
      <c r="A8" s="6" t="s">
        <v>21</v>
      </c>
      <c r="B8" s="6"/>
    </row>
    <row r="9" spans="1:2" ht="14.45" x14ac:dyDescent="0.35">
      <c r="A9" s="6" t="s">
        <v>24</v>
      </c>
      <c r="B9" s="6"/>
    </row>
    <row r="10" spans="1:2" ht="29.1" x14ac:dyDescent="0.35">
      <c r="A10" s="6" t="s">
        <v>26</v>
      </c>
      <c r="B10" s="6"/>
    </row>
    <row r="11" spans="1:2" ht="14.45" x14ac:dyDescent="0.35">
      <c r="A11" s="6" t="s">
        <v>28</v>
      </c>
      <c r="B11" s="6"/>
    </row>
    <row r="12" spans="1:2" ht="14.45" x14ac:dyDescent="0.35">
      <c r="A12" s="6" t="s">
        <v>31</v>
      </c>
      <c r="B12" s="6"/>
    </row>
    <row r="13" spans="1:2" ht="14.45" x14ac:dyDescent="0.35">
      <c r="A13" s="6" t="s">
        <v>33</v>
      </c>
      <c r="B13" s="6"/>
    </row>
    <row r="14" spans="1:2" ht="14.45" x14ac:dyDescent="0.35">
      <c r="A14" s="6" t="s">
        <v>36</v>
      </c>
      <c r="B14" s="6"/>
    </row>
    <row r="15" spans="1:2" ht="14.45" x14ac:dyDescent="0.35">
      <c r="A15" s="6" t="s">
        <v>39</v>
      </c>
      <c r="B15" s="6" t="s">
        <v>140</v>
      </c>
    </row>
    <row r="16" spans="1:2" ht="29.1" x14ac:dyDescent="0.35">
      <c r="A16" s="6" t="s">
        <v>39</v>
      </c>
      <c r="B16" s="6" t="s">
        <v>143</v>
      </c>
    </row>
    <row r="17" spans="1:2" x14ac:dyDescent="0.25">
      <c r="A17" s="6" t="s">
        <v>42</v>
      </c>
      <c r="B17" s="6"/>
    </row>
    <row r="18" spans="1:2" x14ac:dyDescent="0.25">
      <c r="A18" s="6" t="s">
        <v>44</v>
      </c>
      <c r="B18" s="6"/>
    </row>
    <row r="19" spans="1:2" x14ac:dyDescent="0.25">
      <c r="A19" s="6" t="s">
        <v>47</v>
      </c>
      <c r="B19" s="6"/>
    </row>
    <row r="20" spans="1:2" x14ac:dyDescent="0.25">
      <c r="A20" s="6" t="s">
        <v>49</v>
      </c>
      <c r="B20" s="6"/>
    </row>
    <row r="21" spans="1:2" ht="30" x14ac:dyDescent="0.25">
      <c r="A21" s="6" t="s">
        <v>52</v>
      </c>
      <c r="B21" s="6"/>
    </row>
    <row r="22" spans="1:2" ht="30" x14ac:dyDescent="0.25">
      <c r="A22" s="6" t="s">
        <v>52</v>
      </c>
      <c r="B22" s="6" t="s">
        <v>140</v>
      </c>
    </row>
    <row r="23" spans="1:2" ht="30" x14ac:dyDescent="0.25">
      <c r="A23" s="6" t="s">
        <v>54</v>
      </c>
      <c r="B23" s="6"/>
    </row>
    <row r="24" spans="1:2" ht="30" x14ac:dyDescent="0.25">
      <c r="A24" s="6" t="s">
        <v>56</v>
      </c>
      <c r="B24" s="6"/>
    </row>
    <row r="25" spans="1:2" x14ac:dyDescent="0.25">
      <c r="A25" s="6" t="s">
        <v>59</v>
      </c>
      <c r="B25" s="6"/>
    </row>
    <row r="26" spans="1:2" ht="30" x14ac:dyDescent="0.25">
      <c r="A26" s="6" t="s">
        <v>61</v>
      </c>
      <c r="B26" s="6"/>
    </row>
    <row r="27" spans="1:2" x14ac:dyDescent="0.25">
      <c r="A27" s="6" t="s">
        <v>63</v>
      </c>
      <c r="B27" s="6"/>
    </row>
    <row r="28" spans="1:2" x14ac:dyDescent="0.25">
      <c r="A28" s="6" t="s">
        <v>65</v>
      </c>
      <c r="B28" s="6"/>
    </row>
    <row r="29" spans="1:2" x14ac:dyDescent="0.25">
      <c r="A29" s="6" t="s">
        <v>67</v>
      </c>
      <c r="B29" s="6"/>
    </row>
    <row r="30" spans="1:2" x14ac:dyDescent="0.25">
      <c r="A30" s="6" t="s">
        <v>69</v>
      </c>
      <c r="B30" s="6"/>
    </row>
    <row r="31" spans="1:2" x14ac:dyDescent="0.25">
      <c r="A31" s="6" t="s">
        <v>71</v>
      </c>
      <c r="B31" s="6"/>
    </row>
    <row r="32" spans="1:2" x14ac:dyDescent="0.25">
      <c r="A32" s="6" t="s">
        <v>73</v>
      </c>
      <c r="B32" s="6"/>
    </row>
    <row r="33" spans="1:2" x14ac:dyDescent="0.25">
      <c r="A33" s="6" t="s">
        <v>74</v>
      </c>
      <c r="B33" s="6"/>
    </row>
    <row r="34" spans="1:2" x14ac:dyDescent="0.25">
      <c r="A34" s="6" t="s">
        <v>76</v>
      </c>
      <c r="B34" s="6"/>
    </row>
    <row r="35" spans="1:2" x14ac:dyDescent="0.25">
      <c r="A35" s="6" t="s">
        <v>78</v>
      </c>
      <c r="B35" s="6"/>
    </row>
    <row r="36" spans="1:2" x14ac:dyDescent="0.25">
      <c r="A36" s="6" t="s">
        <v>81</v>
      </c>
      <c r="B36" s="6"/>
    </row>
    <row r="37" spans="1:2" ht="30" x14ac:dyDescent="0.25">
      <c r="A37" s="6" t="s">
        <v>83</v>
      </c>
      <c r="B37" s="6" t="s">
        <v>140</v>
      </c>
    </row>
    <row r="38" spans="1:2" ht="30" x14ac:dyDescent="0.25">
      <c r="A38" s="6" t="s">
        <v>83</v>
      </c>
      <c r="B38" s="6" t="s">
        <v>143</v>
      </c>
    </row>
    <row r="39" spans="1:2" x14ac:dyDescent="0.25">
      <c r="A39" s="6" t="s">
        <v>86</v>
      </c>
      <c r="B39" s="6"/>
    </row>
    <row r="40" spans="1:2" x14ac:dyDescent="0.25">
      <c r="A40" s="6" t="s">
        <v>88</v>
      </c>
      <c r="B40" s="6" t="s">
        <v>140</v>
      </c>
    </row>
    <row r="41" spans="1:2" ht="30" x14ac:dyDescent="0.25">
      <c r="A41" s="6" t="s">
        <v>88</v>
      </c>
      <c r="B41" s="6" t="s">
        <v>143</v>
      </c>
    </row>
    <row r="42" spans="1:2" x14ac:dyDescent="0.25">
      <c r="A42" s="6" t="s">
        <v>91</v>
      </c>
      <c r="B42" s="6"/>
    </row>
    <row r="43" spans="1:2" x14ac:dyDescent="0.25">
      <c r="A43" s="6" t="s">
        <v>93</v>
      </c>
      <c r="B43" s="6"/>
    </row>
    <row r="44" spans="1:2" x14ac:dyDescent="0.25">
      <c r="A44" s="6" t="s">
        <v>95</v>
      </c>
      <c r="B44" s="6"/>
    </row>
    <row r="45" spans="1:2" x14ac:dyDescent="0.25">
      <c r="A45" s="6" t="s">
        <v>97</v>
      </c>
      <c r="B45" s="6"/>
    </row>
    <row r="46" spans="1:2" x14ac:dyDescent="0.25">
      <c r="A46" s="6" t="s">
        <v>99</v>
      </c>
      <c r="B46" s="6"/>
    </row>
    <row r="47" spans="1:2" x14ac:dyDescent="0.25">
      <c r="A47" s="6" t="s">
        <v>101</v>
      </c>
      <c r="B47" s="6"/>
    </row>
    <row r="48" spans="1:2" ht="30" x14ac:dyDescent="0.25">
      <c r="A48" s="6" t="s">
        <v>103</v>
      </c>
      <c r="B48" s="6"/>
    </row>
    <row r="49" spans="1:2" ht="30" x14ac:dyDescent="0.25">
      <c r="A49" s="6" t="s">
        <v>105</v>
      </c>
      <c r="B49" s="6"/>
    </row>
    <row r="50" spans="1:2" x14ac:dyDescent="0.25">
      <c r="A50" s="6" t="s">
        <v>107</v>
      </c>
      <c r="B50" s="6"/>
    </row>
    <row r="51" spans="1:2" x14ac:dyDescent="0.25">
      <c r="A51" s="6" t="s">
        <v>109</v>
      </c>
      <c r="B51" s="6"/>
    </row>
    <row r="52" spans="1:2" x14ac:dyDescent="0.25">
      <c r="A52" s="6" t="s">
        <v>111</v>
      </c>
      <c r="B52" s="6"/>
    </row>
    <row r="53" spans="1:2" ht="30" x14ac:dyDescent="0.25">
      <c r="A53" s="6" t="s">
        <v>113</v>
      </c>
      <c r="B53" s="6"/>
    </row>
    <row r="54" spans="1:2" ht="30" x14ac:dyDescent="0.25">
      <c r="A54" s="6" t="s">
        <v>115</v>
      </c>
      <c r="B54" s="6" t="s">
        <v>140</v>
      </c>
    </row>
    <row r="55" spans="1:2" ht="30" x14ac:dyDescent="0.25">
      <c r="A55" s="6" t="s">
        <v>115</v>
      </c>
      <c r="B55" s="6" t="s">
        <v>143</v>
      </c>
    </row>
    <row r="56" spans="1:2" ht="30" x14ac:dyDescent="0.25">
      <c r="A56" s="6" t="s">
        <v>117</v>
      </c>
      <c r="B56" s="6"/>
    </row>
    <row r="57" spans="1:2" ht="30" x14ac:dyDescent="0.25">
      <c r="A57" s="6" t="s">
        <v>119</v>
      </c>
      <c r="B57" s="6"/>
    </row>
    <row r="58" spans="1:2" x14ac:dyDescent="0.25">
      <c r="A58" s="6" t="s">
        <v>121</v>
      </c>
      <c r="B58" s="6"/>
    </row>
    <row r="59" spans="1:2" x14ac:dyDescent="0.25">
      <c r="A59" s="6" t="s">
        <v>123</v>
      </c>
      <c r="B59" s="6"/>
    </row>
    <row r="60" spans="1:2" x14ac:dyDescent="0.25">
      <c r="A60" s="6" t="s">
        <v>124</v>
      </c>
      <c r="B60" s="6"/>
    </row>
    <row r="61" spans="1:2" x14ac:dyDescent="0.25">
      <c r="A61" s="6" t="s">
        <v>125</v>
      </c>
      <c r="B61" s="6"/>
    </row>
    <row r="62" spans="1:2" x14ac:dyDescent="0.25">
      <c r="A62" s="6" t="s">
        <v>130</v>
      </c>
      <c r="B62" s="6"/>
    </row>
    <row r="63" spans="1:2" x14ac:dyDescent="0.25">
      <c r="A63" s="6" t="s">
        <v>134</v>
      </c>
      <c r="B63" s="6"/>
    </row>
    <row r="64" spans="1:2" x14ac:dyDescent="0.25">
      <c r="A64" s="6" t="s">
        <v>139</v>
      </c>
      <c r="B64" s="6" t="s">
        <v>140</v>
      </c>
    </row>
    <row r="65" spans="1:2" ht="30" x14ac:dyDescent="0.25">
      <c r="A65" s="6" t="s">
        <v>139</v>
      </c>
      <c r="B65" s="6" t="s">
        <v>143</v>
      </c>
    </row>
    <row r="66" spans="1:2" x14ac:dyDescent="0.25">
      <c r="A66" s="6" t="s">
        <v>144</v>
      </c>
      <c r="B66" s="6"/>
    </row>
    <row r="67" spans="1:2" x14ac:dyDescent="0.25">
      <c r="A67" s="6" t="s">
        <v>146</v>
      </c>
      <c r="B67" s="6"/>
    </row>
    <row r="68" spans="1:2" x14ac:dyDescent="0.25">
      <c r="A68" s="6" t="s">
        <v>148</v>
      </c>
      <c r="B68" s="6"/>
    </row>
    <row r="69" spans="1:2" ht="30" x14ac:dyDescent="0.25">
      <c r="A69" s="6" t="s">
        <v>150</v>
      </c>
      <c r="B69" s="6"/>
    </row>
    <row r="70" spans="1:2" x14ac:dyDescent="0.25">
      <c r="A70" s="6" t="s">
        <v>152</v>
      </c>
      <c r="B70" s="6"/>
    </row>
    <row r="71" spans="1:2" x14ac:dyDescent="0.25">
      <c r="A71" s="6" t="s">
        <v>154</v>
      </c>
      <c r="B71" s="6"/>
    </row>
    <row r="72" spans="1:2" x14ac:dyDescent="0.25">
      <c r="A72" s="6" t="s">
        <v>156</v>
      </c>
      <c r="B72" s="6"/>
    </row>
    <row r="73" spans="1:2" ht="30" x14ac:dyDescent="0.25">
      <c r="A73" s="6" t="s">
        <v>158</v>
      </c>
      <c r="B73" s="6"/>
    </row>
    <row r="74" spans="1:2" x14ac:dyDescent="0.25">
      <c r="A74" s="6" t="s">
        <v>160</v>
      </c>
      <c r="B74" s="6" t="s">
        <v>140</v>
      </c>
    </row>
    <row r="75" spans="1:2" ht="30" x14ac:dyDescent="0.25">
      <c r="A75" s="6" t="s">
        <v>160</v>
      </c>
      <c r="B75" s="6" t="s">
        <v>143</v>
      </c>
    </row>
    <row r="76" spans="1:2" x14ac:dyDescent="0.25">
      <c r="A76" s="6" t="s">
        <v>162</v>
      </c>
      <c r="B76" s="6"/>
    </row>
    <row r="77" spans="1:2" x14ac:dyDescent="0.25">
      <c r="A77" s="6" t="s">
        <v>164</v>
      </c>
      <c r="B77" s="6"/>
    </row>
    <row r="78" spans="1:2" x14ac:dyDescent="0.25">
      <c r="A78" s="6" t="s">
        <v>168</v>
      </c>
      <c r="B78" s="6"/>
    </row>
    <row r="79" spans="1:2" x14ac:dyDescent="0.25">
      <c r="A79" s="6" t="s">
        <v>170</v>
      </c>
      <c r="B79" s="6" t="s">
        <v>140</v>
      </c>
    </row>
    <row r="80" spans="1:2" ht="30" x14ac:dyDescent="0.25">
      <c r="A80" s="6" t="s">
        <v>170</v>
      </c>
      <c r="B80" s="6" t="s">
        <v>143</v>
      </c>
    </row>
    <row r="81" spans="1:2" x14ac:dyDescent="0.25">
      <c r="A81" s="6" t="s">
        <v>172</v>
      </c>
      <c r="B81" s="6"/>
    </row>
    <row r="82" spans="1:2" x14ac:dyDescent="0.25">
      <c r="A82" s="6" t="s">
        <v>174</v>
      </c>
      <c r="B82" s="6"/>
    </row>
    <row r="83" spans="1:2" x14ac:dyDescent="0.25">
      <c r="A83" s="6" t="s">
        <v>176</v>
      </c>
      <c r="B83" s="6"/>
    </row>
    <row r="84" spans="1:2" x14ac:dyDescent="0.25">
      <c r="A84" s="6" t="s">
        <v>178</v>
      </c>
      <c r="B84" s="6"/>
    </row>
    <row r="85" spans="1:2" x14ac:dyDescent="0.25">
      <c r="A85" s="6" t="s">
        <v>180</v>
      </c>
      <c r="B85" s="6"/>
    </row>
    <row r="86" spans="1:2" x14ac:dyDescent="0.25">
      <c r="A86" s="6" t="s">
        <v>182</v>
      </c>
      <c r="B86" s="6"/>
    </row>
    <row r="87" spans="1:2" x14ac:dyDescent="0.25">
      <c r="A87" s="6" t="s">
        <v>184</v>
      </c>
      <c r="B87" s="6"/>
    </row>
    <row r="88" spans="1:2" x14ac:dyDescent="0.25">
      <c r="A88" s="6" t="s">
        <v>186</v>
      </c>
      <c r="B88" s="6"/>
    </row>
    <row r="89" spans="1:2" x14ac:dyDescent="0.25">
      <c r="A89" s="6" t="s">
        <v>188</v>
      </c>
      <c r="B89" s="6"/>
    </row>
    <row r="90" spans="1:2" x14ac:dyDescent="0.25">
      <c r="A90" s="6" t="s">
        <v>190</v>
      </c>
      <c r="B90" s="6"/>
    </row>
    <row r="91" spans="1:2" ht="30" x14ac:dyDescent="0.25">
      <c r="A91" s="6" t="s">
        <v>192</v>
      </c>
      <c r="B91" s="6"/>
    </row>
    <row r="92" spans="1:2" x14ac:dyDescent="0.25">
      <c r="A92" s="6" t="s">
        <v>194</v>
      </c>
      <c r="B92" s="6"/>
    </row>
    <row r="93" spans="1:2" x14ac:dyDescent="0.25">
      <c r="A93" s="6" t="s">
        <v>196</v>
      </c>
      <c r="B93" s="6"/>
    </row>
    <row r="94" spans="1:2" x14ac:dyDescent="0.25">
      <c r="A94" s="6" t="s">
        <v>198</v>
      </c>
      <c r="B94" s="6"/>
    </row>
    <row r="95" spans="1:2" x14ac:dyDescent="0.25">
      <c r="A95" s="6" t="s">
        <v>200</v>
      </c>
      <c r="B95" s="6"/>
    </row>
    <row r="96" spans="1:2" ht="30" x14ac:dyDescent="0.25">
      <c r="A96" s="6" t="s">
        <v>203</v>
      </c>
      <c r="B96" s="6"/>
    </row>
    <row r="97" spans="1:2" x14ac:dyDescent="0.25">
      <c r="A97" s="6" t="s">
        <v>205</v>
      </c>
      <c r="B97" s="6"/>
    </row>
    <row r="98" spans="1:2" x14ac:dyDescent="0.25">
      <c r="A98" s="6" t="s">
        <v>207</v>
      </c>
      <c r="B98" s="6"/>
    </row>
    <row r="99" spans="1:2" x14ac:dyDescent="0.25">
      <c r="A99" s="6" t="s">
        <v>209</v>
      </c>
      <c r="B99" s="6"/>
    </row>
    <row r="100" spans="1:2" x14ac:dyDescent="0.25">
      <c r="A100" s="6" t="s">
        <v>211</v>
      </c>
      <c r="B100" s="6"/>
    </row>
    <row r="101" spans="1:2" x14ac:dyDescent="0.25">
      <c r="A101" s="6" t="s">
        <v>213</v>
      </c>
      <c r="B101" s="6"/>
    </row>
    <row r="102" spans="1:2" x14ac:dyDescent="0.25">
      <c r="A102" s="6" t="s">
        <v>215</v>
      </c>
      <c r="B102" s="6"/>
    </row>
    <row r="103" spans="1:2" x14ac:dyDescent="0.25">
      <c r="A103" s="6" t="s">
        <v>217</v>
      </c>
      <c r="B103" s="6"/>
    </row>
    <row r="104" spans="1:2" x14ac:dyDescent="0.25">
      <c r="A104" s="6" t="s">
        <v>219</v>
      </c>
      <c r="B104" s="6"/>
    </row>
    <row r="105" spans="1:2" x14ac:dyDescent="0.25">
      <c r="A105" s="6" t="s">
        <v>221</v>
      </c>
      <c r="B105" s="6"/>
    </row>
    <row r="106" spans="1:2" x14ac:dyDescent="0.25">
      <c r="A106" s="6" t="s">
        <v>223</v>
      </c>
      <c r="B106" s="6"/>
    </row>
    <row r="107" spans="1:2" x14ac:dyDescent="0.25">
      <c r="A107" s="6" t="s">
        <v>225</v>
      </c>
      <c r="B107" s="6"/>
    </row>
    <row r="108" spans="1:2" x14ac:dyDescent="0.25">
      <c r="A108" s="6" t="s">
        <v>227</v>
      </c>
      <c r="B108" s="6"/>
    </row>
    <row r="109" spans="1:2" x14ac:dyDescent="0.25">
      <c r="A109" s="6" t="s">
        <v>229</v>
      </c>
      <c r="B109" s="6"/>
    </row>
    <row r="110" spans="1:2" x14ac:dyDescent="0.25">
      <c r="A110" s="6" t="s">
        <v>231</v>
      </c>
      <c r="B110" s="6"/>
    </row>
    <row r="111" spans="1:2" x14ac:dyDescent="0.25">
      <c r="A111" s="6" t="s">
        <v>233</v>
      </c>
      <c r="B111" s="6"/>
    </row>
    <row r="112" spans="1:2" x14ac:dyDescent="0.25">
      <c r="A112" s="6" t="s">
        <v>235</v>
      </c>
      <c r="B112" s="6"/>
    </row>
    <row r="113" spans="1:2" x14ac:dyDescent="0.25">
      <c r="A113" s="6" t="s">
        <v>237</v>
      </c>
      <c r="B113" s="6"/>
    </row>
    <row r="114" spans="1:2" x14ac:dyDescent="0.25">
      <c r="A114" s="6" t="s">
        <v>239</v>
      </c>
      <c r="B114" s="6"/>
    </row>
    <row r="115" spans="1:2" ht="30" x14ac:dyDescent="0.25">
      <c r="A115" s="6" t="s">
        <v>241</v>
      </c>
      <c r="B115" s="6"/>
    </row>
    <row r="116" spans="1:2" ht="30" x14ac:dyDescent="0.25">
      <c r="A116" s="6" t="s">
        <v>243</v>
      </c>
      <c r="B116" s="6"/>
    </row>
    <row r="117" spans="1:2" x14ac:dyDescent="0.25">
      <c r="A117" s="6" t="s">
        <v>245</v>
      </c>
      <c r="B117" s="6"/>
    </row>
    <row r="118" spans="1:2" x14ac:dyDescent="0.25">
      <c r="A118" s="6" t="s">
        <v>247</v>
      </c>
      <c r="B118" s="6"/>
    </row>
    <row r="119" spans="1:2" x14ac:dyDescent="0.25">
      <c r="A119" s="6" t="s">
        <v>249</v>
      </c>
      <c r="B119" s="6"/>
    </row>
    <row r="120" spans="1:2" x14ac:dyDescent="0.25">
      <c r="A120" s="6" t="s">
        <v>251</v>
      </c>
      <c r="B120" s="6"/>
    </row>
    <row r="121" spans="1:2" x14ac:dyDescent="0.25">
      <c r="A121" s="6" t="s">
        <v>253</v>
      </c>
      <c r="B121" s="6"/>
    </row>
    <row r="122" spans="1:2" x14ac:dyDescent="0.25">
      <c r="A122" s="6" t="s">
        <v>255</v>
      </c>
      <c r="B122" s="6"/>
    </row>
    <row r="123" spans="1:2" x14ac:dyDescent="0.25">
      <c r="A123" s="6" t="s">
        <v>257</v>
      </c>
      <c r="B123" s="6"/>
    </row>
    <row r="124" spans="1:2" x14ac:dyDescent="0.25">
      <c r="A124" s="6" t="s">
        <v>259</v>
      </c>
      <c r="B124" s="6"/>
    </row>
    <row r="125" spans="1:2" x14ac:dyDescent="0.25">
      <c r="A125" s="6" t="s">
        <v>261</v>
      </c>
      <c r="B125" s="6"/>
    </row>
    <row r="126" spans="1:2" x14ac:dyDescent="0.25">
      <c r="A126" s="6" t="s">
        <v>262</v>
      </c>
      <c r="B126" s="6"/>
    </row>
    <row r="127" spans="1:2" x14ac:dyDescent="0.25">
      <c r="A127" s="6" t="s">
        <v>264</v>
      </c>
      <c r="B127" s="6"/>
    </row>
    <row r="128" spans="1:2" x14ac:dyDescent="0.25">
      <c r="A128" s="6" t="s">
        <v>266</v>
      </c>
      <c r="B128" s="6"/>
    </row>
    <row r="129" spans="1:2" x14ac:dyDescent="0.25">
      <c r="A129" s="6" t="s">
        <v>268</v>
      </c>
      <c r="B129" s="6" t="s">
        <v>140</v>
      </c>
    </row>
    <row r="130" spans="1:2" ht="30" x14ac:dyDescent="0.25">
      <c r="A130" s="6" t="s">
        <v>268</v>
      </c>
      <c r="B130" s="6" t="s">
        <v>143</v>
      </c>
    </row>
    <row r="131" spans="1:2" x14ac:dyDescent="0.25">
      <c r="A131" s="6" t="s">
        <v>270</v>
      </c>
      <c r="B131" s="6"/>
    </row>
    <row r="132" spans="1:2" x14ac:dyDescent="0.25">
      <c r="A132" s="6" t="s">
        <v>272</v>
      </c>
      <c r="B132" s="6"/>
    </row>
    <row r="133" spans="1:2" x14ac:dyDescent="0.25">
      <c r="A133" s="6" t="s">
        <v>274</v>
      </c>
      <c r="B133" s="6"/>
    </row>
    <row r="134" spans="1:2" ht="30" x14ac:dyDescent="0.25">
      <c r="A134" s="6" t="s">
        <v>276</v>
      </c>
      <c r="B134" s="6"/>
    </row>
    <row r="135" spans="1:2" x14ac:dyDescent="0.25">
      <c r="A135" s="6" t="s">
        <v>278</v>
      </c>
      <c r="B135" s="6"/>
    </row>
    <row r="136" spans="1:2" x14ac:dyDescent="0.25">
      <c r="A136" s="6" t="s">
        <v>280</v>
      </c>
      <c r="B136" s="6" t="s">
        <v>140</v>
      </c>
    </row>
    <row r="137" spans="1:2" ht="30" x14ac:dyDescent="0.25">
      <c r="A137" s="6" t="s">
        <v>280</v>
      </c>
      <c r="B137" s="6" t="s">
        <v>143</v>
      </c>
    </row>
    <row r="138" spans="1:2" x14ac:dyDescent="0.25">
      <c r="A138" s="6" t="s">
        <v>284</v>
      </c>
      <c r="B138" s="6"/>
    </row>
    <row r="139" spans="1:2" x14ac:dyDescent="0.25">
      <c r="A139" s="6" t="s">
        <v>286</v>
      </c>
      <c r="B139" s="6"/>
    </row>
    <row r="140" spans="1:2" x14ac:dyDescent="0.25">
      <c r="A140" s="6" t="s">
        <v>288</v>
      </c>
      <c r="B140" s="6" t="s">
        <v>140</v>
      </c>
    </row>
    <row r="141" spans="1:2" ht="30" x14ac:dyDescent="0.25">
      <c r="A141" s="6" t="s">
        <v>288</v>
      </c>
      <c r="B141" s="6" t="s">
        <v>143</v>
      </c>
    </row>
    <row r="142" spans="1:2" x14ac:dyDescent="0.25">
      <c r="A142" s="6" t="s">
        <v>290</v>
      </c>
      <c r="B142" s="6"/>
    </row>
    <row r="143" spans="1:2" x14ac:dyDescent="0.25">
      <c r="A143" s="6" t="s">
        <v>292</v>
      </c>
      <c r="B143" s="6"/>
    </row>
  </sheetData>
  <autoFilter ref="A1:B1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B121" sqref="B121"/>
    </sheetView>
  </sheetViews>
  <sheetFormatPr defaultRowHeight="15" x14ac:dyDescent="0.25"/>
  <cols>
    <col min="1" max="1" width="28.42578125" bestFit="1" customWidth="1"/>
    <col min="2" max="2" width="23.5703125" bestFit="1" customWidth="1"/>
  </cols>
  <sheetData>
    <row r="1" spans="1:3" ht="14.45" x14ac:dyDescent="0.35">
      <c r="A1" t="s">
        <v>321</v>
      </c>
      <c r="B1" t="s">
        <v>294</v>
      </c>
      <c r="C1" t="s">
        <v>322</v>
      </c>
    </row>
    <row r="2" spans="1:3" ht="14.45" x14ac:dyDescent="0.35">
      <c r="A2" t="s">
        <v>297</v>
      </c>
      <c r="B2" t="e">
        <v>#N/A</v>
      </c>
    </row>
    <row r="3" spans="1:3" ht="14.45" x14ac:dyDescent="0.35">
      <c r="A3" t="s">
        <v>314</v>
      </c>
      <c r="B3" t="s">
        <v>6</v>
      </c>
    </row>
    <row r="4" spans="1:3" ht="14.45" x14ac:dyDescent="0.35">
      <c r="A4" t="s">
        <v>18</v>
      </c>
      <c r="B4" t="s">
        <v>17</v>
      </c>
    </row>
    <row r="5" spans="1:3" ht="14.45" x14ac:dyDescent="0.35">
      <c r="A5" t="s">
        <v>48</v>
      </c>
      <c r="B5" t="s">
        <v>47</v>
      </c>
    </row>
    <row r="6" spans="1:3" ht="14.45" x14ac:dyDescent="0.35">
      <c r="A6" t="s">
        <v>92</v>
      </c>
      <c r="B6" t="s">
        <v>91</v>
      </c>
    </row>
    <row r="7" spans="1:3" ht="14.45" x14ac:dyDescent="0.35">
      <c r="A7" t="s">
        <v>173</v>
      </c>
      <c r="B7" t="s">
        <v>172</v>
      </c>
    </row>
    <row r="8" spans="1:3" ht="14.45" x14ac:dyDescent="0.35">
      <c r="A8" t="s">
        <v>222</v>
      </c>
      <c r="B8" t="s">
        <v>221</v>
      </c>
    </row>
    <row r="9" spans="1:3" ht="14.45" x14ac:dyDescent="0.35">
      <c r="A9" t="s">
        <v>242</v>
      </c>
      <c r="B9" t="s">
        <v>241</v>
      </c>
    </row>
    <row r="10" spans="1:3" ht="14.45" x14ac:dyDescent="0.35">
      <c r="A10" t="s">
        <v>20</v>
      </c>
      <c r="B10" t="s">
        <v>19</v>
      </c>
    </row>
    <row r="11" spans="1:3" ht="14.45" x14ac:dyDescent="0.35">
      <c r="A11" t="s">
        <v>50</v>
      </c>
      <c r="B11" t="s">
        <v>49</v>
      </c>
    </row>
    <row r="12" spans="1:3" ht="14.45" x14ac:dyDescent="0.35">
      <c r="A12" t="s">
        <v>94</v>
      </c>
      <c r="B12" t="s">
        <v>93</v>
      </c>
    </row>
    <row r="13" spans="1:3" ht="14.45" x14ac:dyDescent="0.35">
      <c r="A13" t="s">
        <v>175</v>
      </c>
      <c r="B13" t="s">
        <v>174</v>
      </c>
    </row>
    <row r="14" spans="1:3" ht="14.45" x14ac:dyDescent="0.35">
      <c r="A14" t="s">
        <v>224</v>
      </c>
      <c r="B14" t="s">
        <v>223</v>
      </c>
    </row>
    <row r="15" spans="1:3" ht="14.45" x14ac:dyDescent="0.35">
      <c r="A15" t="s">
        <v>244</v>
      </c>
      <c r="B15" t="s">
        <v>243</v>
      </c>
    </row>
    <row r="16" spans="1:3" ht="14.45" x14ac:dyDescent="0.35">
      <c r="A16" t="s">
        <v>313</v>
      </c>
      <c r="B16" t="s">
        <v>9</v>
      </c>
    </row>
    <row r="17" spans="1:3" ht="14.45" x14ac:dyDescent="0.35">
      <c r="A17" t="s">
        <v>318</v>
      </c>
      <c r="B17" t="e">
        <v>#N/A</v>
      </c>
    </row>
    <row r="18" spans="1:3" ht="14.45" x14ac:dyDescent="0.35">
      <c r="A18" t="s">
        <v>12</v>
      </c>
      <c r="B18" t="s">
        <v>11</v>
      </c>
    </row>
    <row r="19" spans="1:3" x14ac:dyDescent="0.25">
      <c r="A19" t="s">
        <v>15</v>
      </c>
      <c r="B19" t="s">
        <v>14</v>
      </c>
    </row>
    <row r="20" spans="1:3" x14ac:dyDescent="0.25">
      <c r="A20" t="s">
        <v>22</v>
      </c>
      <c r="B20" t="s">
        <v>21</v>
      </c>
    </row>
    <row r="21" spans="1:3" x14ac:dyDescent="0.25">
      <c r="A21" t="s">
        <v>25</v>
      </c>
      <c r="B21" t="s">
        <v>24</v>
      </c>
    </row>
    <row r="22" spans="1:3" x14ac:dyDescent="0.25">
      <c r="A22" t="s">
        <v>298</v>
      </c>
      <c r="B22" t="e">
        <v>#N/A</v>
      </c>
    </row>
    <row r="23" spans="1:3" x14ac:dyDescent="0.25">
      <c r="A23" t="s">
        <v>29</v>
      </c>
      <c r="B23" t="s">
        <v>28</v>
      </c>
    </row>
    <row r="24" spans="1:3" x14ac:dyDescent="0.25">
      <c r="A24" t="s">
        <v>32</v>
      </c>
      <c r="B24" t="s">
        <v>31</v>
      </c>
    </row>
    <row r="25" spans="1:3" x14ac:dyDescent="0.25">
      <c r="A25" t="s">
        <v>45</v>
      </c>
      <c r="B25" t="s">
        <v>44</v>
      </c>
    </row>
    <row r="26" spans="1:3" x14ac:dyDescent="0.25">
      <c r="A26" t="s">
        <v>27</v>
      </c>
      <c r="B26" t="s">
        <v>26</v>
      </c>
    </row>
    <row r="27" spans="1:3" x14ac:dyDescent="0.25">
      <c r="A27" t="s">
        <v>300</v>
      </c>
      <c r="B27" t="s">
        <v>319</v>
      </c>
    </row>
    <row r="28" spans="1:3" x14ac:dyDescent="0.25">
      <c r="A28" t="s">
        <v>310</v>
      </c>
      <c r="B28" t="s">
        <v>319</v>
      </c>
    </row>
    <row r="29" spans="1:3" x14ac:dyDescent="0.25">
      <c r="A29" t="s">
        <v>60</v>
      </c>
      <c r="B29" t="s">
        <v>59</v>
      </c>
    </row>
    <row r="30" spans="1:3" x14ac:dyDescent="0.25">
      <c r="A30" t="s">
        <v>40</v>
      </c>
      <c r="B30" t="s">
        <v>39</v>
      </c>
      <c r="C30" t="s">
        <v>140</v>
      </c>
    </row>
    <row r="31" spans="1:3" x14ac:dyDescent="0.25">
      <c r="A31" t="s">
        <v>53</v>
      </c>
      <c r="B31" t="s">
        <v>52</v>
      </c>
      <c r="C31" t="s">
        <v>140</v>
      </c>
    </row>
    <row r="32" spans="1:3" x14ac:dyDescent="0.25">
      <c r="A32" t="s">
        <v>84</v>
      </c>
      <c r="B32" t="s">
        <v>83</v>
      </c>
      <c r="C32" t="s">
        <v>140</v>
      </c>
    </row>
    <row r="33" spans="1:3" x14ac:dyDescent="0.25">
      <c r="A33" t="s">
        <v>89</v>
      </c>
      <c r="B33" t="s">
        <v>88</v>
      </c>
      <c r="C33" t="s">
        <v>140</v>
      </c>
    </row>
    <row r="34" spans="1:3" x14ac:dyDescent="0.25">
      <c r="A34" t="s">
        <v>58</v>
      </c>
      <c r="B34" t="s">
        <v>115</v>
      </c>
      <c r="C34" t="s">
        <v>140</v>
      </c>
    </row>
    <row r="35" spans="1:3" x14ac:dyDescent="0.25">
      <c r="A35" t="s">
        <v>161</v>
      </c>
      <c r="B35" t="s">
        <v>160</v>
      </c>
      <c r="C35" t="s">
        <v>140</v>
      </c>
    </row>
    <row r="36" spans="1:3" x14ac:dyDescent="0.25">
      <c r="A36" t="s">
        <v>171</v>
      </c>
      <c r="B36" t="s">
        <v>170</v>
      </c>
      <c r="C36" t="s">
        <v>140</v>
      </c>
    </row>
    <row r="37" spans="1:3" x14ac:dyDescent="0.25">
      <c r="A37" t="s">
        <v>204</v>
      </c>
      <c r="B37" t="s">
        <v>203</v>
      </c>
      <c r="C37" t="s">
        <v>140</v>
      </c>
    </row>
    <row r="38" spans="1:3" x14ac:dyDescent="0.25">
      <c r="A38" t="s">
        <v>141</v>
      </c>
      <c r="B38" t="s">
        <v>139</v>
      </c>
      <c r="C38" t="s">
        <v>140</v>
      </c>
    </row>
    <row r="39" spans="1:3" x14ac:dyDescent="0.25">
      <c r="A39" t="s">
        <v>62</v>
      </c>
      <c r="B39" t="s">
        <v>61</v>
      </c>
      <c r="C39" t="s">
        <v>140</v>
      </c>
    </row>
    <row r="40" spans="1:3" x14ac:dyDescent="0.25">
      <c r="A40" t="s">
        <v>269</v>
      </c>
      <c r="B40" t="s">
        <v>268</v>
      </c>
      <c r="C40" t="s">
        <v>140</v>
      </c>
    </row>
    <row r="41" spans="1:3" x14ac:dyDescent="0.25">
      <c r="A41" t="s">
        <v>303</v>
      </c>
      <c r="B41" t="s">
        <v>280</v>
      </c>
      <c r="C41" t="s">
        <v>140</v>
      </c>
    </row>
    <row r="42" spans="1:3" x14ac:dyDescent="0.25">
      <c r="A42" t="s">
        <v>289</v>
      </c>
      <c r="B42" t="s">
        <v>288</v>
      </c>
      <c r="C42" t="s">
        <v>140</v>
      </c>
    </row>
    <row r="43" spans="1:3" x14ac:dyDescent="0.25">
      <c r="A43" t="s">
        <v>46</v>
      </c>
      <c r="B43" t="e">
        <v>#N/A</v>
      </c>
    </row>
    <row r="44" spans="1:3" x14ac:dyDescent="0.25">
      <c r="A44" t="s">
        <v>64</v>
      </c>
      <c r="B44" t="s">
        <v>63</v>
      </c>
    </row>
    <row r="45" spans="1:3" x14ac:dyDescent="0.25">
      <c r="A45" t="s">
        <v>312</v>
      </c>
      <c r="B45" t="s">
        <v>65</v>
      </c>
    </row>
    <row r="46" spans="1:3" x14ac:dyDescent="0.25">
      <c r="A46" t="s">
        <v>72</v>
      </c>
      <c r="B46" t="s">
        <v>71</v>
      </c>
    </row>
    <row r="47" spans="1:3" x14ac:dyDescent="0.25">
      <c r="A47" t="s">
        <v>68</v>
      </c>
      <c r="B47" t="s">
        <v>67</v>
      </c>
    </row>
    <row r="48" spans="1:3" x14ac:dyDescent="0.25">
      <c r="A48" t="s">
        <v>70</v>
      </c>
      <c r="B48" t="s">
        <v>69</v>
      </c>
    </row>
    <row r="49" spans="1:2" x14ac:dyDescent="0.25">
      <c r="A49" t="s">
        <v>75</v>
      </c>
      <c r="B49" t="s">
        <v>74</v>
      </c>
    </row>
    <row r="50" spans="1:2" x14ac:dyDescent="0.25">
      <c r="A50" t="s">
        <v>77</v>
      </c>
      <c r="B50" t="s">
        <v>76</v>
      </c>
    </row>
    <row r="51" spans="1:2" x14ac:dyDescent="0.25">
      <c r="A51" t="s">
        <v>304</v>
      </c>
      <c r="B51" t="s">
        <v>78</v>
      </c>
    </row>
    <row r="52" spans="1:2" x14ac:dyDescent="0.25">
      <c r="A52" t="s">
        <v>301</v>
      </c>
      <c r="B52" t="s">
        <v>319</v>
      </c>
    </row>
    <row r="53" spans="1:2" x14ac:dyDescent="0.25">
      <c r="A53" t="s">
        <v>82</v>
      </c>
      <c r="B53" t="s">
        <v>81</v>
      </c>
    </row>
    <row r="54" spans="1:2" x14ac:dyDescent="0.25">
      <c r="A54" t="s">
        <v>108</v>
      </c>
      <c r="B54" t="s">
        <v>107</v>
      </c>
    </row>
    <row r="55" spans="1:2" x14ac:dyDescent="0.25">
      <c r="A55" t="s">
        <v>256</v>
      </c>
      <c r="B55" t="s">
        <v>255</v>
      </c>
    </row>
    <row r="56" spans="1:2" x14ac:dyDescent="0.25">
      <c r="A56" t="s">
        <v>248</v>
      </c>
      <c r="B56" t="s">
        <v>247</v>
      </c>
    </row>
    <row r="57" spans="1:2" x14ac:dyDescent="0.25">
      <c r="A57" t="s">
        <v>250</v>
      </c>
      <c r="B57" t="s">
        <v>249</v>
      </c>
    </row>
    <row r="58" spans="1:2" x14ac:dyDescent="0.25">
      <c r="A58" t="s">
        <v>177</v>
      </c>
      <c r="B58" t="s">
        <v>176</v>
      </c>
    </row>
    <row r="59" spans="1:2" x14ac:dyDescent="0.25">
      <c r="A59" t="s">
        <v>179</v>
      </c>
      <c r="B59" t="s">
        <v>178</v>
      </c>
    </row>
    <row r="60" spans="1:2" x14ac:dyDescent="0.25">
      <c r="A60" t="s">
        <v>181</v>
      </c>
      <c r="B60" t="s">
        <v>180</v>
      </c>
    </row>
    <row r="61" spans="1:2" x14ac:dyDescent="0.25">
      <c r="A61" t="s">
        <v>238</v>
      </c>
      <c r="B61" t="s">
        <v>237</v>
      </c>
    </row>
    <row r="62" spans="1:2" x14ac:dyDescent="0.25">
      <c r="A62" t="s">
        <v>315</v>
      </c>
      <c r="B62" t="s">
        <v>319</v>
      </c>
    </row>
    <row r="63" spans="1:2" x14ac:dyDescent="0.25">
      <c r="A63" t="s">
        <v>316</v>
      </c>
      <c r="B63" t="s">
        <v>319</v>
      </c>
    </row>
    <row r="64" spans="1:2" x14ac:dyDescent="0.25">
      <c r="A64" t="s">
        <v>317</v>
      </c>
      <c r="B64" t="s">
        <v>319</v>
      </c>
    </row>
    <row r="65" spans="1:3" x14ac:dyDescent="0.25">
      <c r="A65" t="s">
        <v>311</v>
      </c>
      <c r="B65" t="s">
        <v>109</v>
      </c>
    </row>
    <row r="66" spans="1:3" x14ac:dyDescent="0.25">
      <c r="A66" t="s">
        <v>306</v>
      </c>
      <c r="B66" t="s">
        <v>99</v>
      </c>
    </row>
    <row r="67" spans="1:3" x14ac:dyDescent="0.25">
      <c r="A67" t="s">
        <v>102</v>
      </c>
      <c r="B67" t="s">
        <v>101</v>
      </c>
    </row>
    <row r="68" spans="1:3" x14ac:dyDescent="0.25">
      <c r="A68" t="s">
        <v>87</v>
      </c>
      <c r="B68" t="s">
        <v>86</v>
      </c>
    </row>
    <row r="69" spans="1:3" x14ac:dyDescent="0.25">
      <c r="A69" t="s">
        <v>112</v>
      </c>
      <c r="B69" t="s">
        <v>111</v>
      </c>
    </row>
    <row r="70" spans="1:3" x14ac:dyDescent="0.25">
      <c r="A70" t="s">
        <v>114</v>
      </c>
      <c r="B70" t="s">
        <v>113</v>
      </c>
    </row>
    <row r="71" spans="1:3" x14ac:dyDescent="0.25">
      <c r="A71" t="s">
        <v>41</v>
      </c>
      <c r="B71" t="s">
        <v>39</v>
      </c>
      <c r="C71" t="s">
        <v>320</v>
      </c>
    </row>
    <row r="72" spans="1:3" x14ac:dyDescent="0.25">
      <c r="A72" t="s">
        <v>122</v>
      </c>
      <c r="B72" t="s">
        <v>121</v>
      </c>
      <c r="C72" t="s">
        <v>320</v>
      </c>
    </row>
    <row r="73" spans="1:3" x14ac:dyDescent="0.25">
      <c r="A73" t="s">
        <v>85</v>
      </c>
      <c r="B73" t="s">
        <v>83</v>
      </c>
      <c r="C73" t="s">
        <v>320</v>
      </c>
    </row>
    <row r="74" spans="1:3" x14ac:dyDescent="0.25">
      <c r="A74" t="s">
        <v>126</v>
      </c>
      <c r="B74" t="s">
        <v>125</v>
      </c>
      <c r="C74" t="s">
        <v>320</v>
      </c>
    </row>
    <row r="75" spans="1:3" x14ac:dyDescent="0.25">
      <c r="A75" t="s">
        <v>90</v>
      </c>
      <c r="B75" t="s">
        <v>88</v>
      </c>
      <c r="C75" t="s">
        <v>320</v>
      </c>
    </row>
    <row r="76" spans="1:3" x14ac:dyDescent="0.25">
      <c r="A76" t="s">
        <v>116</v>
      </c>
      <c r="B76" t="s">
        <v>115</v>
      </c>
      <c r="C76" t="s">
        <v>320</v>
      </c>
    </row>
    <row r="77" spans="1:3" x14ac:dyDescent="0.25">
      <c r="A77" t="s">
        <v>128</v>
      </c>
      <c r="B77" t="s">
        <v>160</v>
      </c>
      <c r="C77" t="s">
        <v>320</v>
      </c>
    </row>
    <row r="78" spans="1:3" x14ac:dyDescent="0.25">
      <c r="A78" t="s">
        <v>129</v>
      </c>
      <c r="B78" t="s">
        <v>170</v>
      </c>
      <c r="C78" t="s">
        <v>320</v>
      </c>
    </row>
    <row r="79" spans="1:3" x14ac:dyDescent="0.25">
      <c r="A79" t="s">
        <v>131</v>
      </c>
      <c r="B79" t="s">
        <v>130</v>
      </c>
      <c r="C79" t="s">
        <v>320</v>
      </c>
    </row>
    <row r="80" spans="1:3" x14ac:dyDescent="0.25">
      <c r="A80" t="s">
        <v>133</v>
      </c>
      <c r="B80" t="s">
        <v>139</v>
      </c>
      <c r="C80" t="s">
        <v>320</v>
      </c>
    </row>
    <row r="81" spans="1:3" x14ac:dyDescent="0.25">
      <c r="A81" t="s">
        <v>135</v>
      </c>
      <c r="B81" t="s">
        <v>134</v>
      </c>
      <c r="C81" t="s">
        <v>320</v>
      </c>
    </row>
    <row r="82" spans="1:3" x14ac:dyDescent="0.25">
      <c r="A82" t="s">
        <v>136</v>
      </c>
      <c r="B82" t="s">
        <v>268</v>
      </c>
      <c r="C82" t="s">
        <v>320</v>
      </c>
    </row>
    <row r="83" spans="1:3" x14ac:dyDescent="0.25">
      <c r="A83" t="s">
        <v>305</v>
      </c>
      <c r="B83" t="s">
        <v>280</v>
      </c>
      <c r="C83" t="s">
        <v>320</v>
      </c>
    </row>
    <row r="84" spans="1:3" x14ac:dyDescent="0.25">
      <c r="A84" t="s">
        <v>138</v>
      </c>
      <c r="B84" t="s">
        <v>288</v>
      </c>
      <c r="C84" t="s">
        <v>320</v>
      </c>
    </row>
    <row r="85" spans="1:3" x14ac:dyDescent="0.25">
      <c r="A85" t="s">
        <v>149</v>
      </c>
      <c r="B85" t="s">
        <v>148</v>
      </c>
    </row>
    <row r="86" spans="1:3" x14ac:dyDescent="0.25">
      <c r="A86" t="s">
        <v>151</v>
      </c>
      <c r="B86" t="s">
        <v>150</v>
      </c>
    </row>
    <row r="87" spans="1:3" x14ac:dyDescent="0.25">
      <c r="A87" t="s">
        <v>157</v>
      </c>
      <c r="B87" t="s">
        <v>156</v>
      </c>
    </row>
    <row r="88" spans="1:3" x14ac:dyDescent="0.25">
      <c r="A88" t="s">
        <v>159</v>
      </c>
      <c r="B88" t="s">
        <v>158</v>
      </c>
    </row>
    <row r="89" spans="1:3" x14ac:dyDescent="0.25">
      <c r="A89" t="s">
        <v>163</v>
      </c>
      <c r="B89" t="s">
        <v>162</v>
      </c>
    </row>
    <row r="90" spans="1:3" x14ac:dyDescent="0.25">
      <c r="A90" t="s">
        <v>165</v>
      </c>
      <c r="B90" t="s">
        <v>164</v>
      </c>
    </row>
    <row r="91" spans="1:3" x14ac:dyDescent="0.25">
      <c r="A91" t="s">
        <v>169</v>
      </c>
      <c r="B91" t="s">
        <v>168</v>
      </c>
    </row>
    <row r="92" spans="1:3" x14ac:dyDescent="0.25">
      <c r="A92" t="s">
        <v>193</v>
      </c>
      <c r="B92" t="s">
        <v>192</v>
      </c>
    </row>
    <row r="93" spans="1:3" x14ac:dyDescent="0.25">
      <c r="A93" t="s">
        <v>195</v>
      </c>
      <c r="B93" t="s">
        <v>194</v>
      </c>
    </row>
    <row r="94" spans="1:3" x14ac:dyDescent="0.25">
      <c r="A94" t="s">
        <v>197</v>
      </c>
      <c r="B94" t="s">
        <v>196</v>
      </c>
    </row>
    <row r="95" spans="1:3" x14ac:dyDescent="0.25">
      <c r="A95" t="s">
        <v>189</v>
      </c>
      <c r="B95" t="s">
        <v>188</v>
      </c>
    </row>
    <row r="96" spans="1:3" x14ac:dyDescent="0.25">
      <c r="A96" t="s">
        <v>191</v>
      </c>
      <c r="B96" t="s">
        <v>190</v>
      </c>
    </row>
    <row r="97" spans="1:2" x14ac:dyDescent="0.25">
      <c r="A97" t="s">
        <v>187</v>
      </c>
      <c r="B97" t="s">
        <v>186</v>
      </c>
    </row>
    <row r="98" spans="1:2" x14ac:dyDescent="0.25">
      <c r="A98" t="s">
        <v>206</v>
      </c>
      <c r="B98" t="s">
        <v>205</v>
      </c>
    </row>
    <row r="99" spans="1:2" x14ac:dyDescent="0.25">
      <c r="A99" t="s">
        <v>208</v>
      </c>
      <c r="B99" t="s">
        <v>207</v>
      </c>
    </row>
    <row r="100" spans="1:2" x14ac:dyDescent="0.25">
      <c r="A100" t="s">
        <v>210</v>
      </c>
      <c r="B100" t="s">
        <v>209</v>
      </c>
    </row>
    <row r="101" spans="1:2" x14ac:dyDescent="0.25">
      <c r="A101" t="s">
        <v>212</v>
      </c>
      <c r="B101" t="s">
        <v>211</v>
      </c>
    </row>
    <row r="102" spans="1:2" x14ac:dyDescent="0.25">
      <c r="A102" t="s">
        <v>98</v>
      </c>
      <c r="B102" t="s">
        <v>97</v>
      </c>
    </row>
    <row r="103" spans="1:2" x14ac:dyDescent="0.25">
      <c r="A103" t="s">
        <v>38</v>
      </c>
      <c r="B103" t="s">
        <v>36</v>
      </c>
    </row>
    <row r="104" spans="1:2" x14ac:dyDescent="0.25">
      <c r="A104" t="s">
        <v>57</v>
      </c>
      <c r="B104" t="s">
        <v>56</v>
      </c>
    </row>
    <row r="105" spans="1:2" x14ac:dyDescent="0.25">
      <c r="A105" t="s">
        <v>216</v>
      </c>
      <c r="B105" t="s">
        <v>215</v>
      </c>
    </row>
    <row r="106" spans="1:2" x14ac:dyDescent="0.25">
      <c r="A106" t="s">
        <v>106</v>
      </c>
      <c r="B106" t="s">
        <v>105</v>
      </c>
    </row>
    <row r="107" spans="1:2" x14ac:dyDescent="0.25">
      <c r="A107" t="s">
        <v>120</v>
      </c>
      <c r="B107" t="s">
        <v>119</v>
      </c>
    </row>
    <row r="108" spans="1:2" x14ac:dyDescent="0.25">
      <c r="A108" t="s">
        <v>147</v>
      </c>
      <c r="B108" t="s">
        <v>146</v>
      </c>
    </row>
    <row r="109" spans="1:2" x14ac:dyDescent="0.25">
      <c r="A109" t="s">
        <v>155</v>
      </c>
      <c r="B109" t="s">
        <v>154</v>
      </c>
    </row>
    <row r="110" spans="1:2" x14ac:dyDescent="0.25">
      <c r="A110" t="s">
        <v>185</v>
      </c>
      <c r="B110" t="s">
        <v>184</v>
      </c>
    </row>
    <row r="111" spans="1:2" x14ac:dyDescent="0.25">
      <c r="A111" t="s">
        <v>202</v>
      </c>
      <c r="B111" t="s">
        <v>200</v>
      </c>
    </row>
    <row r="112" spans="1:2" x14ac:dyDescent="0.25">
      <c r="A112" t="s">
        <v>254</v>
      </c>
      <c r="B112" t="s">
        <v>253</v>
      </c>
    </row>
    <row r="113" spans="1:3" x14ac:dyDescent="0.25">
      <c r="A113" t="s">
        <v>267</v>
      </c>
      <c r="B113" t="s">
        <v>266</v>
      </c>
    </row>
    <row r="114" spans="1:3" x14ac:dyDescent="0.25">
      <c r="A114" t="s">
        <v>309</v>
      </c>
      <c r="B114" t="s">
        <v>286</v>
      </c>
      <c r="C114" t="s">
        <v>320</v>
      </c>
    </row>
    <row r="115" spans="1:3" x14ac:dyDescent="0.25">
      <c r="A115" t="s">
        <v>293</v>
      </c>
      <c r="B115" t="s">
        <v>292</v>
      </c>
    </row>
    <row r="116" spans="1:3" x14ac:dyDescent="0.25">
      <c r="A116" t="s">
        <v>214</v>
      </c>
      <c r="B116" t="s">
        <v>213</v>
      </c>
    </row>
    <row r="117" spans="1:3" x14ac:dyDescent="0.25">
      <c r="A117" t="s">
        <v>218</v>
      </c>
      <c r="B117" t="s">
        <v>217</v>
      </c>
    </row>
    <row r="118" spans="1:3" x14ac:dyDescent="0.25">
      <c r="A118" t="s">
        <v>220</v>
      </c>
      <c r="B118" t="s">
        <v>219</v>
      </c>
    </row>
    <row r="119" spans="1:3" x14ac:dyDescent="0.25">
      <c r="A119" t="s">
        <v>43</v>
      </c>
      <c r="B119" t="s">
        <v>42</v>
      </c>
    </row>
    <row r="120" spans="1:3" x14ac:dyDescent="0.25">
      <c r="A120" t="s">
        <v>226</v>
      </c>
      <c r="B120" t="s">
        <v>225</v>
      </c>
    </row>
    <row r="121" spans="1:3" x14ac:dyDescent="0.25">
      <c r="A121" t="s">
        <v>307</v>
      </c>
      <c r="B121" t="s">
        <v>227</v>
      </c>
    </row>
    <row r="122" spans="1:3" x14ac:dyDescent="0.25">
      <c r="A122" t="s">
        <v>230</v>
      </c>
      <c r="B122" t="s">
        <v>229</v>
      </c>
    </row>
    <row r="123" spans="1:3" x14ac:dyDescent="0.25">
      <c r="A123" t="s">
        <v>232</v>
      </c>
      <c r="B123" t="s">
        <v>231</v>
      </c>
    </row>
    <row r="124" spans="1:3" x14ac:dyDescent="0.25">
      <c r="A124" t="s">
        <v>234</v>
      </c>
      <c r="B124" t="s">
        <v>233</v>
      </c>
    </row>
    <row r="125" spans="1:3" x14ac:dyDescent="0.25">
      <c r="A125" t="s">
        <v>302</v>
      </c>
      <c r="B125" t="s">
        <v>319</v>
      </c>
    </row>
    <row r="126" spans="1:3" x14ac:dyDescent="0.25">
      <c r="A126" t="s">
        <v>236</v>
      </c>
      <c r="B126" t="s">
        <v>235</v>
      </c>
    </row>
    <row r="127" spans="1:3" x14ac:dyDescent="0.25">
      <c r="A127" t="s">
        <v>299</v>
      </c>
      <c r="B127" t="s">
        <v>319</v>
      </c>
    </row>
    <row r="128" spans="1:3" x14ac:dyDescent="0.25">
      <c r="A128" t="s">
        <v>240</v>
      </c>
      <c r="B128" t="s">
        <v>239</v>
      </c>
    </row>
    <row r="129" spans="1:2" x14ac:dyDescent="0.25">
      <c r="A129" t="s">
        <v>246</v>
      </c>
      <c r="B129" t="s">
        <v>245</v>
      </c>
    </row>
    <row r="130" spans="1:2" x14ac:dyDescent="0.25">
      <c r="A130" t="s">
        <v>258</v>
      </c>
      <c r="B130" t="s">
        <v>257</v>
      </c>
    </row>
    <row r="131" spans="1:2" x14ac:dyDescent="0.25">
      <c r="A131" t="s">
        <v>260</v>
      </c>
      <c r="B131" t="s">
        <v>259</v>
      </c>
    </row>
    <row r="132" spans="1:2" x14ac:dyDescent="0.25">
      <c r="A132" t="s">
        <v>167</v>
      </c>
      <c r="B132" t="s">
        <v>261</v>
      </c>
    </row>
    <row r="133" spans="1:2" x14ac:dyDescent="0.25">
      <c r="A133" t="s">
        <v>263</v>
      </c>
      <c r="B133" t="s">
        <v>262</v>
      </c>
    </row>
    <row r="134" spans="1:2" x14ac:dyDescent="0.25">
      <c r="A134" t="s">
        <v>271</v>
      </c>
      <c r="B134" t="s">
        <v>270</v>
      </c>
    </row>
    <row r="135" spans="1:2" x14ac:dyDescent="0.25">
      <c r="A135" t="s">
        <v>279</v>
      </c>
      <c r="B135" t="s">
        <v>278</v>
      </c>
    </row>
    <row r="136" spans="1:2" x14ac:dyDescent="0.25">
      <c r="A136" t="s">
        <v>275</v>
      </c>
      <c r="B136" t="s">
        <v>274</v>
      </c>
    </row>
    <row r="137" spans="1:2" x14ac:dyDescent="0.25">
      <c r="A137" t="s">
        <v>277</v>
      </c>
      <c r="B137" t="s">
        <v>276</v>
      </c>
    </row>
    <row r="138" spans="1:2" x14ac:dyDescent="0.25">
      <c r="A138" t="s">
        <v>273</v>
      </c>
      <c r="B138" t="s">
        <v>272</v>
      </c>
    </row>
    <row r="139" spans="1:2" x14ac:dyDescent="0.25">
      <c r="A139" t="s">
        <v>96</v>
      </c>
      <c r="B139" t="s">
        <v>95</v>
      </c>
    </row>
    <row r="140" spans="1:2" x14ac:dyDescent="0.25">
      <c r="A140" t="s">
        <v>35</v>
      </c>
      <c r="B140" t="s">
        <v>33</v>
      </c>
    </row>
    <row r="141" spans="1:2" x14ac:dyDescent="0.25">
      <c r="A141" t="s">
        <v>55</v>
      </c>
      <c r="B141" t="s">
        <v>54</v>
      </c>
    </row>
    <row r="142" spans="1:2" x14ac:dyDescent="0.25">
      <c r="A142" t="s">
        <v>104</v>
      </c>
      <c r="B142" t="s">
        <v>103</v>
      </c>
    </row>
    <row r="143" spans="1:2" x14ac:dyDescent="0.25">
      <c r="A143" t="s">
        <v>118</v>
      </c>
      <c r="B143" t="s">
        <v>117</v>
      </c>
    </row>
    <row r="144" spans="1:2" x14ac:dyDescent="0.25">
      <c r="A144" t="s">
        <v>145</v>
      </c>
      <c r="B144" t="s">
        <v>144</v>
      </c>
    </row>
    <row r="145" spans="1:3" x14ac:dyDescent="0.25">
      <c r="A145" t="s">
        <v>153</v>
      </c>
      <c r="B145" t="s">
        <v>152</v>
      </c>
    </row>
    <row r="146" spans="1:3" x14ac:dyDescent="0.25">
      <c r="A146" t="s">
        <v>183</v>
      </c>
      <c r="B146" t="s">
        <v>182</v>
      </c>
    </row>
    <row r="147" spans="1:3" x14ac:dyDescent="0.25">
      <c r="A147" t="s">
        <v>199</v>
      </c>
      <c r="B147" t="s">
        <v>198</v>
      </c>
    </row>
    <row r="148" spans="1:3" x14ac:dyDescent="0.25">
      <c r="A148" t="s">
        <v>252</v>
      </c>
      <c r="B148" t="s">
        <v>251</v>
      </c>
    </row>
    <row r="149" spans="1:3" x14ac:dyDescent="0.25">
      <c r="A149" t="s">
        <v>265</v>
      </c>
      <c r="B149" t="s">
        <v>264</v>
      </c>
    </row>
    <row r="150" spans="1:3" x14ac:dyDescent="0.25">
      <c r="A150" t="s">
        <v>308</v>
      </c>
      <c r="B150" t="s">
        <v>286</v>
      </c>
      <c r="C150" t="s">
        <v>140</v>
      </c>
    </row>
    <row r="151" spans="1:3" x14ac:dyDescent="0.25">
      <c r="A151" t="s">
        <v>291</v>
      </c>
      <c r="B151" t="s">
        <v>290</v>
      </c>
    </row>
  </sheetData>
  <autoFilter ref="A1:C151"/>
  <sortState ref="A2:A16384">
    <sortCondition ref="A2:A1638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pane xSplit="1" ySplit="1" topLeftCell="G7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 x14ac:dyDescent="0.25"/>
  <cols>
    <col min="1" max="1" width="30.7109375" bestFit="1" customWidth="1"/>
    <col min="2" max="2" width="99.5703125" bestFit="1" customWidth="1"/>
    <col min="3" max="3" width="15" customWidth="1"/>
    <col min="4" max="4" width="22.140625" customWidth="1"/>
    <col min="5" max="5" width="28.7109375" customWidth="1"/>
    <col min="6" max="6" width="15" customWidth="1"/>
    <col min="7" max="7" width="8" bestFit="1" customWidth="1"/>
    <col min="8" max="8" width="15.42578125" bestFit="1" customWidth="1"/>
    <col min="9" max="9" width="25" bestFit="1" customWidth="1"/>
    <col min="10" max="10" width="17.140625" customWidth="1"/>
    <col min="11" max="11" width="15.42578125" bestFit="1" customWidth="1"/>
    <col min="12" max="12" width="15.28515625" customWidth="1"/>
    <col min="14" max="14" width="17.42578125" bestFit="1" customWidth="1"/>
    <col min="15" max="15" width="32.5703125" customWidth="1"/>
    <col min="16" max="16" width="13.28515625" style="15" customWidth="1"/>
  </cols>
  <sheetData>
    <row r="1" spans="1:17" ht="45" x14ac:dyDescent="0.25">
      <c r="A1" s="7" t="s">
        <v>323</v>
      </c>
      <c r="B1" s="7" t="s">
        <v>70</v>
      </c>
      <c r="C1" s="7" t="s">
        <v>324</v>
      </c>
      <c r="D1" s="7" t="s">
        <v>325</v>
      </c>
      <c r="E1" s="7" t="s">
        <v>326</v>
      </c>
      <c r="F1" s="8" t="s">
        <v>327</v>
      </c>
      <c r="G1" s="10" t="s">
        <v>329</v>
      </c>
      <c r="H1" s="10" t="s">
        <v>328</v>
      </c>
      <c r="I1" s="9" t="s">
        <v>615</v>
      </c>
      <c r="J1" s="10" t="s">
        <v>330</v>
      </c>
      <c r="K1" s="10" t="s">
        <v>335</v>
      </c>
      <c r="L1" s="10" t="s">
        <v>331</v>
      </c>
      <c r="M1" s="10" t="s">
        <v>332</v>
      </c>
      <c r="N1" s="10" t="s">
        <v>333</v>
      </c>
      <c r="O1" s="10" t="s">
        <v>334</v>
      </c>
      <c r="P1" s="13" t="s">
        <v>481</v>
      </c>
      <c r="Q1" s="13" t="s">
        <v>295</v>
      </c>
    </row>
    <row r="2" spans="1:17" ht="13.5" customHeight="1" x14ac:dyDescent="0.25">
      <c r="A2" t="s">
        <v>314</v>
      </c>
      <c r="B2" t="s">
        <v>336</v>
      </c>
      <c r="C2" t="s">
        <v>337</v>
      </c>
      <c r="E2" t="s">
        <v>338</v>
      </c>
      <c r="F2" t="s">
        <v>339</v>
      </c>
      <c r="G2" t="s">
        <v>341</v>
      </c>
      <c r="H2" t="s">
        <v>340</v>
      </c>
      <c r="I2" t="s">
        <v>6</v>
      </c>
      <c r="L2" t="s">
        <v>342</v>
      </c>
      <c r="N2" t="s">
        <v>651</v>
      </c>
      <c r="O2" t="str">
        <f t="shared" ref="O2:O9" si="0">I2</f>
        <v>FC_100_MARGIN</v>
      </c>
      <c r="P2" s="14" t="s">
        <v>578</v>
      </c>
      <c r="Q2">
        <v>1</v>
      </c>
    </row>
    <row r="3" spans="1:17" ht="13.5" customHeight="1" x14ac:dyDescent="0.25">
      <c r="A3" t="s">
        <v>313</v>
      </c>
      <c r="B3" t="s">
        <v>343</v>
      </c>
      <c r="C3" t="s">
        <v>337</v>
      </c>
      <c r="E3" t="s">
        <v>338</v>
      </c>
      <c r="F3" t="s">
        <v>339</v>
      </c>
      <c r="G3" t="s">
        <v>341</v>
      </c>
      <c r="H3" t="s">
        <v>340</v>
      </c>
      <c r="I3" t="s">
        <v>9</v>
      </c>
      <c r="L3" t="s">
        <v>342</v>
      </c>
      <c r="N3" t="s">
        <v>651</v>
      </c>
      <c r="O3" t="str">
        <f t="shared" si="0"/>
        <v>FC_50_MARGIN</v>
      </c>
      <c r="P3" s="14" t="s">
        <v>577</v>
      </c>
      <c r="Q3">
        <v>1</v>
      </c>
    </row>
    <row r="4" spans="1:17" ht="13.5" customHeight="1" x14ac:dyDescent="0.25">
      <c r="A4" t="s">
        <v>12</v>
      </c>
      <c r="B4" t="s">
        <v>344</v>
      </c>
      <c r="C4" t="s">
        <v>337</v>
      </c>
      <c r="E4" t="s">
        <v>338</v>
      </c>
      <c r="F4" t="s">
        <v>339</v>
      </c>
      <c r="G4" t="s">
        <v>341</v>
      </c>
      <c r="H4" t="s">
        <v>340</v>
      </c>
      <c r="I4" t="s">
        <v>11</v>
      </c>
      <c r="L4" t="s">
        <v>342</v>
      </c>
      <c r="N4" t="s">
        <v>651</v>
      </c>
      <c r="O4" t="str">
        <f t="shared" si="0"/>
        <v>FC_AMT_REPRICD</v>
      </c>
      <c r="P4" s="14" t="s">
        <v>567</v>
      </c>
      <c r="Q4">
        <v>1</v>
      </c>
    </row>
    <row r="5" spans="1:17" ht="13.5" customHeight="1" x14ac:dyDescent="0.25">
      <c r="A5" t="s">
        <v>15</v>
      </c>
      <c r="B5" t="s">
        <v>345</v>
      </c>
      <c r="C5" t="s">
        <v>337</v>
      </c>
      <c r="E5" t="s">
        <v>338</v>
      </c>
      <c r="F5" t="s">
        <v>346</v>
      </c>
      <c r="G5" t="s">
        <v>341</v>
      </c>
      <c r="H5" t="s">
        <v>340</v>
      </c>
      <c r="I5" t="s">
        <v>14</v>
      </c>
      <c r="L5" t="s">
        <v>342</v>
      </c>
      <c r="N5" t="s">
        <v>651</v>
      </c>
      <c r="O5" t="str">
        <f t="shared" si="0"/>
        <v>FC_ASSET_SL_CNG</v>
      </c>
      <c r="P5" s="14" t="s">
        <v>614</v>
      </c>
      <c r="Q5">
        <v>1</v>
      </c>
    </row>
    <row r="6" spans="1:17" ht="13.5" customHeight="1" x14ac:dyDescent="0.25">
      <c r="A6" t="s">
        <v>18</v>
      </c>
      <c r="B6" t="s">
        <v>347</v>
      </c>
      <c r="C6" t="s">
        <v>348</v>
      </c>
      <c r="E6" t="s">
        <v>338</v>
      </c>
      <c r="F6" t="s">
        <v>339</v>
      </c>
      <c r="G6" t="s">
        <v>341</v>
      </c>
      <c r="H6" t="s">
        <v>340</v>
      </c>
      <c r="I6" t="s">
        <v>17</v>
      </c>
      <c r="L6" t="s">
        <v>342</v>
      </c>
      <c r="N6" t="s">
        <v>651</v>
      </c>
      <c r="O6" t="str">
        <f t="shared" si="0"/>
        <v>FC_AVG_YTM_LN1_C</v>
      </c>
      <c r="P6" s="14" t="s">
        <v>544</v>
      </c>
      <c r="Q6">
        <v>1</v>
      </c>
    </row>
    <row r="7" spans="1:17" ht="13.5" customHeight="1" x14ac:dyDescent="0.25">
      <c r="A7" t="s">
        <v>20</v>
      </c>
      <c r="B7" t="s">
        <v>349</v>
      </c>
      <c r="C7" t="s">
        <v>348</v>
      </c>
      <c r="E7" t="s">
        <v>338</v>
      </c>
      <c r="F7" t="s">
        <v>339</v>
      </c>
      <c r="G7" t="s">
        <v>341</v>
      </c>
      <c r="H7" t="s">
        <v>340</v>
      </c>
      <c r="I7" t="s">
        <v>19</v>
      </c>
      <c r="L7" t="s">
        <v>342</v>
      </c>
      <c r="N7" t="s">
        <v>651</v>
      </c>
      <c r="O7" t="str">
        <f t="shared" si="0"/>
        <v>FC_AVG_YTM_LN2_C</v>
      </c>
      <c r="P7" s="14" t="s">
        <v>545</v>
      </c>
      <c r="Q7">
        <v>1</v>
      </c>
    </row>
    <row r="8" spans="1:17" ht="13.5" customHeight="1" x14ac:dyDescent="0.25">
      <c r="A8" t="s">
        <v>22</v>
      </c>
      <c r="B8" t="s">
        <v>350</v>
      </c>
      <c r="C8" t="s">
        <v>348</v>
      </c>
      <c r="E8" t="s">
        <v>338</v>
      </c>
      <c r="F8" t="s">
        <v>346</v>
      </c>
      <c r="G8" t="s">
        <v>341</v>
      </c>
      <c r="H8" t="s">
        <v>340</v>
      </c>
      <c r="I8" t="s">
        <v>21</v>
      </c>
      <c r="L8" t="s">
        <v>342</v>
      </c>
      <c r="N8" t="s">
        <v>651</v>
      </c>
      <c r="O8" t="str">
        <f t="shared" si="0"/>
        <v>FC_B3_C</v>
      </c>
      <c r="P8" s="14" t="s">
        <v>546</v>
      </c>
      <c r="Q8">
        <v>1</v>
      </c>
    </row>
    <row r="9" spans="1:17" ht="13.5" customHeight="1" x14ac:dyDescent="0.25">
      <c r="A9" t="s">
        <v>25</v>
      </c>
      <c r="B9" t="s">
        <v>351</v>
      </c>
      <c r="C9" t="s">
        <v>337</v>
      </c>
      <c r="E9" t="s">
        <v>338</v>
      </c>
      <c r="F9" t="s">
        <v>339</v>
      </c>
      <c r="G9" t="s">
        <v>341</v>
      </c>
      <c r="H9" t="s">
        <v>340</v>
      </c>
      <c r="I9" t="s">
        <v>24</v>
      </c>
      <c r="L9" t="s">
        <v>342</v>
      </c>
      <c r="N9" t="s">
        <v>651</v>
      </c>
      <c r="O9" t="str">
        <f t="shared" si="0"/>
        <v>FC_BID_PRICE</v>
      </c>
      <c r="P9" s="14" t="s">
        <v>519</v>
      </c>
      <c r="Q9">
        <v>1</v>
      </c>
    </row>
    <row r="10" spans="1:17" s="16" customFormat="1" ht="13.5" customHeight="1" x14ac:dyDescent="0.25">
      <c r="A10" s="16" t="s">
        <v>298</v>
      </c>
      <c r="B10" s="16" t="s">
        <v>352</v>
      </c>
      <c r="C10" s="16" t="s">
        <v>337</v>
      </c>
      <c r="D10" s="16" t="s">
        <v>338</v>
      </c>
      <c r="E10" s="16" t="s">
        <v>338</v>
      </c>
      <c r="F10" s="16" t="s">
        <v>353</v>
      </c>
      <c r="G10" s="16" t="s">
        <v>341</v>
      </c>
      <c r="H10" s="16" t="s">
        <v>340</v>
      </c>
      <c r="I10" s="16" t="e">
        <v>#N/A</v>
      </c>
      <c r="P10" s="17" t="s">
        <v>589</v>
      </c>
      <c r="Q10">
        <v>1</v>
      </c>
    </row>
    <row r="11" spans="1:17" ht="13.5" customHeight="1" x14ac:dyDescent="0.25">
      <c r="A11" t="s">
        <v>29</v>
      </c>
      <c r="B11" t="s">
        <v>354</v>
      </c>
      <c r="C11" t="s">
        <v>337</v>
      </c>
      <c r="E11" t="s">
        <v>338</v>
      </c>
      <c r="F11" t="s">
        <v>355</v>
      </c>
      <c r="G11" t="s">
        <v>341</v>
      </c>
      <c r="H11" t="s">
        <v>340</v>
      </c>
      <c r="I11" t="s">
        <v>28</v>
      </c>
      <c r="L11" t="s">
        <v>342</v>
      </c>
      <c r="N11" t="s">
        <v>651</v>
      </c>
      <c r="O11" t="str">
        <f t="shared" ref="O11:O16" si="1">I11</f>
        <v>FC_BREAK_DT</v>
      </c>
      <c r="P11" s="14" t="s">
        <v>521</v>
      </c>
      <c r="Q11">
        <v>1</v>
      </c>
    </row>
    <row r="12" spans="1:17" ht="13.5" customHeight="1" x14ac:dyDescent="0.25">
      <c r="A12" t="s">
        <v>32</v>
      </c>
      <c r="B12" t="s">
        <v>356</v>
      </c>
      <c r="C12" t="s">
        <v>337</v>
      </c>
      <c r="E12" t="s">
        <v>338</v>
      </c>
      <c r="F12" t="s">
        <v>339</v>
      </c>
      <c r="G12" t="s">
        <v>341</v>
      </c>
      <c r="H12" t="s">
        <v>340</v>
      </c>
      <c r="I12" t="s">
        <v>31</v>
      </c>
      <c r="L12" t="s">
        <v>342</v>
      </c>
      <c r="N12" t="s">
        <v>651</v>
      </c>
      <c r="O12" t="str">
        <f t="shared" si="1"/>
        <v>FC_CALL_MONTHS_C</v>
      </c>
      <c r="P12" s="14" t="s">
        <v>562</v>
      </c>
      <c r="Q12">
        <v>1</v>
      </c>
    </row>
    <row r="13" spans="1:17" ht="13.5" customHeight="1" x14ac:dyDescent="0.25">
      <c r="A13" t="s">
        <v>35</v>
      </c>
      <c r="B13" t="s">
        <v>357</v>
      </c>
      <c r="C13" t="s">
        <v>348</v>
      </c>
      <c r="E13" t="s">
        <v>358</v>
      </c>
      <c r="F13" t="s">
        <v>359</v>
      </c>
      <c r="G13" t="s">
        <v>341</v>
      </c>
      <c r="H13" t="s">
        <v>340</v>
      </c>
      <c r="I13" t="s">
        <v>33</v>
      </c>
      <c r="L13" t="s">
        <v>342</v>
      </c>
      <c r="N13" t="s">
        <v>651</v>
      </c>
      <c r="O13" t="str">
        <f t="shared" si="1"/>
        <v>FC_CALL_PROT_LN1_C</v>
      </c>
      <c r="P13" s="14" t="s">
        <v>591</v>
      </c>
      <c r="Q13">
        <v>1</v>
      </c>
    </row>
    <row r="14" spans="1:17" ht="13.5" customHeight="1" x14ac:dyDescent="0.25">
      <c r="A14" t="s">
        <v>38</v>
      </c>
      <c r="B14" t="s">
        <v>357</v>
      </c>
      <c r="C14" t="s">
        <v>348</v>
      </c>
      <c r="E14" t="s">
        <v>358</v>
      </c>
      <c r="F14" t="s">
        <v>359</v>
      </c>
      <c r="G14" t="s">
        <v>341</v>
      </c>
      <c r="H14" t="s">
        <v>340</v>
      </c>
      <c r="I14" t="s">
        <v>36</v>
      </c>
      <c r="L14" t="s">
        <v>342</v>
      </c>
      <c r="N14" t="s">
        <v>651</v>
      </c>
      <c r="O14" t="str">
        <f t="shared" si="1"/>
        <v>FC_CALL_PROT_LN2_C</v>
      </c>
      <c r="P14" s="14" t="s">
        <v>616</v>
      </c>
      <c r="Q14">
        <v>1</v>
      </c>
    </row>
    <row r="15" spans="1:17" s="15" customFormat="1" ht="13.5" customHeight="1" x14ac:dyDescent="0.25">
      <c r="A15" s="15" t="s">
        <v>45</v>
      </c>
      <c r="B15" s="15" t="s">
        <v>360</v>
      </c>
      <c r="C15" s="15" t="s">
        <v>337</v>
      </c>
      <c r="D15" s="15" t="s">
        <v>358</v>
      </c>
      <c r="E15" s="15" t="s">
        <v>338</v>
      </c>
      <c r="F15" s="15" t="s">
        <v>355</v>
      </c>
      <c r="G15" t="s">
        <v>341</v>
      </c>
      <c r="H15" t="s">
        <v>340</v>
      </c>
      <c r="I15" s="15" t="s">
        <v>44</v>
      </c>
      <c r="L15" s="15" t="s">
        <v>342</v>
      </c>
      <c r="N15" s="15" t="s">
        <v>651</v>
      </c>
      <c r="O15" s="15" t="str">
        <f t="shared" si="1"/>
        <v>FC_COMMIT_DT</v>
      </c>
      <c r="P15" s="14" t="s">
        <v>605</v>
      </c>
      <c r="Q15">
        <v>1</v>
      </c>
    </row>
    <row r="16" spans="1:17" ht="13.5" customHeight="1" x14ac:dyDescent="0.25">
      <c r="A16" t="s">
        <v>27</v>
      </c>
      <c r="B16" t="s">
        <v>361</v>
      </c>
      <c r="C16" t="s">
        <v>337</v>
      </c>
      <c r="E16" t="s">
        <v>338</v>
      </c>
      <c r="F16" t="s">
        <v>339</v>
      </c>
      <c r="G16" t="s">
        <v>341</v>
      </c>
      <c r="H16" t="s">
        <v>340</v>
      </c>
      <c r="I16" t="s">
        <v>26</v>
      </c>
      <c r="L16" t="s">
        <v>342</v>
      </c>
      <c r="N16" t="s">
        <v>651</v>
      </c>
      <c r="O16" t="str">
        <f t="shared" si="1"/>
        <v>FC_BOND_AMT_CONCURT</v>
      </c>
      <c r="P16" s="14" t="s">
        <v>606</v>
      </c>
      <c r="Q16">
        <v>1</v>
      </c>
    </row>
    <row r="17" spans="1:17" s="16" customFormat="1" ht="13.5" customHeight="1" x14ac:dyDescent="0.25">
      <c r="A17" s="16" t="s">
        <v>300</v>
      </c>
      <c r="B17" s="16" t="s">
        <v>362</v>
      </c>
      <c r="C17" s="16" t="s">
        <v>337</v>
      </c>
      <c r="D17" s="16" t="s">
        <v>363</v>
      </c>
      <c r="E17" s="16" t="s">
        <v>338</v>
      </c>
      <c r="F17" s="16" t="s">
        <v>346</v>
      </c>
      <c r="G17" s="16" t="s">
        <v>341</v>
      </c>
      <c r="H17" s="16" t="s">
        <v>340</v>
      </c>
      <c r="I17" s="16" t="s">
        <v>319</v>
      </c>
      <c r="P17" s="17" t="s">
        <v>613</v>
      </c>
      <c r="Q17">
        <v>1</v>
      </c>
    </row>
    <row r="18" spans="1:17" ht="13.5" customHeight="1" x14ac:dyDescent="0.25">
      <c r="A18" t="s">
        <v>48</v>
      </c>
      <c r="B18" t="s">
        <v>364</v>
      </c>
      <c r="C18" t="s">
        <v>348</v>
      </c>
      <c r="E18" t="s">
        <v>338</v>
      </c>
      <c r="F18" t="s">
        <v>339</v>
      </c>
      <c r="G18" t="s">
        <v>341</v>
      </c>
      <c r="H18" t="s">
        <v>340</v>
      </c>
      <c r="I18" t="s">
        <v>47</v>
      </c>
      <c r="L18" t="s">
        <v>342</v>
      </c>
      <c r="N18" t="s">
        <v>651</v>
      </c>
      <c r="O18" t="str">
        <f>I18</f>
        <v>FC_COUNT_LN1_C</v>
      </c>
      <c r="P18" s="14" t="s">
        <v>603</v>
      </c>
      <c r="Q18">
        <v>1</v>
      </c>
    </row>
    <row r="19" spans="1:17" ht="13.5" customHeight="1" x14ac:dyDescent="0.25">
      <c r="A19" t="s">
        <v>50</v>
      </c>
      <c r="B19" t="s">
        <v>365</v>
      </c>
      <c r="C19" t="s">
        <v>348</v>
      </c>
      <c r="E19" t="s">
        <v>338</v>
      </c>
      <c r="F19" t="s">
        <v>339</v>
      </c>
      <c r="G19" t="s">
        <v>341</v>
      </c>
      <c r="H19" t="s">
        <v>340</v>
      </c>
      <c r="I19" t="s">
        <v>49</v>
      </c>
      <c r="L19" t="s">
        <v>342</v>
      </c>
      <c r="N19" t="s">
        <v>651</v>
      </c>
      <c r="O19" t="str">
        <f>I19</f>
        <v>FC_COUNT_LN2_C</v>
      </c>
      <c r="P19" s="14" t="s">
        <v>592</v>
      </c>
      <c r="Q19">
        <v>1</v>
      </c>
    </row>
    <row r="20" spans="1:17" s="16" customFormat="1" ht="13.5" customHeight="1" x14ac:dyDescent="0.25">
      <c r="A20" s="16" t="s">
        <v>310</v>
      </c>
      <c r="B20" s="16" t="s">
        <v>366</v>
      </c>
      <c r="C20" s="16" t="s">
        <v>337</v>
      </c>
      <c r="E20" s="16" t="s">
        <v>338</v>
      </c>
      <c r="F20" s="16" t="s">
        <v>346</v>
      </c>
      <c r="G20" s="16" t="s">
        <v>341</v>
      </c>
      <c r="H20" s="16" t="s">
        <v>340</v>
      </c>
      <c r="I20" s="16" t="s">
        <v>319</v>
      </c>
      <c r="P20" s="17" t="s">
        <v>585</v>
      </c>
      <c r="Q20">
        <v>1</v>
      </c>
    </row>
    <row r="21" spans="1:17" ht="13.5" customHeight="1" x14ac:dyDescent="0.25">
      <c r="A21" t="s">
        <v>55</v>
      </c>
      <c r="B21" t="s">
        <v>357</v>
      </c>
      <c r="C21" t="s">
        <v>348</v>
      </c>
      <c r="E21" t="s">
        <v>358</v>
      </c>
      <c r="F21" t="s">
        <v>359</v>
      </c>
      <c r="G21" t="s">
        <v>341</v>
      </c>
      <c r="H21" t="s">
        <v>340</v>
      </c>
      <c r="I21" t="s">
        <v>54</v>
      </c>
      <c r="L21" t="s">
        <v>342</v>
      </c>
      <c r="N21" t="s">
        <v>651</v>
      </c>
      <c r="O21" t="str">
        <f>I21</f>
        <v>FC_COVENANT_LN1_C</v>
      </c>
      <c r="P21" s="14" t="s">
        <v>593</v>
      </c>
      <c r="Q21">
        <v>1</v>
      </c>
    </row>
    <row r="22" spans="1:17" ht="13.5" customHeight="1" x14ac:dyDescent="0.25">
      <c r="A22" t="s">
        <v>57</v>
      </c>
      <c r="B22" t="s">
        <v>357</v>
      </c>
      <c r="C22" t="s">
        <v>348</v>
      </c>
      <c r="E22" t="s">
        <v>358</v>
      </c>
      <c r="F22" t="s">
        <v>359</v>
      </c>
      <c r="G22" t="s">
        <v>341</v>
      </c>
      <c r="H22" t="s">
        <v>340</v>
      </c>
      <c r="I22" t="s">
        <v>56</v>
      </c>
      <c r="L22" t="s">
        <v>342</v>
      </c>
      <c r="N22" t="s">
        <v>651</v>
      </c>
      <c r="O22" t="str">
        <f>I22</f>
        <v>FC_COVENANT_LN2_C</v>
      </c>
      <c r="P22" s="14" t="s">
        <v>594</v>
      </c>
      <c r="Q22">
        <v>1</v>
      </c>
    </row>
    <row r="23" spans="1:17" ht="13.5" customHeight="1" x14ac:dyDescent="0.25">
      <c r="A23" t="s">
        <v>60</v>
      </c>
      <c r="B23" t="s">
        <v>367</v>
      </c>
      <c r="C23" t="s">
        <v>337</v>
      </c>
      <c r="E23" t="s">
        <v>338</v>
      </c>
      <c r="F23" t="s">
        <v>346</v>
      </c>
      <c r="G23" t="s">
        <v>341</v>
      </c>
      <c r="H23" t="s">
        <v>340</v>
      </c>
      <c r="I23" t="s">
        <v>59</v>
      </c>
      <c r="L23" t="s">
        <v>342</v>
      </c>
      <c r="N23" t="s">
        <v>651</v>
      </c>
      <c r="O23" t="str">
        <f>I23</f>
        <v>FC_CURR</v>
      </c>
      <c r="P23" s="14" t="s">
        <v>572</v>
      </c>
      <c r="Q23">
        <v>1</v>
      </c>
    </row>
    <row r="24" spans="1:17" ht="13.5" customHeight="1" x14ac:dyDescent="0.25">
      <c r="A24" s="11" t="s">
        <v>40</v>
      </c>
      <c r="B24" t="s">
        <v>368</v>
      </c>
      <c r="C24" t="s">
        <v>337</v>
      </c>
      <c r="D24" t="s">
        <v>338</v>
      </c>
      <c r="E24" t="s">
        <v>338</v>
      </c>
      <c r="F24" t="s">
        <v>359</v>
      </c>
      <c r="G24" t="s">
        <v>341</v>
      </c>
      <c r="H24" t="s">
        <v>340</v>
      </c>
      <c r="I24" t="s">
        <v>39</v>
      </c>
      <c r="K24" t="s">
        <v>140</v>
      </c>
      <c r="L24" t="s">
        <v>342</v>
      </c>
      <c r="N24" t="s">
        <v>651</v>
      </c>
      <c r="O24" t="s">
        <v>629</v>
      </c>
      <c r="P24" s="14" t="s">
        <v>493</v>
      </c>
      <c r="Q24">
        <v>1</v>
      </c>
    </row>
    <row r="25" spans="1:17" ht="13.5" customHeight="1" x14ac:dyDescent="0.25">
      <c r="A25" t="s">
        <v>53</v>
      </c>
      <c r="B25" t="s">
        <v>369</v>
      </c>
      <c r="C25" t="s">
        <v>337</v>
      </c>
      <c r="E25" t="s">
        <v>338</v>
      </c>
      <c r="F25" t="s">
        <v>359</v>
      </c>
      <c r="G25" t="s">
        <v>341</v>
      </c>
      <c r="H25" t="s">
        <v>340</v>
      </c>
      <c r="I25" t="s">
        <v>52</v>
      </c>
      <c r="K25" t="s">
        <v>140</v>
      </c>
      <c r="L25" t="s">
        <v>342</v>
      </c>
      <c r="N25" t="s">
        <v>651</v>
      </c>
      <c r="O25" t="s">
        <v>630</v>
      </c>
      <c r="P25" s="14" t="s">
        <v>496</v>
      </c>
      <c r="Q25">
        <v>1</v>
      </c>
    </row>
    <row r="26" spans="1:17" ht="13.5" customHeight="1" x14ac:dyDescent="0.25">
      <c r="A26" s="11" t="s">
        <v>84</v>
      </c>
      <c r="B26" t="s">
        <v>370</v>
      </c>
      <c r="C26" t="s">
        <v>337</v>
      </c>
      <c r="E26" t="s">
        <v>338</v>
      </c>
      <c r="F26" t="s">
        <v>359</v>
      </c>
      <c r="G26" t="s">
        <v>341</v>
      </c>
      <c r="H26" t="s">
        <v>340</v>
      </c>
      <c r="I26" t="s">
        <v>83</v>
      </c>
      <c r="K26" t="s">
        <v>140</v>
      </c>
      <c r="L26" t="s">
        <v>342</v>
      </c>
      <c r="N26" t="s">
        <v>651</v>
      </c>
      <c r="O26" t="s">
        <v>631</v>
      </c>
      <c r="P26" s="14" t="s">
        <v>494</v>
      </c>
      <c r="Q26">
        <v>1</v>
      </c>
    </row>
    <row r="27" spans="1:17" ht="13.5" customHeight="1" x14ac:dyDescent="0.25">
      <c r="A27" s="11" t="s">
        <v>89</v>
      </c>
      <c r="B27" t="s">
        <v>371</v>
      </c>
      <c r="C27" t="s">
        <v>337</v>
      </c>
      <c r="D27" t="s">
        <v>338</v>
      </c>
      <c r="E27" t="s">
        <v>338</v>
      </c>
      <c r="F27" t="s">
        <v>372</v>
      </c>
      <c r="G27" t="s">
        <v>341</v>
      </c>
      <c r="H27" t="s">
        <v>340</v>
      </c>
      <c r="I27" t="s">
        <v>88</v>
      </c>
      <c r="K27" t="s">
        <v>140</v>
      </c>
      <c r="L27" t="s">
        <v>342</v>
      </c>
      <c r="N27" t="s">
        <v>651</v>
      </c>
      <c r="O27" t="s">
        <v>632</v>
      </c>
      <c r="P27" s="14" t="s">
        <v>487</v>
      </c>
      <c r="Q27">
        <v>1</v>
      </c>
    </row>
    <row r="28" spans="1:17" ht="13.5" customHeight="1" x14ac:dyDescent="0.25">
      <c r="A28" s="11" t="s">
        <v>58</v>
      </c>
      <c r="B28" t="s">
        <v>373</v>
      </c>
      <c r="C28" t="s">
        <v>337</v>
      </c>
      <c r="E28" t="s">
        <v>338</v>
      </c>
      <c r="F28" t="s">
        <v>359</v>
      </c>
      <c r="G28" t="s">
        <v>341</v>
      </c>
      <c r="H28" t="s">
        <v>340</v>
      </c>
      <c r="I28" t="s">
        <v>115</v>
      </c>
      <c r="K28" t="s">
        <v>140</v>
      </c>
      <c r="L28" t="s">
        <v>342</v>
      </c>
      <c r="N28" t="s">
        <v>651</v>
      </c>
      <c r="O28" t="s">
        <v>633</v>
      </c>
      <c r="P28" s="14" t="s">
        <v>495</v>
      </c>
      <c r="Q28">
        <v>2</v>
      </c>
    </row>
    <row r="29" spans="1:17" ht="13.5" customHeight="1" x14ac:dyDescent="0.25">
      <c r="A29" s="11" t="s">
        <v>161</v>
      </c>
      <c r="B29" t="s">
        <v>374</v>
      </c>
      <c r="C29" t="s">
        <v>337</v>
      </c>
      <c r="D29" t="s">
        <v>338</v>
      </c>
      <c r="E29" t="s">
        <v>338</v>
      </c>
      <c r="F29" t="s">
        <v>355</v>
      </c>
      <c r="G29" t="s">
        <v>341</v>
      </c>
      <c r="H29" t="s">
        <v>340</v>
      </c>
      <c r="I29" t="s">
        <v>160</v>
      </c>
      <c r="K29" t="s">
        <v>140</v>
      </c>
      <c r="L29" t="s">
        <v>342</v>
      </c>
      <c r="N29" t="s">
        <v>651</v>
      </c>
      <c r="O29" t="s">
        <v>634</v>
      </c>
      <c r="P29" s="14" t="s">
        <v>490</v>
      </c>
      <c r="Q29">
        <v>1</v>
      </c>
    </row>
    <row r="30" spans="1:17" ht="13.5" customHeight="1" x14ac:dyDescent="0.25">
      <c r="A30" s="11" t="s">
        <v>171</v>
      </c>
      <c r="B30" t="s">
        <v>375</v>
      </c>
      <c r="C30" t="s">
        <v>337</v>
      </c>
      <c r="D30" t="s">
        <v>338</v>
      </c>
      <c r="E30" t="s">
        <v>338</v>
      </c>
      <c r="F30" t="s">
        <v>372</v>
      </c>
      <c r="G30" t="s">
        <v>341</v>
      </c>
      <c r="H30" t="s">
        <v>340</v>
      </c>
      <c r="I30" t="s">
        <v>170</v>
      </c>
      <c r="K30" t="s">
        <v>140</v>
      </c>
      <c r="L30" t="s">
        <v>342</v>
      </c>
      <c r="N30" t="s">
        <v>651</v>
      </c>
      <c r="O30" t="s">
        <v>635</v>
      </c>
      <c r="P30" s="14" t="s">
        <v>488</v>
      </c>
      <c r="Q30">
        <v>1</v>
      </c>
    </row>
    <row r="31" spans="1:17" ht="13.5" customHeight="1" x14ac:dyDescent="0.25">
      <c r="A31" t="s">
        <v>204</v>
      </c>
      <c r="B31" t="s">
        <v>376</v>
      </c>
      <c r="C31" t="s">
        <v>337</v>
      </c>
      <c r="E31" t="s">
        <v>338</v>
      </c>
      <c r="F31" t="s">
        <v>359</v>
      </c>
      <c r="G31" t="s">
        <v>341</v>
      </c>
      <c r="H31" t="s">
        <v>340</v>
      </c>
      <c r="I31" t="s">
        <v>203</v>
      </c>
      <c r="L31" t="s">
        <v>342</v>
      </c>
      <c r="N31" t="s">
        <v>651</v>
      </c>
      <c r="O31" t="str">
        <f>I31</f>
        <v>FC_OTHR_COMMENT</v>
      </c>
      <c r="P31" s="14" t="s">
        <v>595</v>
      </c>
      <c r="Q31">
        <v>1</v>
      </c>
    </row>
    <row r="32" spans="1:17" ht="13.5" customHeight="1" x14ac:dyDescent="0.25">
      <c r="A32" s="11" t="s">
        <v>141</v>
      </c>
      <c r="B32" t="s">
        <v>377</v>
      </c>
      <c r="C32" t="s">
        <v>337</v>
      </c>
      <c r="D32" t="s">
        <v>338</v>
      </c>
      <c r="E32" t="s">
        <v>338</v>
      </c>
      <c r="F32" t="s">
        <v>339</v>
      </c>
      <c r="G32" t="s">
        <v>341</v>
      </c>
      <c r="H32" t="s">
        <v>340</v>
      </c>
      <c r="I32" t="s">
        <v>139</v>
      </c>
      <c r="K32" t="s">
        <v>140</v>
      </c>
      <c r="L32" t="s">
        <v>342</v>
      </c>
      <c r="N32" t="s">
        <v>651</v>
      </c>
      <c r="O32" t="s">
        <v>636</v>
      </c>
      <c r="P32" s="14" t="s">
        <v>486</v>
      </c>
      <c r="Q32">
        <v>1</v>
      </c>
    </row>
    <row r="33" spans="1:17" ht="13.5" customHeight="1" x14ac:dyDescent="0.25">
      <c r="A33" t="s">
        <v>62</v>
      </c>
      <c r="B33" t="s">
        <v>378</v>
      </c>
      <c r="C33" t="s">
        <v>337</v>
      </c>
      <c r="D33" t="s">
        <v>338</v>
      </c>
      <c r="E33" t="s">
        <v>338</v>
      </c>
      <c r="F33" t="s">
        <v>372</v>
      </c>
      <c r="G33" t="s">
        <v>341</v>
      </c>
      <c r="H33" t="s">
        <v>340</v>
      </c>
      <c r="I33" t="s">
        <v>61</v>
      </c>
      <c r="L33" t="s">
        <v>342</v>
      </c>
      <c r="N33" t="s">
        <v>651</v>
      </c>
      <c r="O33" t="s">
        <v>61</v>
      </c>
      <c r="P33" s="14" t="s">
        <v>596</v>
      </c>
      <c r="Q33">
        <v>1</v>
      </c>
    </row>
    <row r="34" spans="1:17" ht="13.5" customHeight="1" x14ac:dyDescent="0.25">
      <c r="A34" s="11" t="s">
        <v>269</v>
      </c>
      <c r="B34" t="s">
        <v>379</v>
      </c>
      <c r="C34" t="s">
        <v>337</v>
      </c>
      <c r="D34" t="s">
        <v>338</v>
      </c>
      <c r="E34" t="s">
        <v>338</v>
      </c>
      <c r="F34" t="s">
        <v>339</v>
      </c>
      <c r="G34" t="s">
        <v>341</v>
      </c>
      <c r="H34" t="s">
        <v>340</v>
      </c>
      <c r="I34" t="s">
        <v>268</v>
      </c>
      <c r="K34" t="s">
        <v>140</v>
      </c>
      <c r="L34" t="s">
        <v>342</v>
      </c>
      <c r="N34" t="s">
        <v>651</v>
      </c>
      <c r="O34" t="s">
        <v>637</v>
      </c>
      <c r="P34" s="14" t="s">
        <v>489</v>
      </c>
      <c r="Q34">
        <v>1</v>
      </c>
    </row>
    <row r="35" spans="1:17" ht="13.5" customHeight="1" x14ac:dyDescent="0.25">
      <c r="A35" s="11" t="s">
        <v>303</v>
      </c>
      <c r="B35" t="s">
        <v>380</v>
      </c>
      <c r="C35" t="s">
        <v>337</v>
      </c>
      <c r="D35" t="s">
        <v>338</v>
      </c>
      <c r="E35" t="s">
        <v>338</v>
      </c>
      <c r="F35" t="s">
        <v>372</v>
      </c>
      <c r="G35" t="s">
        <v>341</v>
      </c>
      <c r="H35" t="s">
        <v>340</v>
      </c>
      <c r="I35" t="s">
        <v>280</v>
      </c>
      <c r="K35" t="s">
        <v>140</v>
      </c>
      <c r="L35" t="s">
        <v>342</v>
      </c>
      <c r="N35" t="s">
        <v>651</v>
      </c>
      <c r="O35" t="s">
        <v>638</v>
      </c>
      <c r="P35" s="14" t="s">
        <v>492</v>
      </c>
      <c r="Q35">
        <v>1</v>
      </c>
    </row>
    <row r="36" spans="1:17" ht="13.5" customHeight="1" x14ac:dyDescent="0.25">
      <c r="A36" s="11" t="s">
        <v>289</v>
      </c>
      <c r="B36" t="s">
        <v>381</v>
      </c>
      <c r="C36" t="s">
        <v>337</v>
      </c>
      <c r="D36" t="s">
        <v>338</v>
      </c>
      <c r="E36" t="s">
        <v>338</v>
      </c>
      <c r="F36" t="s">
        <v>372</v>
      </c>
      <c r="G36" t="s">
        <v>341</v>
      </c>
      <c r="H36" t="s">
        <v>340</v>
      </c>
      <c r="I36" t="s">
        <v>288</v>
      </c>
      <c r="K36" t="s">
        <v>140</v>
      </c>
      <c r="L36" t="s">
        <v>342</v>
      </c>
      <c r="N36" t="s">
        <v>651</v>
      </c>
      <c r="O36" t="s">
        <v>639</v>
      </c>
      <c r="P36" s="14" t="s">
        <v>491</v>
      </c>
      <c r="Q36">
        <v>1</v>
      </c>
    </row>
    <row r="37" spans="1:17" ht="13.5" customHeight="1" x14ac:dyDescent="0.25">
      <c r="A37" t="s">
        <v>46</v>
      </c>
      <c r="B37" t="s">
        <v>382</v>
      </c>
      <c r="C37" t="s">
        <v>337</v>
      </c>
      <c r="E37" t="s">
        <v>338</v>
      </c>
      <c r="F37" t="s">
        <v>355</v>
      </c>
      <c r="G37" t="s">
        <v>341</v>
      </c>
      <c r="H37" t="s">
        <v>340</v>
      </c>
      <c r="I37" t="e">
        <v>#N/A</v>
      </c>
      <c r="L37" t="s">
        <v>342</v>
      </c>
      <c r="N37" t="s">
        <v>651</v>
      </c>
      <c r="O37" t="e">
        <f t="shared" ref="O37:O45" si="2">I37</f>
        <v>#N/A</v>
      </c>
      <c r="P37" s="14"/>
      <c r="Q37">
        <v>1</v>
      </c>
    </row>
    <row r="38" spans="1:17" ht="13.5" customHeight="1" x14ac:dyDescent="0.25">
      <c r="A38" t="s">
        <v>64</v>
      </c>
      <c r="B38" t="s">
        <v>383</v>
      </c>
      <c r="C38" t="s">
        <v>337</v>
      </c>
      <c r="E38" t="s">
        <v>338</v>
      </c>
      <c r="F38" t="s">
        <v>339</v>
      </c>
      <c r="G38" t="s">
        <v>341</v>
      </c>
      <c r="H38" t="s">
        <v>340</v>
      </c>
      <c r="I38" t="s">
        <v>63</v>
      </c>
      <c r="L38" t="s">
        <v>342</v>
      </c>
      <c r="N38" t="s">
        <v>651</v>
      </c>
      <c r="O38" t="str">
        <f t="shared" si="2"/>
        <v>FC_DDTL_AMT</v>
      </c>
      <c r="P38" s="14" t="s">
        <v>575</v>
      </c>
      <c r="Q38">
        <v>1</v>
      </c>
    </row>
    <row r="39" spans="1:17" ht="13.5" customHeight="1" x14ac:dyDescent="0.25">
      <c r="A39" t="s">
        <v>312</v>
      </c>
      <c r="B39" t="s">
        <v>384</v>
      </c>
      <c r="C39" t="s">
        <v>337</v>
      </c>
      <c r="E39" t="s">
        <v>338</v>
      </c>
      <c r="F39" t="s">
        <v>339</v>
      </c>
      <c r="G39" t="s">
        <v>341</v>
      </c>
      <c r="H39" t="s">
        <v>340</v>
      </c>
      <c r="I39" t="s">
        <v>65</v>
      </c>
      <c r="L39" t="s">
        <v>342</v>
      </c>
      <c r="N39" t="s">
        <v>651</v>
      </c>
      <c r="O39" t="str">
        <f t="shared" si="2"/>
        <v>FC_DDTL_AVL_MTH</v>
      </c>
      <c r="P39" s="14" t="s">
        <v>576</v>
      </c>
      <c r="Q39">
        <v>1</v>
      </c>
    </row>
    <row r="40" spans="1:17" ht="13.5" customHeight="1" x14ac:dyDescent="0.25">
      <c r="A40" t="s">
        <v>72</v>
      </c>
      <c r="B40" t="s">
        <v>385</v>
      </c>
      <c r="C40" t="s">
        <v>337</v>
      </c>
      <c r="E40" t="s">
        <v>338</v>
      </c>
      <c r="F40" t="s">
        <v>353</v>
      </c>
      <c r="G40" t="s">
        <v>341</v>
      </c>
      <c r="H40" t="s">
        <v>340</v>
      </c>
      <c r="I40" t="s">
        <v>71</v>
      </c>
      <c r="L40" t="s">
        <v>342</v>
      </c>
      <c r="N40" t="s">
        <v>651</v>
      </c>
      <c r="O40" t="str">
        <f t="shared" si="2"/>
        <v>FC_DL_CAT</v>
      </c>
      <c r="P40" s="14" t="s">
        <v>522</v>
      </c>
      <c r="Q40">
        <v>1</v>
      </c>
    </row>
    <row r="41" spans="1:17" ht="13.5" customHeight="1" x14ac:dyDescent="0.25">
      <c r="A41" t="s">
        <v>68</v>
      </c>
      <c r="B41" t="s">
        <v>386</v>
      </c>
      <c r="C41" t="s">
        <v>337</v>
      </c>
      <c r="E41" t="s">
        <v>338</v>
      </c>
      <c r="F41" t="s">
        <v>346</v>
      </c>
      <c r="G41" t="s">
        <v>341</v>
      </c>
      <c r="H41" t="s">
        <v>340</v>
      </c>
      <c r="I41" t="s">
        <v>67</v>
      </c>
      <c r="L41" t="s">
        <v>342</v>
      </c>
      <c r="N41" t="s">
        <v>651</v>
      </c>
      <c r="O41" t="str">
        <f t="shared" si="2"/>
        <v>FC_DELAY_CLS</v>
      </c>
      <c r="P41" s="14" t="s">
        <v>571</v>
      </c>
      <c r="Q41">
        <v>2</v>
      </c>
    </row>
    <row r="42" spans="1:17" ht="13.5" customHeight="1" x14ac:dyDescent="0.25">
      <c r="A42" t="s">
        <v>70</v>
      </c>
      <c r="B42" t="s">
        <v>387</v>
      </c>
      <c r="C42" t="s">
        <v>337</v>
      </c>
      <c r="E42" t="s">
        <v>338</v>
      </c>
      <c r="F42" t="s">
        <v>359</v>
      </c>
      <c r="G42" t="s">
        <v>341</v>
      </c>
      <c r="H42" t="s">
        <v>340</v>
      </c>
      <c r="I42" t="s">
        <v>69</v>
      </c>
      <c r="L42" t="s">
        <v>342</v>
      </c>
      <c r="N42" t="s">
        <v>651</v>
      </c>
      <c r="O42" t="str">
        <f t="shared" si="2"/>
        <v>FC_DESC_TERMS</v>
      </c>
      <c r="P42" s="14" t="s">
        <v>580</v>
      </c>
      <c r="Q42">
        <v>1</v>
      </c>
    </row>
    <row r="43" spans="1:17" ht="13.5" customHeight="1" x14ac:dyDescent="0.25">
      <c r="A43" t="s">
        <v>75</v>
      </c>
      <c r="B43" t="s">
        <v>388</v>
      </c>
      <c r="C43" t="s">
        <v>337</v>
      </c>
      <c r="E43" t="s">
        <v>338</v>
      </c>
      <c r="F43" t="s">
        <v>339</v>
      </c>
      <c r="G43" t="s">
        <v>341</v>
      </c>
      <c r="H43" t="s">
        <v>340</v>
      </c>
      <c r="I43" t="s">
        <v>74</v>
      </c>
      <c r="L43" t="s">
        <v>342</v>
      </c>
      <c r="N43" t="s">
        <v>651</v>
      </c>
      <c r="O43" t="str">
        <f t="shared" si="2"/>
        <v>FC_EBITDA</v>
      </c>
      <c r="P43" s="14" t="s">
        <v>497</v>
      </c>
      <c r="Q43">
        <v>1</v>
      </c>
    </row>
    <row r="44" spans="1:17" ht="13.5" customHeight="1" x14ac:dyDescent="0.25">
      <c r="A44" t="s">
        <v>77</v>
      </c>
      <c r="B44" t="s">
        <v>389</v>
      </c>
      <c r="C44" t="s">
        <v>337</v>
      </c>
      <c r="E44" t="s">
        <v>338</v>
      </c>
      <c r="F44" t="s">
        <v>346</v>
      </c>
      <c r="G44" t="s">
        <v>341</v>
      </c>
      <c r="H44" t="s">
        <v>340</v>
      </c>
      <c r="I44" t="s">
        <v>76</v>
      </c>
      <c r="L44" t="s">
        <v>342</v>
      </c>
      <c r="N44" t="s">
        <v>651</v>
      </c>
      <c r="O44" t="str">
        <f t="shared" si="2"/>
        <v>FC_ECF_CHNG</v>
      </c>
      <c r="P44" s="14" t="s">
        <v>625</v>
      </c>
      <c r="Q44">
        <v>1</v>
      </c>
    </row>
    <row r="45" spans="1:17" ht="13.5" customHeight="1" x14ac:dyDescent="0.25">
      <c r="A45" t="s">
        <v>304</v>
      </c>
      <c r="B45" t="s">
        <v>390</v>
      </c>
      <c r="C45" t="s">
        <v>337</v>
      </c>
      <c r="E45" t="s">
        <v>338</v>
      </c>
      <c r="F45" t="s">
        <v>391</v>
      </c>
      <c r="G45" t="s">
        <v>341</v>
      </c>
      <c r="H45" t="s">
        <v>340</v>
      </c>
      <c r="I45" t="s">
        <v>78</v>
      </c>
      <c r="L45" t="s">
        <v>342</v>
      </c>
      <c r="N45" t="s">
        <v>651</v>
      </c>
      <c r="O45" t="str">
        <f t="shared" si="2"/>
        <v>FC_EQTY_CONT_LBO</v>
      </c>
      <c r="P45" s="14" t="s">
        <v>499</v>
      </c>
      <c r="Q45">
        <v>1</v>
      </c>
    </row>
    <row r="46" spans="1:17" s="16" customFormat="1" ht="13.5" customHeight="1" x14ac:dyDescent="0.25">
      <c r="A46" s="16" t="s">
        <v>301</v>
      </c>
      <c r="B46" s="16" t="s">
        <v>392</v>
      </c>
      <c r="C46" s="16" t="s">
        <v>337</v>
      </c>
      <c r="D46" s="16" t="s">
        <v>363</v>
      </c>
      <c r="E46" s="16" t="s">
        <v>338</v>
      </c>
      <c r="F46" s="16" t="s">
        <v>346</v>
      </c>
      <c r="G46" s="16" t="s">
        <v>341</v>
      </c>
      <c r="H46" s="16" t="s">
        <v>340</v>
      </c>
      <c r="I46" s="16" t="s">
        <v>319</v>
      </c>
      <c r="P46" s="17" t="s">
        <v>587</v>
      </c>
      <c r="Q46">
        <v>1</v>
      </c>
    </row>
    <row r="47" spans="1:17" ht="13.5" customHeight="1" x14ac:dyDescent="0.25">
      <c r="A47" t="s">
        <v>82</v>
      </c>
      <c r="B47" t="s">
        <v>393</v>
      </c>
      <c r="C47" t="s">
        <v>337</v>
      </c>
      <c r="E47" t="s">
        <v>338</v>
      </c>
      <c r="F47" t="s">
        <v>346</v>
      </c>
      <c r="G47" t="s">
        <v>341</v>
      </c>
      <c r="H47" t="s">
        <v>340</v>
      </c>
      <c r="I47" t="s">
        <v>81</v>
      </c>
      <c r="L47" t="s">
        <v>342</v>
      </c>
      <c r="N47" t="s">
        <v>651</v>
      </c>
      <c r="O47" t="str">
        <f t="shared" ref="O47:O56" si="3">I47</f>
        <v>FC_FIN_COV_CHNG</v>
      </c>
      <c r="P47" s="14" t="s">
        <v>540</v>
      </c>
      <c r="Q47">
        <v>1</v>
      </c>
    </row>
    <row r="48" spans="1:17" ht="13.5" customHeight="1" x14ac:dyDescent="0.25">
      <c r="A48" t="s">
        <v>108</v>
      </c>
      <c r="B48" t="s">
        <v>394</v>
      </c>
      <c r="C48" t="s">
        <v>337</v>
      </c>
      <c r="E48" t="s">
        <v>338</v>
      </c>
      <c r="F48" t="s">
        <v>346</v>
      </c>
      <c r="G48" t="s">
        <v>341</v>
      </c>
      <c r="H48" t="s">
        <v>340</v>
      </c>
      <c r="I48" t="s">
        <v>107</v>
      </c>
      <c r="L48" t="s">
        <v>342</v>
      </c>
      <c r="N48" t="s">
        <v>651</v>
      </c>
      <c r="O48" t="str">
        <f t="shared" si="3"/>
        <v>FC_FNL_DOC_SCR</v>
      </c>
      <c r="P48" s="14" t="s">
        <v>584</v>
      </c>
      <c r="Q48">
        <v>1</v>
      </c>
    </row>
    <row r="49" spans="1:17" ht="13.5" customHeight="1" x14ac:dyDescent="0.25">
      <c r="A49" t="s">
        <v>256</v>
      </c>
      <c r="B49" t="s">
        <v>395</v>
      </c>
      <c r="C49" t="s">
        <v>348</v>
      </c>
      <c r="E49" t="s">
        <v>338</v>
      </c>
      <c r="F49" t="s">
        <v>339</v>
      </c>
      <c r="G49" t="s">
        <v>341</v>
      </c>
      <c r="H49" t="s">
        <v>340</v>
      </c>
      <c r="I49" t="s">
        <v>255</v>
      </c>
      <c r="L49" t="s">
        <v>342</v>
      </c>
      <c r="N49" t="s">
        <v>651</v>
      </c>
      <c r="O49" t="str">
        <f t="shared" si="3"/>
        <v>FC_SPREAD_CAT_C</v>
      </c>
      <c r="P49" s="14" t="s">
        <v>547</v>
      </c>
      <c r="Q49">
        <v>1</v>
      </c>
    </row>
    <row r="50" spans="1:17" ht="13.5" customHeight="1" x14ac:dyDescent="0.25">
      <c r="A50" t="s">
        <v>248</v>
      </c>
      <c r="B50" t="s">
        <v>396</v>
      </c>
      <c r="C50" t="s">
        <v>348</v>
      </c>
      <c r="E50" t="s">
        <v>338</v>
      </c>
      <c r="F50" t="s">
        <v>339</v>
      </c>
      <c r="G50" t="s">
        <v>341</v>
      </c>
      <c r="H50" t="s">
        <v>340</v>
      </c>
      <c r="I50" t="s">
        <v>247</v>
      </c>
      <c r="L50" t="s">
        <v>342</v>
      </c>
      <c r="N50" t="s">
        <v>651</v>
      </c>
      <c r="O50" t="str">
        <f t="shared" si="3"/>
        <v>FC_SPRD_TIGHT_C</v>
      </c>
      <c r="P50" s="14" t="s">
        <v>528</v>
      </c>
      <c r="Q50">
        <v>1</v>
      </c>
    </row>
    <row r="51" spans="1:17" ht="13.5" customHeight="1" x14ac:dyDescent="0.25">
      <c r="A51" t="s">
        <v>250</v>
      </c>
      <c r="B51" t="s">
        <v>397</v>
      </c>
      <c r="C51" t="s">
        <v>348</v>
      </c>
      <c r="E51" t="s">
        <v>338</v>
      </c>
      <c r="F51" t="s">
        <v>339</v>
      </c>
      <c r="G51" t="s">
        <v>341</v>
      </c>
      <c r="H51" t="s">
        <v>340</v>
      </c>
      <c r="I51" t="s">
        <v>249</v>
      </c>
      <c r="L51" t="s">
        <v>342</v>
      </c>
      <c r="N51" t="s">
        <v>651</v>
      </c>
      <c r="O51" t="str">
        <f t="shared" si="3"/>
        <v>FC_SPRD_WIDE_C</v>
      </c>
      <c r="P51" s="14" t="s">
        <v>529</v>
      </c>
      <c r="Q51">
        <v>1</v>
      </c>
    </row>
    <row r="52" spans="1:17" ht="13.5" customHeight="1" x14ac:dyDescent="0.25">
      <c r="A52" t="s">
        <v>177</v>
      </c>
      <c r="B52" t="s">
        <v>398</v>
      </c>
      <c r="C52" t="s">
        <v>348</v>
      </c>
      <c r="E52" t="s">
        <v>338</v>
      </c>
      <c r="F52" t="s">
        <v>339</v>
      </c>
      <c r="G52" t="s">
        <v>341</v>
      </c>
      <c r="H52" t="s">
        <v>340</v>
      </c>
      <c r="I52" t="s">
        <v>176</v>
      </c>
      <c r="L52" t="s">
        <v>342</v>
      </c>
      <c r="N52" t="s">
        <v>651</v>
      </c>
      <c r="O52" t="str">
        <f t="shared" si="3"/>
        <v>FC_OID_CAT_C</v>
      </c>
      <c r="P52" s="14" t="s">
        <v>537</v>
      </c>
      <c r="Q52">
        <v>1</v>
      </c>
    </row>
    <row r="53" spans="1:17" ht="13.5" customHeight="1" x14ac:dyDescent="0.25">
      <c r="A53" t="s">
        <v>179</v>
      </c>
      <c r="B53" t="s">
        <v>399</v>
      </c>
      <c r="C53" t="s">
        <v>348</v>
      </c>
      <c r="E53" t="s">
        <v>338</v>
      </c>
      <c r="F53" t="s">
        <v>339</v>
      </c>
      <c r="G53" t="s">
        <v>341</v>
      </c>
      <c r="H53" t="s">
        <v>340</v>
      </c>
      <c r="I53" t="s">
        <v>178</v>
      </c>
      <c r="L53" t="s">
        <v>342</v>
      </c>
      <c r="N53" t="s">
        <v>651</v>
      </c>
      <c r="O53" t="str">
        <f t="shared" si="3"/>
        <v>FC_OID_TIGHT_C</v>
      </c>
      <c r="P53" s="14" t="s">
        <v>533</v>
      </c>
      <c r="Q53">
        <v>1</v>
      </c>
    </row>
    <row r="54" spans="1:17" ht="13.5" customHeight="1" x14ac:dyDescent="0.25">
      <c r="A54" t="s">
        <v>181</v>
      </c>
      <c r="B54" t="s">
        <v>400</v>
      </c>
      <c r="C54" t="s">
        <v>348</v>
      </c>
      <c r="E54" t="s">
        <v>338</v>
      </c>
      <c r="F54" t="s">
        <v>339</v>
      </c>
      <c r="G54" t="s">
        <v>341</v>
      </c>
      <c r="H54" t="s">
        <v>340</v>
      </c>
      <c r="I54" t="s">
        <v>180</v>
      </c>
      <c r="L54" t="s">
        <v>342</v>
      </c>
      <c r="N54" t="s">
        <v>651</v>
      </c>
      <c r="O54" t="str">
        <f t="shared" si="3"/>
        <v>FC_OID_WIDE_C</v>
      </c>
      <c r="P54" s="14" t="s">
        <v>534</v>
      </c>
      <c r="Q54">
        <v>1</v>
      </c>
    </row>
    <row r="55" spans="1:17" ht="13.5" customHeight="1" x14ac:dyDescent="0.25">
      <c r="A55" t="s">
        <v>104</v>
      </c>
      <c r="B55" t="s">
        <v>357</v>
      </c>
      <c r="C55" t="s">
        <v>348</v>
      </c>
      <c r="E55" t="s">
        <v>358</v>
      </c>
      <c r="F55" t="s">
        <v>359</v>
      </c>
      <c r="G55" t="s">
        <v>341</v>
      </c>
      <c r="H55" t="s">
        <v>340</v>
      </c>
      <c r="I55" t="s">
        <v>103</v>
      </c>
      <c r="L55" t="s">
        <v>342</v>
      </c>
      <c r="N55" t="s">
        <v>651</v>
      </c>
      <c r="O55" t="str">
        <f t="shared" si="3"/>
        <v>FC_FNCL_COV_LN1_C</v>
      </c>
      <c r="P55" s="14" t="s">
        <v>597</v>
      </c>
      <c r="Q55">
        <v>1</v>
      </c>
    </row>
    <row r="56" spans="1:17" ht="13.5" customHeight="1" x14ac:dyDescent="0.25">
      <c r="A56" t="s">
        <v>106</v>
      </c>
      <c r="B56" t="s">
        <v>357</v>
      </c>
      <c r="C56" t="s">
        <v>348</v>
      </c>
      <c r="E56" t="s">
        <v>358</v>
      </c>
      <c r="F56" t="s">
        <v>359</v>
      </c>
      <c r="G56" t="s">
        <v>341</v>
      </c>
      <c r="H56" t="s">
        <v>340</v>
      </c>
      <c r="I56" t="s">
        <v>105</v>
      </c>
      <c r="L56" t="s">
        <v>342</v>
      </c>
      <c r="N56" t="s">
        <v>651</v>
      </c>
      <c r="O56" t="str">
        <f t="shared" si="3"/>
        <v>FC_FNCL_COV_LN2_C</v>
      </c>
      <c r="P56" s="14" t="s">
        <v>598</v>
      </c>
      <c r="Q56">
        <v>1</v>
      </c>
    </row>
    <row r="57" spans="1:17" s="16" customFormat="1" ht="13.5" customHeight="1" x14ac:dyDescent="0.25">
      <c r="A57" s="16" t="s">
        <v>315</v>
      </c>
      <c r="B57" s="16" t="s">
        <v>401</v>
      </c>
      <c r="C57" s="16" t="s">
        <v>337</v>
      </c>
      <c r="D57" s="16" t="s">
        <v>338</v>
      </c>
      <c r="E57" s="16" t="s">
        <v>338</v>
      </c>
      <c r="F57" s="16" t="s">
        <v>346</v>
      </c>
      <c r="G57" s="16" t="s">
        <v>341</v>
      </c>
      <c r="H57" s="16" t="s">
        <v>340</v>
      </c>
      <c r="I57" s="16" t="s">
        <v>319</v>
      </c>
      <c r="P57" s="17" t="s">
        <v>581</v>
      </c>
      <c r="Q57">
        <v>1</v>
      </c>
    </row>
    <row r="58" spans="1:17" s="16" customFormat="1" ht="13.5" customHeight="1" x14ac:dyDescent="0.25">
      <c r="A58" s="16" t="s">
        <v>316</v>
      </c>
      <c r="B58" s="16" t="s">
        <v>402</v>
      </c>
      <c r="C58" s="16" t="s">
        <v>337</v>
      </c>
      <c r="D58" s="16" t="s">
        <v>338</v>
      </c>
      <c r="E58" s="16" t="s">
        <v>338</v>
      </c>
      <c r="F58" s="16" t="s">
        <v>346</v>
      </c>
      <c r="G58" s="16" t="s">
        <v>341</v>
      </c>
      <c r="H58" s="16" t="s">
        <v>340</v>
      </c>
      <c r="I58" s="16" t="s">
        <v>319</v>
      </c>
      <c r="P58" s="17" t="s">
        <v>582</v>
      </c>
      <c r="Q58">
        <v>1</v>
      </c>
    </row>
    <row r="59" spans="1:17" s="16" customFormat="1" ht="13.5" customHeight="1" x14ac:dyDescent="0.25">
      <c r="A59" s="16" t="s">
        <v>317</v>
      </c>
      <c r="B59" s="16" t="s">
        <v>403</v>
      </c>
      <c r="C59" s="16" t="s">
        <v>337</v>
      </c>
      <c r="D59" s="16" t="s">
        <v>338</v>
      </c>
      <c r="E59" s="16" t="s">
        <v>338</v>
      </c>
      <c r="F59" s="16" t="s">
        <v>346</v>
      </c>
      <c r="G59" s="16" t="s">
        <v>341</v>
      </c>
      <c r="H59" s="16" t="s">
        <v>340</v>
      </c>
      <c r="I59" s="16" t="s">
        <v>319</v>
      </c>
      <c r="P59" s="17" t="s">
        <v>583</v>
      </c>
      <c r="Q59">
        <v>1</v>
      </c>
    </row>
    <row r="60" spans="1:17" ht="13.5" customHeight="1" x14ac:dyDescent="0.25">
      <c r="A60" t="s">
        <v>311</v>
      </c>
      <c r="B60" t="s">
        <v>404</v>
      </c>
      <c r="C60" t="s">
        <v>337</v>
      </c>
      <c r="E60" t="s">
        <v>338</v>
      </c>
      <c r="F60" t="s">
        <v>346</v>
      </c>
      <c r="G60" t="s">
        <v>341</v>
      </c>
      <c r="H60" t="s">
        <v>340</v>
      </c>
      <c r="I60" t="s">
        <v>109</v>
      </c>
      <c r="L60" t="s">
        <v>342</v>
      </c>
      <c r="N60" t="s">
        <v>651</v>
      </c>
      <c r="O60" t="str">
        <f t="shared" ref="O60:O71" si="4">I60</f>
        <v>FC_FXD_FLTING</v>
      </c>
      <c r="P60" s="14" t="s">
        <v>574</v>
      </c>
      <c r="Q60">
        <v>1</v>
      </c>
    </row>
    <row r="61" spans="1:17" ht="13.5" customHeight="1" x14ac:dyDescent="0.25">
      <c r="A61" t="s">
        <v>306</v>
      </c>
      <c r="B61" t="s">
        <v>405</v>
      </c>
      <c r="C61" t="s">
        <v>337</v>
      </c>
      <c r="E61" t="s">
        <v>338</v>
      </c>
      <c r="F61" t="s">
        <v>355</v>
      </c>
      <c r="G61" t="s">
        <v>341</v>
      </c>
      <c r="H61" t="s">
        <v>340</v>
      </c>
      <c r="I61" t="s">
        <v>99</v>
      </c>
      <c r="L61" t="s">
        <v>342</v>
      </c>
      <c r="N61" t="s">
        <v>651</v>
      </c>
      <c r="O61" t="str">
        <f t="shared" si="4"/>
        <v>FC_FLX_DT_LN1</v>
      </c>
      <c r="P61" s="14" t="s">
        <v>517</v>
      </c>
      <c r="Q61">
        <v>1</v>
      </c>
    </row>
    <row r="62" spans="1:17" ht="13.5" customHeight="1" x14ac:dyDescent="0.25">
      <c r="A62" t="s">
        <v>102</v>
      </c>
      <c r="B62" t="s">
        <v>406</v>
      </c>
      <c r="C62" t="s">
        <v>337</v>
      </c>
      <c r="E62" t="s">
        <v>338</v>
      </c>
      <c r="F62" t="s">
        <v>372</v>
      </c>
      <c r="G62" t="s">
        <v>341</v>
      </c>
      <c r="H62" t="s">
        <v>340</v>
      </c>
      <c r="I62" t="s">
        <v>101</v>
      </c>
      <c r="L62" t="s">
        <v>342</v>
      </c>
      <c r="N62" t="s">
        <v>651</v>
      </c>
      <c r="O62" t="str">
        <f t="shared" si="4"/>
        <v>FC_FLX_TYPE_LN1</v>
      </c>
      <c r="P62" s="14" t="s">
        <v>518</v>
      </c>
      <c r="Q62">
        <v>1</v>
      </c>
    </row>
    <row r="63" spans="1:17" ht="13.5" customHeight="1" x14ac:dyDescent="0.25">
      <c r="A63" t="s">
        <v>92</v>
      </c>
      <c r="B63" t="s">
        <v>407</v>
      </c>
      <c r="C63" t="s">
        <v>348</v>
      </c>
      <c r="E63" t="s">
        <v>338</v>
      </c>
      <c r="F63" t="s">
        <v>339</v>
      </c>
      <c r="G63" t="s">
        <v>341</v>
      </c>
      <c r="H63" t="s">
        <v>340</v>
      </c>
      <c r="I63" t="s">
        <v>91</v>
      </c>
      <c r="L63" t="s">
        <v>342</v>
      </c>
      <c r="N63" t="s">
        <v>651</v>
      </c>
      <c r="O63" t="str">
        <f t="shared" si="4"/>
        <v>FC_FLOOR_LN1_C</v>
      </c>
      <c r="P63" s="14" t="s">
        <v>590</v>
      </c>
      <c r="Q63">
        <v>1</v>
      </c>
    </row>
    <row r="64" spans="1:17" ht="13.5" customHeight="1" x14ac:dyDescent="0.25">
      <c r="A64" t="s">
        <v>94</v>
      </c>
      <c r="B64" t="s">
        <v>408</v>
      </c>
      <c r="C64" t="s">
        <v>348</v>
      </c>
      <c r="E64" t="s">
        <v>338</v>
      </c>
      <c r="F64" t="s">
        <v>339</v>
      </c>
      <c r="G64" t="s">
        <v>341</v>
      </c>
      <c r="H64" t="s">
        <v>340</v>
      </c>
      <c r="I64" t="s">
        <v>93</v>
      </c>
      <c r="L64" t="s">
        <v>342</v>
      </c>
      <c r="N64" t="s">
        <v>651</v>
      </c>
      <c r="O64" t="str">
        <f t="shared" si="4"/>
        <v>FC_FLOOR_LN2_C</v>
      </c>
      <c r="P64" s="14" t="s">
        <v>538</v>
      </c>
      <c r="Q64">
        <v>1</v>
      </c>
    </row>
    <row r="65" spans="1:17" ht="13.5" customHeight="1" x14ac:dyDescent="0.25">
      <c r="A65" t="s">
        <v>96</v>
      </c>
      <c r="B65" t="s">
        <v>357</v>
      </c>
      <c r="C65" t="s">
        <v>348</v>
      </c>
      <c r="E65" t="s">
        <v>358</v>
      </c>
      <c r="F65" t="s">
        <v>359</v>
      </c>
      <c r="G65" t="s">
        <v>341</v>
      </c>
      <c r="H65" t="s">
        <v>340</v>
      </c>
      <c r="I65" t="s">
        <v>95</v>
      </c>
      <c r="L65" t="s">
        <v>342</v>
      </c>
      <c r="N65" t="s">
        <v>651</v>
      </c>
      <c r="O65" t="str">
        <f t="shared" si="4"/>
        <v>FC_FLOOR1_C</v>
      </c>
      <c r="P65" s="14" t="s">
        <v>555</v>
      </c>
      <c r="Q65">
        <v>1</v>
      </c>
    </row>
    <row r="66" spans="1:17" ht="13.5" customHeight="1" x14ac:dyDescent="0.25">
      <c r="A66" t="s">
        <v>98</v>
      </c>
      <c r="B66" t="s">
        <v>357</v>
      </c>
      <c r="C66" t="s">
        <v>348</v>
      </c>
      <c r="E66" t="s">
        <v>358</v>
      </c>
      <c r="F66" t="s">
        <v>359</v>
      </c>
      <c r="G66" t="s">
        <v>341</v>
      </c>
      <c r="H66" t="s">
        <v>340</v>
      </c>
      <c r="I66" t="s">
        <v>97</v>
      </c>
      <c r="L66" t="s">
        <v>342</v>
      </c>
      <c r="N66" t="s">
        <v>651</v>
      </c>
      <c r="O66" t="str">
        <f t="shared" si="4"/>
        <v>FC_FLOOR2_C</v>
      </c>
      <c r="P66" s="14" t="s">
        <v>604</v>
      </c>
      <c r="Q66">
        <v>1</v>
      </c>
    </row>
    <row r="67" spans="1:17" ht="13.5" customHeight="1" x14ac:dyDescent="0.25">
      <c r="A67" t="s">
        <v>87</v>
      </c>
      <c r="B67" t="s">
        <v>409</v>
      </c>
      <c r="C67" t="s">
        <v>337</v>
      </c>
      <c r="E67" t="s">
        <v>338</v>
      </c>
      <c r="F67" t="s">
        <v>339</v>
      </c>
      <c r="G67" t="s">
        <v>341</v>
      </c>
      <c r="H67" t="s">
        <v>340</v>
      </c>
      <c r="I67" t="s">
        <v>86</v>
      </c>
      <c r="L67" t="s">
        <v>342</v>
      </c>
      <c r="N67" t="s">
        <v>651</v>
      </c>
      <c r="O67" t="str">
        <f t="shared" si="4"/>
        <v>FC_FL_REPRCD_DEAL</v>
      </c>
      <c r="P67" s="14" t="s">
        <v>607</v>
      </c>
      <c r="Q67">
        <v>1</v>
      </c>
    </row>
    <row r="68" spans="1:17" ht="13.5" customHeight="1" x14ac:dyDescent="0.25">
      <c r="A68" t="s">
        <v>112</v>
      </c>
      <c r="B68" t="s">
        <v>410</v>
      </c>
      <c r="C68" t="s">
        <v>337</v>
      </c>
      <c r="E68" t="s">
        <v>338</v>
      </c>
      <c r="F68" t="s">
        <v>346</v>
      </c>
      <c r="G68" t="s">
        <v>341</v>
      </c>
      <c r="H68" t="s">
        <v>340</v>
      </c>
      <c r="I68" t="s">
        <v>111</v>
      </c>
      <c r="L68" t="s">
        <v>342</v>
      </c>
      <c r="N68" t="s">
        <v>651</v>
      </c>
      <c r="O68" t="str">
        <f t="shared" si="4"/>
        <v>FC_GRD_CHNG</v>
      </c>
      <c r="P68" s="14" t="s">
        <v>608</v>
      </c>
      <c r="Q68">
        <v>1</v>
      </c>
    </row>
    <row r="69" spans="1:17" ht="13.5" customHeight="1" x14ac:dyDescent="0.25">
      <c r="A69" t="s">
        <v>114</v>
      </c>
      <c r="B69" t="s">
        <v>411</v>
      </c>
      <c r="C69" t="s">
        <v>337</v>
      </c>
      <c r="E69" t="s">
        <v>338</v>
      </c>
      <c r="F69" t="s">
        <v>346</v>
      </c>
      <c r="G69" t="s">
        <v>341</v>
      </c>
      <c r="H69" t="s">
        <v>340</v>
      </c>
      <c r="I69" t="s">
        <v>113</v>
      </c>
      <c r="L69" t="s">
        <v>342</v>
      </c>
      <c r="N69" t="s">
        <v>651</v>
      </c>
      <c r="O69" t="str">
        <f t="shared" si="4"/>
        <v>FC_INCR_FCLTY_CHNG</v>
      </c>
      <c r="P69" s="14" t="s">
        <v>609</v>
      </c>
      <c r="Q69">
        <v>1</v>
      </c>
    </row>
    <row r="70" spans="1:17" ht="13.5" customHeight="1" x14ac:dyDescent="0.25">
      <c r="A70" t="s">
        <v>118</v>
      </c>
      <c r="B70" t="s">
        <v>357</v>
      </c>
      <c r="C70" t="s">
        <v>348</v>
      </c>
      <c r="E70" t="s">
        <v>358</v>
      </c>
      <c r="F70" t="s">
        <v>359</v>
      </c>
      <c r="G70" t="s">
        <v>341</v>
      </c>
      <c r="H70" t="s">
        <v>340</v>
      </c>
      <c r="I70" t="s">
        <v>117</v>
      </c>
      <c r="L70" t="s">
        <v>342</v>
      </c>
      <c r="N70" t="s">
        <v>651</v>
      </c>
      <c r="O70" t="str">
        <f t="shared" si="4"/>
        <v>FC_INCRMT_FCTLY1_C</v>
      </c>
      <c r="P70" s="14" t="s">
        <v>610</v>
      </c>
      <c r="Q70">
        <v>1</v>
      </c>
    </row>
    <row r="71" spans="1:17" ht="13.5" customHeight="1" x14ac:dyDescent="0.25">
      <c r="A71" t="s">
        <v>120</v>
      </c>
      <c r="B71" t="s">
        <v>357</v>
      </c>
      <c r="C71" t="s">
        <v>348</v>
      </c>
      <c r="E71" t="s">
        <v>358</v>
      </c>
      <c r="F71" t="s">
        <v>359</v>
      </c>
      <c r="G71" t="s">
        <v>341</v>
      </c>
      <c r="H71" t="s">
        <v>340</v>
      </c>
      <c r="I71" t="s">
        <v>119</v>
      </c>
      <c r="L71" t="s">
        <v>342</v>
      </c>
      <c r="N71" t="s">
        <v>651</v>
      </c>
      <c r="O71" t="str">
        <f t="shared" si="4"/>
        <v>FC_INCRMT_FCTLY2_C</v>
      </c>
      <c r="P71" s="14" t="s">
        <v>560</v>
      </c>
      <c r="Q71">
        <v>1</v>
      </c>
    </row>
    <row r="72" spans="1:17" ht="13.5" customHeight="1" x14ac:dyDescent="0.25">
      <c r="A72" s="11" t="s">
        <v>41</v>
      </c>
      <c r="B72" t="s">
        <v>412</v>
      </c>
      <c r="C72" t="s">
        <v>337</v>
      </c>
      <c r="E72" t="s">
        <v>338</v>
      </c>
      <c r="F72" t="s">
        <v>359</v>
      </c>
      <c r="G72" t="s">
        <v>341</v>
      </c>
      <c r="H72" t="s">
        <v>340</v>
      </c>
      <c r="I72" t="s">
        <v>39</v>
      </c>
      <c r="K72" t="s">
        <v>143</v>
      </c>
      <c r="L72" t="s">
        <v>342</v>
      </c>
      <c r="N72" t="s">
        <v>651</v>
      </c>
      <c r="O72" t="s">
        <v>640</v>
      </c>
      <c r="P72" s="14" t="s">
        <v>512</v>
      </c>
      <c r="Q72">
        <v>1</v>
      </c>
    </row>
    <row r="73" spans="1:17" ht="13.5" customHeight="1" x14ac:dyDescent="0.25">
      <c r="A73" t="s">
        <v>122</v>
      </c>
      <c r="B73" t="s">
        <v>413</v>
      </c>
      <c r="C73" t="s">
        <v>337</v>
      </c>
      <c r="E73" t="s">
        <v>338</v>
      </c>
      <c r="F73" t="s">
        <v>359</v>
      </c>
      <c r="G73" t="s">
        <v>341</v>
      </c>
      <c r="H73" t="s">
        <v>340</v>
      </c>
      <c r="I73" t="s">
        <v>121</v>
      </c>
      <c r="L73" t="s">
        <v>342</v>
      </c>
      <c r="N73" t="s">
        <v>651</v>
      </c>
      <c r="O73" t="str">
        <f>I73</f>
        <v>FC_INITIAL_COV</v>
      </c>
      <c r="P73" s="14" t="s">
        <v>515</v>
      </c>
      <c r="Q73">
        <v>1</v>
      </c>
    </row>
    <row r="74" spans="1:17" ht="13.5" customHeight="1" x14ac:dyDescent="0.25">
      <c r="A74" s="11" t="s">
        <v>85</v>
      </c>
      <c r="B74" t="s">
        <v>414</v>
      </c>
      <c r="C74" t="s">
        <v>337</v>
      </c>
      <c r="E74" t="s">
        <v>338</v>
      </c>
      <c r="F74" t="s">
        <v>359</v>
      </c>
      <c r="G74" t="s">
        <v>341</v>
      </c>
      <c r="H74" t="s">
        <v>340</v>
      </c>
      <c r="I74" t="s">
        <v>83</v>
      </c>
      <c r="K74" t="s">
        <v>143</v>
      </c>
      <c r="L74" t="s">
        <v>342</v>
      </c>
      <c r="N74" t="s">
        <v>651</v>
      </c>
      <c r="O74" t="s">
        <v>641</v>
      </c>
      <c r="P74" s="14" t="s">
        <v>513</v>
      </c>
      <c r="Q74">
        <v>1</v>
      </c>
    </row>
    <row r="75" spans="1:17" ht="13.5" customHeight="1" x14ac:dyDescent="0.25">
      <c r="A75" t="s">
        <v>126</v>
      </c>
      <c r="B75" t="s">
        <v>415</v>
      </c>
      <c r="C75" t="s">
        <v>337</v>
      </c>
      <c r="E75" t="s">
        <v>338</v>
      </c>
      <c r="F75" t="s">
        <v>339</v>
      </c>
      <c r="G75" t="s">
        <v>341</v>
      </c>
      <c r="H75" t="s">
        <v>340</v>
      </c>
      <c r="I75" t="s">
        <v>125</v>
      </c>
      <c r="L75" t="s">
        <v>342</v>
      </c>
      <c r="N75" t="s">
        <v>651</v>
      </c>
      <c r="O75" t="str">
        <f>I75</f>
        <v>FC_INITIAL_FLT_FEE</v>
      </c>
      <c r="P75" s="14" t="s">
        <v>579</v>
      </c>
      <c r="Q75">
        <v>1</v>
      </c>
    </row>
    <row r="76" spans="1:17" ht="13.5" customHeight="1" x14ac:dyDescent="0.25">
      <c r="A76" s="11" t="s">
        <v>90</v>
      </c>
      <c r="B76" t="s">
        <v>416</v>
      </c>
      <c r="C76" t="s">
        <v>337</v>
      </c>
      <c r="E76" t="s">
        <v>338</v>
      </c>
      <c r="F76" t="s">
        <v>372</v>
      </c>
      <c r="G76" t="s">
        <v>341</v>
      </c>
      <c r="H76" t="s">
        <v>340</v>
      </c>
      <c r="I76" t="s">
        <v>88</v>
      </c>
      <c r="K76" t="s">
        <v>143</v>
      </c>
      <c r="L76" t="s">
        <v>342</v>
      </c>
      <c r="N76" t="s">
        <v>651</v>
      </c>
      <c r="O76" t="s">
        <v>642</v>
      </c>
      <c r="P76" s="14" t="s">
        <v>506</v>
      </c>
      <c r="Q76">
        <v>1</v>
      </c>
    </row>
    <row r="77" spans="1:17" ht="13.5" customHeight="1" x14ac:dyDescent="0.25">
      <c r="A77" s="11" t="s">
        <v>116</v>
      </c>
      <c r="B77" t="s">
        <v>417</v>
      </c>
      <c r="C77" t="s">
        <v>337</v>
      </c>
      <c r="E77" t="s">
        <v>338</v>
      </c>
      <c r="F77" t="s">
        <v>359</v>
      </c>
      <c r="G77" t="s">
        <v>341</v>
      </c>
      <c r="H77" t="s">
        <v>340</v>
      </c>
      <c r="I77" t="s">
        <v>115</v>
      </c>
      <c r="K77" t="s">
        <v>143</v>
      </c>
      <c r="L77" t="s">
        <v>342</v>
      </c>
      <c r="N77" t="s">
        <v>651</v>
      </c>
      <c r="O77" t="s">
        <v>643</v>
      </c>
      <c r="P77" s="14" t="s">
        <v>514</v>
      </c>
      <c r="Q77">
        <v>2</v>
      </c>
    </row>
    <row r="78" spans="1:17" ht="13.5" customHeight="1" x14ac:dyDescent="0.25">
      <c r="A78" s="11" t="s">
        <v>128</v>
      </c>
      <c r="B78" t="s">
        <v>418</v>
      </c>
      <c r="C78" t="s">
        <v>337</v>
      </c>
      <c r="E78" t="s">
        <v>338</v>
      </c>
      <c r="F78" t="s">
        <v>355</v>
      </c>
      <c r="G78" t="s">
        <v>341</v>
      </c>
      <c r="H78" t="s">
        <v>340</v>
      </c>
      <c r="I78" t="s">
        <v>160</v>
      </c>
      <c r="K78" t="s">
        <v>143</v>
      </c>
      <c r="L78" t="s">
        <v>342</v>
      </c>
      <c r="N78" t="s">
        <v>651</v>
      </c>
      <c r="O78" t="s">
        <v>644</v>
      </c>
      <c r="P78" s="14" t="s">
        <v>509</v>
      </c>
      <c r="Q78">
        <v>1</v>
      </c>
    </row>
    <row r="79" spans="1:17" ht="13.5" customHeight="1" x14ac:dyDescent="0.25">
      <c r="A79" s="11" t="s">
        <v>129</v>
      </c>
      <c r="B79" t="s">
        <v>419</v>
      </c>
      <c r="C79" t="s">
        <v>337</v>
      </c>
      <c r="E79" t="s">
        <v>338</v>
      </c>
      <c r="F79" t="s">
        <v>372</v>
      </c>
      <c r="G79" t="s">
        <v>341</v>
      </c>
      <c r="H79" t="s">
        <v>340</v>
      </c>
      <c r="I79" t="s">
        <v>170</v>
      </c>
      <c r="K79" t="s">
        <v>143</v>
      </c>
      <c r="L79" t="s">
        <v>342</v>
      </c>
      <c r="N79" t="s">
        <v>651</v>
      </c>
      <c r="O79" t="s">
        <v>645</v>
      </c>
      <c r="P79" s="14" t="s">
        <v>507</v>
      </c>
      <c r="Q79">
        <v>1</v>
      </c>
    </row>
    <row r="80" spans="1:17" ht="13.5" customHeight="1" x14ac:dyDescent="0.25">
      <c r="A80" t="s">
        <v>131</v>
      </c>
      <c r="B80" t="s">
        <v>420</v>
      </c>
      <c r="C80" t="s">
        <v>337</v>
      </c>
      <c r="E80" t="s">
        <v>338</v>
      </c>
      <c r="F80" t="s">
        <v>359</v>
      </c>
      <c r="G80" t="s">
        <v>341</v>
      </c>
      <c r="H80" t="s">
        <v>340</v>
      </c>
      <c r="I80" t="s">
        <v>130</v>
      </c>
      <c r="L80" t="s">
        <v>342</v>
      </c>
      <c r="N80" t="s">
        <v>651</v>
      </c>
      <c r="O80" t="str">
        <f>I80</f>
        <v>FC_INITIAL_OTHR</v>
      </c>
      <c r="P80" s="14" t="s">
        <v>516</v>
      </c>
      <c r="Q80">
        <v>1</v>
      </c>
    </row>
    <row r="81" spans="1:17" ht="13.5" customHeight="1" x14ac:dyDescent="0.25">
      <c r="A81" s="11" t="s">
        <v>133</v>
      </c>
      <c r="B81" t="s">
        <v>421</v>
      </c>
      <c r="C81" t="s">
        <v>337</v>
      </c>
      <c r="E81" t="s">
        <v>338</v>
      </c>
      <c r="F81" t="s">
        <v>339</v>
      </c>
      <c r="G81" t="s">
        <v>341</v>
      </c>
      <c r="H81" t="s">
        <v>340</v>
      </c>
      <c r="I81" t="s">
        <v>139</v>
      </c>
      <c r="K81" t="s">
        <v>143</v>
      </c>
      <c r="L81" t="s">
        <v>342</v>
      </c>
      <c r="N81" t="s">
        <v>651</v>
      </c>
      <c r="O81" t="s">
        <v>646</v>
      </c>
      <c r="P81" s="14" t="s">
        <v>504</v>
      </c>
      <c r="Q81">
        <v>1</v>
      </c>
    </row>
    <row r="82" spans="1:17" ht="13.5" customHeight="1" x14ac:dyDescent="0.25">
      <c r="A82" t="s">
        <v>135</v>
      </c>
      <c r="B82" t="s">
        <v>422</v>
      </c>
      <c r="C82" t="s">
        <v>337</v>
      </c>
      <c r="E82" t="s">
        <v>338</v>
      </c>
      <c r="F82" t="s">
        <v>372</v>
      </c>
      <c r="G82" t="s">
        <v>341</v>
      </c>
      <c r="H82" t="s">
        <v>340</v>
      </c>
      <c r="I82" t="s">
        <v>134</v>
      </c>
      <c r="L82" t="s">
        <v>342</v>
      </c>
      <c r="N82" t="s">
        <v>651</v>
      </c>
      <c r="O82" t="str">
        <f>I82</f>
        <v>FC_INITIAL_SPRD</v>
      </c>
      <c r="P82" s="14" t="s">
        <v>505</v>
      </c>
      <c r="Q82">
        <v>1</v>
      </c>
    </row>
    <row r="83" spans="1:17" ht="13.5" customHeight="1" x14ac:dyDescent="0.25">
      <c r="A83" s="11" t="s">
        <v>136</v>
      </c>
      <c r="B83" t="s">
        <v>423</v>
      </c>
      <c r="C83" t="s">
        <v>337</v>
      </c>
      <c r="E83" t="s">
        <v>338</v>
      </c>
      <c r="F83" t="s">
        <v>339</v>
      </c>
      <c r="G83" t="s">
        <v>341</v>
      </c>
      <c r="H83" t="s">
        <v>340</v>
      </c>
      <c r="I83" t="s">
        <v>268</v>
      </c>
      <c r="K83" t="s">
        <v>143</v>
      </c>
      <c r="L83" t="s">
        <v>342</v>
      </c>
      <c r="N83" t="s">
        <v>651</v>
      </c>
      <c r="O83" t="s">
        <v>647</v>
      </c>
      <c r="P83" s="14" t="s">
        <v>508</v>
      </c>
      <c r="Q83">
        <v>1</v>
      </c>
    </row>
    <row r="84" spans="1:17" ht="13.5" customHeight="1" x14ac:dyDescent="0.25">
      <c r="A84" s="11" t="s">
        <v>305</v>
      </c>
      <c r="B84" t="s">
        <v>424</v>
      </c>
      <c r="C84" t="s">
        <v>337</v>
      </c>
      <c r="E84" t="s">
        <v>338</v>
      </c>
      <c r="F84" t="s">
        <v>372</v>
      </c>
      <c r="G84" t="s">
        <v>341</v>
      </c>
      <c r="H84" t="s">
        <v>340</v>
      </c>
      <c r="I84" t="s">
        <v>280</v>
      </c>
      <c r="K84" t="s">
        <v>143</v>
      </c>
      <c r="L84" t="s">
        <v>342</v>
      </c>
      <c r="N84" t="s">
        <v>651</v>
      </c>
      <c r="O84" t="s">
        <v>648</v>
      </c>
      <c r="P84" s="14" t="s">
        <v>511</v>
      </c>
      <c r="Q84">
        <v>1</v>
      </c>
    </row>
    <row r="85" spans="1:17" ht="13.5" customHeight="1" x14ac:dyDescent="0.25">
      <c r="A85" s="11" t="s">
        <v>138</v>
      </c>
      <c r="B85" t="s">
        <v>425</v>
      </c>
      <c r="C85" t="s">
        <v>337</v>
      </c>
      <c r="E85" t="s">
        <v>338</v>
      </c>
      <c r="F85" t="s">
        <v>372</v>
      </c>
      <c r="G85" t="s">
        <v>341</v>
      </c>
      <c r="H85" t="s">
        <v>340</v>
      </c>
      <c r="I85" t="s">
        <v>288</v>
      </c>
      <c r="K85" t="s">
        <v>143</v>
      </c>
      <c r="L85" t="s">
        <v>342</v>
      </c>
      <c r="N85" t="s">
        <v>651</v>
      </c>
      <c r="O85" t="s">
        <v>649</v>
      </c>
      <c r="P85" s="14" t="s">
        <v>510</v>
      </c>
      <c r="Q85">
        <v>1</v>
      </c>
    </row>
    <row r="86" spans="1:17" ht="13.5" customHeight="1" x14ac:dyDescent="0.25">
      <c r="A86" t="s">
        <v>145</v>
      </c>
      <c r="B86" t="s">
        <v>357</v>
      </c>
      <c r="C86" t="s">
        <v>348</v>
      </c>
      <c r="E86" t="s">
        <v>358</v>
      </c>
      <c r="F86" t="s">
        <v>359</v>
      </c>
      <c r="G86" t="s">
        <v>341</v>
      </c>
      <c r="H86" t="s">
        <v>340</v>
      </c>
      <c r="I86" t="s">
        <v>144</v>
      </c>
      <c r="L86" t="s">
        <v>342</v>
      </c>
      <c r="N86" t="s">
        <v>651</v>
      </c>
      <c r="O86" t="str">
        <f>I86</f>
        <v>FC_ISSUE1_C</v>
      </c>
      <c r="P86" s="14" t="s">
        <v>542</v>
      </c>
      <c r="Q86">
        <v>1</v>
      </c>
    </row>
    <row r="87" spans="1:17" ht="13.5" customHeight="1" x14ac:dyDescent="0.25">
      <c r="A87" t="s">
        <v>147</v>
      </c>
      <c r="B87" t="s">
        <v>357</v>
      </c>
      <c r="C87" t="s">
        <v>348</v>
      </c>
      <c r="E87" t="s">
        <v>358</v>
      </c>
      <c r="F87" t="s">
        <v>359</v>
      </c>
      <c r="G87" t="s">
        <v>341</v>
      </c>
      <c r="H87" t="s">
        <v>340</v>
      </c>
      <c r="I87" t="s">
        <v>146</v>
      </c>
      <c r="L87" t="s">
        <v>342</v>
      </c>
      <c r="N87" t="s">
        <v>651</v>
      </c>
      <c r="O87" t="str">
        <f>I87</f>
        <v>FC_ISSUE2_C</v>
      </c>
      <c r="P87" s="14" t="s">
        <v>599</v>
      </c>
      <c r="Q87">
        <v>1</v>
      </c>
    </row>
    <row r="88" spans="1:17" ht="13.5" customHeight="1" x14ac:dyDescent="0.25">
      <c r="A88" s="11" t="s">
        <v>426</v>
      </c>
      <c r="B88" t="s">
        <v>427</v>
      </c>
      <c r="C88" t="s">
        <v>337</v>
      </c>
      <c r="D88" t="s">
        <v>338</v>
      </c>
      <c r="E88" t="s">
        <v>338</v>
      </c>
      <c r="F88" t="s">
        <v>355</v>
      </c>
      <c r="G88" t="s">
        <v>341</v>
      </c>
      <c r="H88" t="s">
        <v>340</v>
      </c>
      <c r="I88" t="s">
        <v>148</v>
      </c>
      <c r="L88" t="s">
        <v>428</v>
      </c>
      <c r="M88" t="s">
        <v>650</v>
      </c>
      <c r="O88" t="s">
        <v>148</v>
      </c>
      <c r="P88" s="14" t="s">
        <v>482</v>
      </c>
      <c r="Q88">
        <v>1</v>
      </c>
    </row>
    <row r="89" spans="1:17" ht="13.5" customHeight="1" x14ac:dyDescent="0.25">
      <c r="A89" t="s">
        <v>151</v>
      </c>
      <c r="B89" t="s">
        <v>429</v>
      </c>
      <c r="C89" t="s">
        <v>337</v>
      </c>
      <c r="D89" t="s">
        <v>338</v>
      </c>
      <c r="E89" t="s">
        <v>338</v>
      </c>
      <c r="F89" t="s">
        <v>359</v>
      </c>
      <c r="G89" t="s">
        <v>341</v>
      </c>
      <c r="H89" t="s">
        <v>340</v>
      </c>
      <c r="I89" t="s">
        <v>150</v>
      </c>
      <c r="L89" t="s">
        <v>342</v>
      </c>
      <c r="N89" t="s">
        <v>651</v>
      </c>
      <c r="O89" t="s">
        <v>150</v>
      </c>
      <c r="P89" s="14" t="s">
        <v>503</v>
      </c>
      <c r="Q89">
        <v>1</v>
      </c>
    </row>
    <row r="90" spans="1:17" ht="13.5" customHeight="1" x14ac:dyDescent="0.25">
      <c r="A90" t="s">
        <v>153</v>
      </c>
      <c r="B90" t="s">
        <v>357</v>
      </c>
      <c r="C90" t="s">
        <v>348</v>
      </c>
      <c r="E90" t="s">
        <v>358</v>
      </c>
      <c r="F90" t="s">
        <v>359</v>
      </c>
      <c r="G90" t="s">
        <v>341</v>
      </c>
      <c r="H90" t="s">
        <v>340</v>
      </c>
      <c r="I90" t="s">
        <v>152</v>
      </c>
      <c r="L90" t="s">
        <v>342</v>
      </c>
      <c r="N90" t="s">
        <v>651</v>
      </c>
      <c r="O90" t="str">
        <f>I90</f>
        <v>FC_LEV_TRSN_LN1_C</v>
      </c>
      <c r="P90" s="14" t="s">
        <v>558</v>
      </c>
      <c r="Q90">
        <v>1</v>
      </c>
    </row>
    <row r="91" spans="1:17" ht="13.5" customHeight="1" x14ac:dyDescent="0.25">
      <c r="A91" t="s">
        <v>155</v>
      </c>
      <c r="B91" t="s">
        <v>357</v>
      </c>
      <c r="C91" t="s">
        <v>348</v>
      </c>
      <c r="E91" t="s">
        <v>358</v>
      </c>
      <c r="F91" t="s">
        <v>359</v>
      </c>
      <c r="G91" t="s">
        <v>341</v>
      </c>
      <c r="H91" t="s">
        <v>340</v>
      </c>
      <c r="I91" t="s">
        <v>154</v>
      </c>
      <c r="L91" t="s">
        <v>342</v>
      </c>
      <c r="N91" t="s">
        <v>651</v>
      </c>
      <c r="O91" t="str">
        <f>I91</f>
        <v>FC_LEV_TRSN_LN2_C</v>
      </c>
      <c r="P91" s="14" t="s">
        <v>600</v>
      </c>
      <c r="Q91">
        <v>1</v>
      </c>
    </row>
    <row r="92" spans="1:17" ht="13.5" customHeight="1" x14ac:dyDescent="0.25">
      <c r="A92" t="s">
        <v>157</v>
      </c>
      <c r="B92" t="s">
        <v>430</v>
      </c>
      <c r="C92" t="s">
        <v>337</v>
      </c>
      <c r="E92" t="s">
        <v>338</v>
      </c>
      <c r="F92" t="s">
        <v>339</v>
      </c>
      <c r="G92" t="s">
        <v>341</v>
      </c>
      <c r="H92" t="s">
        <v>340</v>
      </c>
      <c r="I92" t="s">
        <v>156</v>
      </c>
      <c r="L92" t="s">
        <v>342</v>
      </c>
      <c r="N92" t="s">
        <v>651</v>
      </c>
      <c r="O92" t="str">
        <f>I92</f>
        <v>FC_LIBOR_RT</v>
      </c>
      <c r="P92" s="14" t="s">
        <v>569</v>
      </c>
      <c r="Q92">
        <v>1</v>
      </c>
    </row>
    <row r="93" spans="1:17" ht="13.5" customHeight="1" x14ac:dyDescent="0.25">
      <c r="A93" t="s">
        <v>163</v>
      </c>
      <c r="B93" t="s">
        <v>431</v>
      </c>
      <c r="C93" t="s">
        <v>337</v>
      </c>
      <c r="D93" t="s">
        <v>358</v>
      </c>
      <c r="E93" t="s">
        <v>338</v>
      </c>
      <c r="F93" t="s">
        <v>355</v>
      </c>
      <c r="G93" t="s">
        <v>341</v>
      </c>
      <c r="H93" t="s">
        <v>340</v>
      </c>
      <c r="I93" t="s">
        <v>162</v>
      </c>
      <c r="L93" t="s">
        <v>342</v>
      </c>
      <c r="N93" t="s">
        <v>651</v>
      </c>
      <c r="O93" t="str">
        <f>I93</f>
        <v>FC_MEETING_DT</v>
      </c>
      <c r="P93" s="14" t="s">
        <v>483</v>
      </c>
      <c r="Q93">
        <v>1</v>
      </c>
    </row>
    <row r="94" spans="1:17" ht="13.5" customHeight="1" x14ac:dyDescent="0.25">
      <c r="A94" t="s">
        <v>165</v>
      </c>
      <c r="B94" t="s">
        <v>432</v>
      </c>
      <c r="C94" t="s">
        <v>337</v>
      </c>
      <c r="E94" t="s">
        <v>338</v>
      </c>
      <c r="F94" t="s">
        <v>339</v>
      </c>
      <c r="G94" t="s">
        <v>341</v>
      </c>
      <c r="H94" t="s">
        <v>340</v>
      </c>
      <c r="I94" t="s">
        <v>164</v>
      </c>
      <c r="L94" t="s">
        <v>342</v>
      </c>
      <c r="N94" t="s">
        <v>651</v>
      </c>
      <c r="O94" t="str">
        <f>I94</f>
        <v>FC_MFN</v>
      </c>
      <c r="P94" s="14" t="s">
        <v>526</v>
      </c>
      <c r="Q94">
        <v>1</v>
      </c>
    </row>
    <row r="95" spans="1:17" ht="13.5" customHeight="1" x14ac:dyDescent="0.25">
      <c r="A95" t="s">
        <v>297</v>
      </c>
      <c r="B95" t="s">
        <v>433</v>
      </c>
      <c r="C95" t="s">
        <v>337</v>
      </c>
      <c r="D95" t="s">
        <v>338</v>
      </c>
      <c r="E95" t="s">
        <v>338</v>
      </c>
      <c r="F95" t="s">
        <v>434</v>
      </c>
      <c r="G95" t="s">
        <v>341</v>
      </c>
      <c r="H95" t="s">
        <v>340</v>
      </c>
      <c r="I95" t="e">
        <v>#N/A</v>
      </c>
      <c r="Q95">
        <v>1</v>
      </c>
    </row>
    <row r="96" spans="1:17" ht="13.5" customHeight="1" x14ac:dyDescent="0.25">
      <c r="A96" t="s">
        <v>169</v>
      </c>
      <c r="B96" t="s">
        <v>435</v>
      </c>
      <c r="C96" t="s">
        <v>337</v>
      </c>
      <c r="E96" t="s">
        <v>338</v>
      </c>
      <c r="F96" t="s">
        <v>339</v>
      </c>
      <c r="G96" t="s">
        <v>341</v>
      </c>
      <c r="H96" t="s">
        <v>340</v>
      </c>
      <c r="I96" t="s">
        <v>168</v>
      </c>
      <c r="L96" t="s">
        <v>342</v>
      </c>
      <c r="N96" t="s">
        <v>651</v>
      </c>
      <c r="O96" t="str">
        <f t="shared" ref="O96:O124" si="5">I96</f>
        <v>FC_OFFER_PRC</v>
      </c>
      <c r="P96" s="14" t="s">
        <v>520</v>
      </c>
      <c r="Q96">
        <v>1</v>
      </c>
    </row>
    <row r="97" spans="1:17" ht="13.5" customHeight="1" x14ac:dyDescent="0.25">
      <c r="A97" t="s">
        <v>183</v>
      </c>
      <c r="B97" t="s">
        <v>357</v>
      </c>
      <c r="C97" t="s">
        <v>348</v>
      </c>
      <c r="E97" t="s">
        <v>358</v>
      </c>
      <c r="F97" t="s">
        <v>359</v>
      </c>
      <c r="G97" t="s">
        <v>341</v>
      </c>
      <c r="H97" t="s">
        <v>340</v>
      </c>
      <c r="I97" t="s">
        <v>182</v>
      </c>
      <c r="L97" t="s">
        <v>342</v>
      </c>
      <c r="N97" t="s">
        <v>651</v>
      </c>
      <c r="O97" t="str">
        <f t="shared" si="5"/>
        <v>FC_OID1_C</v>
      </c>
      <c r="P97" s="14" t="s">
        <v>556</v>
      </c>
      <c r="Q97">
        <v>1</v>
      </c>
    </row>
    <row r="98" spans="1:17" ht="13.5" customHeight="1" x14ac:dyDescent="0.25">
      <c r="A98" t="s">
        <v>185</v>
      </c>
      <c r="B98" t="s">
        <v>357</v>
      </c>
      <c r="C98" t="s">
        <v>348</v>
      </c>
      <c r="E98" t="s">
        <v>358</v>
      </c>
      <c r="F98" t="s">
        <v>359</v>
      </c>
      <c r="G98" t="s">
        <v>341</v>
      </c>
      <c r="H98" t="s">
        <v>340</v>
      </c>
      <c r="I98" t="s">
        <v>184</v>
      </c>
      <c r="L98" t="s">
        <v>342</v>
      </c>
      <c r="N98" t="s">
        <v>651</v>
      </c>
      <c r="O98" t="str">
        <f t="shared" si="5"/>
        <v>FC_OID2_C</v>
      </c>
      <c r="P98" s="14" t="s">
        <v>601</v>
      </c>
      <c r="Q98">
        <v>1</v>
      </c>
    </row>
    <row r="99" spans="1:17" ht="13.5" customHeight="1" x14ac:dyDescent="0.25">
      <c r="A99" t="s">
        <v>173</v>
      </c>
      <c r="B99" t="s">
        <v>347</v>
      </c>
      <c r="C99" t="s">
        <v>348</v>
      </c>
      <c r="E99" t="s">
        <v>338</v>
      </c>
      <c r="F99" t="s">
        <v>339</v>
      </c>
      <c r="G99" t="s">
        <v>341</v>
      </c>
      <c r="H99" t="s">
        <v>340</v>
      </c>
      <c r="I99" t="s">
        <v>172</v>
      </c>
      <c r="L99" t="s">
        <v>342</v>
      </c>
      <c r="N99" t="s">
        <v>651</v>
      </c>
      <c r="O99" t="str">
        <f t="shared" si="5"/>
        <v>FC_OID_AVG1_C</v>
      </c>
      <c r="P99" s="14" t="s">
        <v>548</v>
      </c>
      <c r="Q99">
        <v>1</v>
      </c>
    </row>
    <row r="100" spans="1:17" ht="13.5" customHeight="1" x14ac:dyDescent="0.25">
      <c r="A100" t="s">
        <v>175</v>
      </c>
      <c r="B100" t="s">
        <v>349</v>
      </c>
      <c r="C100" t="s">
        <v>348</v>
      </c>
      <c r="E100" t="s">
        <v>338</v>
      </c>
      <c r="F100" t="s">
        <v>339</v>
      </c>
      <c r="G100" t="s">
        <v>341</v>
      </c>
      <c r="H100" t="s">
        <v>340</v>
      </c>
      <c r="I100" t="s">
        <v>174</v>
      </c>
      <c r="L100" t="s">
        <v>342</v>
      </c>
      <c r="N100" t="s">
        <v>651</v>
      </c>
      <c r="O100" t="str">
        <f t="shared" si="5"/>
        <v>FC_OID_AVG2_C</v>
      </c>
      <c r="P100" s="14" t="s">
        <v>549</v>
      </c>
      <c r="Q100">
        <v>1</v>
      </c>
    </row>
    <row r="101" spans="1:17" ht="13.5" customHeight="1" x14ac:dyDescent="0.25">
      <c r="A101" t="s">
        <v>195</v>
      </c>
      <c r="B101" t="s">
        <v>436</v>
      </c>
      <c r="C101" t="s">
        <v>348</v>
      </c>
      <c r="E101" t="s">
        <v>338</v>
      </c>
      <c r="F101" t="s">
        <v>339</v>
      </c>
      <c r="G101" t="s">
        <v>341</v>
      </c>
      <c r="H101" t="s">
        <v>340</v>
      </c>
      <c r="I101" t="s">
        <v>194</v>
      </c>
      <c r="L101" t="s">
        <v>342</v>
      </c>
      <c r="N101" t="s">
        <v>651</v>
      </c>
      <c r="O101" t="str">
        <f t="shared" si="5"/>
        <v>FC_ORG_SPRD1_C</v>
      </c>
      <c r="P101" s="14" t="s">
        <v>530</v>
      </c>
      <c r="Q101">
        <v>1</v>
      </c>
    </row>
    <row r="102" spans="1:17" ht="13.5" customHeight="1" x14ac:dyDescent="0.25">
      <c r="A102" t="s">
        <v>197</v>
      </c>
      <c r="B102" t="s">
        <v>437</v>
      </c>
      <c r="C102" t="s">
        <v>348</v>
      </c>
      <c r="E102" t="s">
        <v>338</v>
      </c>
      <c r="F102" t="s">
        <v>339</v>
      </c>
      <c r="G102" t="s">
        <v>341</v>
      </c>
      <c r="H102" t="s">
        <v>340</v>
      </c>
      <c r="I102" t="s">
        <v>196</v>
      </c>
      <c r="L102" t="s">
        <v>342</v>
      </c>
      <c r="N102" t="s">
        <v>651</v>
      </c>
      <c r="O102" t="str">
        <f t="shared" si="5"/>
        <v>FC_ORG_SPRD2_C</v>
      </c>
      <c r="P102" s="14" t="s">
        <v>531</v>
      </c>
      <c r="Q102">
        <v>1</v>
      </c>
    </row>
    <row r="103" spans="1:17" ht="13.5" customHeight="1" x14ac:dyDescent="0.25">
      <c r="A103" t="s">
        <v>193</v>
      </c>
      <c r="B103" t="s">
        <v>438</v>
      </c>
      <c r="C103" t="s">
        <v>348</v>
      </c>
      <c r="E103" t="s">
        <v>338</v>
      </c>
      <c r="F103" t="s">
        <v>339</v>
      </c>
      <c r="G103" t="s">
        <v>341</v>
      </c>
      <c r="H103" t="s">
        <v>340</v>
      </c>
      <c r="I103" t="s">
        <v>192</v>
      </c>
      <c r="L103" t="s">
        <v>342</v>
      </c>
      <c r="N103" t="s">
        <v>651</v>
      </c>
      <c r="O103" t="str">
        <f t="shared" si="5"/>
        <v>FC_ORG_SPRD_CAT_C</v>
      </c>
      <c r="P103" s="14" t="s">
        <v>602</v>
      </c>
      <c r="Q103">
        <v>1</v>
      </c>
    </row>
    <row r="104" spans="1:17" ht="13.5" customHeight="1" x14ac:dyDescent="0.25">
      <c r="A104" t="s">
        <v>189</v>
      </c>
      <c r="B104" t="s">
        <v>439</v>
      </c>
      <c r="C104" t="s">
        <v>348</v>
      </c>
      <c r="E104" t="s">
        <v>338</v>
      </c>
      <c r="F104" t="s">
        <v>339</v>
      </c>
      <c r="G104" t="s">
        <v>341</v>
      </c>
      <c r="H104" t="s">
        <v>340</v>
      </c>
      <c r="I104" t="s">
        <v>188</v>
      </c>
      <c r="L104" t="s">
        <v>342</v>
      </c>
      <c r="N104" t="s">
        <v>651</v>
      </c>
      <c r="O104" t="str">
        <f t="shared" si="5"/>
        <v>FC_ORG_OID1_C</v>
      </c>
      <c r="P104" s="14" t="s">
        <v>535</v>
      </c>
      <c r="Q104">
        <v>1</v>
      </c>
    </row>
    <row r="105" spans="1:17" ht="13.5" customHeight="1" x14ac:dyDescent="0.25">
      <c r="A105" t="s">
        <v>191</v>
      </c>
      <c r="B105" t="s">
        <v>440</v>
      </c>
      <c r="C105" t="s">
        <v>348</v>
      </c>
      <c r="E105" t="s">
        <v>338</v>
      </c>
      <c r="F105" t="s">
        <v>339</v>
      </c>
      <c r="G105" t="s">
        <v>341</v>
      </c>
      <c r="H105" t="s">
        <v>340</v>
      </c>
      <c r="I105" t="s">
        <v>190</v>
      </c>
      <c r="L105" t="s">
        <v>342</v>
      </c>
      <c r="N105" t="s">
        <v>651</v>
      </c>
      <c r="O105" t="str">
        <f t="shared" si="5"/>
        <v>FC_ORG_OID2_C</v>
      </c>
      <c r="P105" s="14" t="s">
        <v>536</v>
      </c>
      <c r="Q105">
        <v>1</v>
      </c>
    </row>
    <row r="106" spans="1:17" ht="13.5" customHeight="1" x14ac:dyDescent="0.25">
      <c r="A106" t="s">
        <v>187</v>
      </c>
      <c r="B106" t="s">
        <v>441</v>
      </c>
      <c r="C106" t="s">
        <v>348</v>
      </c>
      <c r="E106" t="s">
        <v>338</v>
      </c>
      <c r="F106" t="s">
        <v>339</v>
      </c>
      <c r="G106" t="s">
        <v>341</v>
      </c>
      <c r="H106" t="s">
        <v>340</v>
      </c>
      <c r="I106" t="s">
        <v>186</v>
      </c>
      <c r="L106" t="s">
        <v>342</v>
      </c>
      <c r="N106" t="s">
        <v>651</v>
      </c>
      <c r="O106" t="str">
        <f t="shared" si="5"/>
        <v>FC_ORG_OID_CAT_C</v>
      </c>
      <c r="P106" s="14" t="s">
        <v>532</v>
      </c>
      <c r="Q106">
        <v>1</v>
      </c>
    </row>
    <row r="107" spans="1:17" ht="13.5" customHeight="1" x14ac:dyDescent="0.25">
      <c r="A107" t="s">
        <v>199</v>
      </c>
      <c r="B107" t="s">
        <v>357</v>
      </c>
      <c r="C107" t="s">
        <v>348</v>
      </c>
      <c r="E107" t="s">
        <v>358</v>
      </c>
      <c r="F107" t="s">
        <v>359</v>
      </c>
      <c r="G107" t="s">
        <v>341</v>
      </c>
      <c r="H107" t="s">
        <v>340</v>
      </c>
      <c r="I107" t="s">
        <v>198</v>
      </c>
      <c r="L107" t="s">
        <v>342</v>
      </c>
      <c r="N107" t="s">
        <v>651</v>
      </c>
      <c r="O107" t="str">
        <f t="shared" si="5"/>
        <v>FC_OTHER1_C</v>
      </c>
      <c r="P107" s="14" t="s">
        <v>559</v>
      </c>
      <c r="Q107">
        <v>1</v>
      </c>
    </row>
    <row r="108" spans="1:17" s="15" customFormat="1" ht="13.5" customHeight="1" x14ac:dyDescent="0.25">
      <c r="A108" s="15" t="s">
        <v>202</v>
      </c>
      <c r="B108" s="15" t="s">
        <v>357</v>
      </c>
      <c r="C108" s="15" t="s">
        <v>348</v>
      </c>
      <c r="E108" s="15" t="s">
        <v>358</v>
      </c>
      <c r="F108" s="15" t="s">
        <v>359</v>
      </c>
      <c r="G108" t="s">
        <v>341</v>
      </c>
      <c r="H108" t="s">
        <v>340</v>
      </c>
      <c r="I108" s="15" t="s">
        <v>200</v>
      </c>
      <c r="L108" s="15" t="s">
        <v>342</v>
      </c>
      <c r="N108" s="15" t="s">
        <v>651</v>
      </c>
      <c r="O108" s="15" t="str">
        <f t="shared" si="5"/>
        <v>FC_OTHER2_C</v>
      </c>
      <c r="P108" s="14" t="s">
        <v>617</v>
      </c>
      <c r="Q108">
        <v>1</v>
      </c>
    </row>
    <row r="109" spans="1:17" ht="13.5" customHeight="1" x14ac:dyDescent="0.25">
      <c r="A109" t="s">
        <v>206</v>
      </c>
      <c r="B109" t="s">
        <v>442</v>
      </c>
      <c r="C109" t="s">
        <v>337</v>
      </c>
      <c r="D109" t="s">
        <v>338</v>
      </c>
      <c r="E109" t="s">
        <v>338</v>
      </c>
      <c r="F109" t="s">
        <v>359</v>
      </c>
      <c r="G109" t="s">
        <v>341</v>
      </c>
      <c r="H109" t="s">
        <v>340</v>
      </c>
      <c r="I109" t="s">
        <v>205</v>
      </c>
      <c r="L109" t="s">
        <v>342</v>
      </c>
      <c r="N109" t="s">
        <v>651</v>
      </c>
      <c r="O109" t="str">
        <f t="shared" si="5"/>
        <v>FC_OWNERSHIP</v>
      </c>
      <c r="P109" s="14" t="s">
        <v>484</v>
      </c>
      <c r="Q109">
        <v>1</v>
      </c>
    </row>
    <row r="110" spans="1:17" ht="13.5" customHeight="1" x14ac:dyDescent="0.25">
      <c r="A110" t="s">
        <v>208</v>
      </c>
      <c r="B110" t="s">
        <v>443</v>
      </c>
      <c r="C110" t="s">
        <v>337</v>
      </c>
      <c r="E110" t="s">
        <v>338</v>
      </c>
      <c r="F110" t="s">
        <v>444</v>
      </c>
      <c r="G110" t="s">
        <v>341</v>
      </c>
      <c r="H110" t="s">
        <v>340</v>
      </c>
      <c r="I110" t="s">
        <v>207</v>
      </c>
      <c r="L110" t="s">
        <v>342</v>
      </c>
      <c r="N110" t="s">
        <v>651</v>
      </c>
      <c r="O110" t="str">
        <f t="shared" si="5"/>
        <v>FC_PERMID</v>
      </c>
      <c r="P110" s="14" t="s">
        <v>524</v>
      </c>
      <c r="Q110">
        <v>1</v>
      </c>
    </row>
    <row r="111" spans="1:17" ht="13.5" customHeight="1" x14ac:dyDescent="0.25">
      <c r="A111" t="s">
        <v>210</v>
      </c>
      <c r="B111" t="s">
        <v>445</v>
      </c>
      <c r="C111" t="s">
        <v>337</v>
      </c>
      <c r="E111" t="s">
        <v>338</v>
      </c>
      <c r="F111" t="s">
        <v>353</v>
      </c>
      <c r="G111" t="s">
        <v>341</v>
      </c>
      <c r="H111" t="s">
        <v>340</v>
      </c>
      <c r="I111" t="s">
        <v>209</v>
      </c>
      <c r="L111" t="s">
        <v>342</v>
      </c>
      <c r="N111" t="s">
        <v>651</v>
      </c>
      <c r="O111" t="str">
        <f t="shared" si="5"/>
        <v>FC_PERMNAME</v>
      </c>
      <c r="P111" s="14" t="s">
        <v>525</v>
      </c>
      <c r="Q111">
        <v>1</v>
      </c>
    </row>
    <row r="112" spans="1:17" ht="13.5" customHeight="1" x14ac:dyDescent="0.25">
      <c r="A112" t="s">
        <v>212</v>
      </c>
      <c r="B112" t="s">
        <v>446</v>
      </c>
      <c r="C112" t="s">
        <v>337</v>
      </c>
      <c r="E112" t="s">
        <v>338</v>
      </c>
      <c r="F112" t="s">
        <v>346</v>
      </c>
      <c r="G112" t="s">
        <v>341</v>
      </c>
      <c r="H112" t="s">
        <v>340</v>
      </c>
      <c r="I112" t="s">
        <v>211</v>
      </c>
      <c r="L112" t="s">
        <v>342</v>
      </c>
      <c r="N112" t="s">
        <v>651</v>
      </c>
      <c r="O112" t="str">
        <f t="shared" si="5"/>
        <v>FC_PIK</v>
      </c>
      <c r="P112" s="14" t="s">
        <v>573</v>
      </c>
      <c r="Q112">
        <v>1</v>
      </c>
    </row>
    <row r="113" spans="1:17" s="15" customFormat="1" ht="13.5" customHeight="1" x14ac:dyDescent="0.25">
      <c r="A113" s="15" t="s">
        <v>216</v>
      </c>
      <c r="B113" s="15" t="s">
        <v>447</v>
      </c>
      <c r="C113" s="15" t="s">
        <v>337</v>
      </c>
      <c r="E113" s="15" t="s">
        <v>338</v>
      </c>
      <c r="F113" s="15" t="s">
        <v>346</v>
      </c>
      <c r="G113" t="s">
        <v>341</v>
      </c>
      <c r="H113" t="s">
        <v>340</v>
      </c>
      <c r="I113" s="15" t="s">
        <v>215</v>
      </c>
      <c r="L113" s="15" t="s">
        <v>342</v>
      </c>
      <c r="N113" s="15" t="s">
        <v>651</v>
      </c>
      <c r="O113" s="15" t="str">
        <f t="shared" si="5"/>
        <v>FC_PRELM_DOC</v>
      </c>
      <c r="P113" s="14" t="s">
        <v>618</v>
      </c>
      <c r="Q113">
        <v>1</v>
      </c>
    </row>
    <row r="114" spans="1:17" ht="13.5" customHeight="1" x14ac:dyDescent="0.25">
      <c r="A114" t="s">
        <v>214</v>
      </c>
      <c r="B114" t="s">
        <v>448</v>
      </c>
      <c r="C114" t="s">
        <v>348</v>
      </c>
      <c r="E114" t="s">
        <v>338</v>
      </c>
      <c r="F114" t="s">
        <v>355</v>
      </c>
      <c r="G114" t="s">
        <v>341</v>
      </c>
      <c r="H114" t="s">
        <v>340</v>
      </c>
      <c r="I114" t="s">
        <v>213</v>
      </c>
      <c r="L114" t="s">
        <v>342</v>
      </c>
      <c r="N114" t="s">
        <v>651</v>
      </c>
      <c r="O114" t="str">
        <f t="shared" si="5"/>
        <v>FC_PRC_DT_C</v>
      </c>
      <c r="P114" s="14" t="s">
        <v>550</v>
      </c>
      <c r="Q114">
        <v>1</v>
      </c>
    </row>
    <row r="115" spans="1:17" ht="13.5" customHeight="1" x14ac:dyDescent="0.25">
      <c r="A115" t="s">
        <v>218</v>
      </c>
      <c r="B115" t="s">
        <v>449</v>
      </c>
      <c r="C115" t="s">
        <v>337</v>
      </c>
      <c r="E115" t="s">
        <v>338</v>
      </c>
      <c r="F115" t="s">
        <v>339</v>
      </c>
      <c r="G115" t="s">
        <v>341</v>
      </c>
      <c r="H115" t="s">
        <v>340</v>
      </c>
      <c r="I115" t="s">
        <v>217</v>
      </c>
      <c r="L115" t="s">
        <v>342</v>
      </c>
      <c r="N115" t="s">
        <v>651</v>
      </c>
      <c r="O115" t="str">
        <f t="shared" si="5"/>
        <v>FC_PRVT_PLCD_SLTL</v>
      </c>
      <c r="P115" s="14" t="s">
        <v>523</v>
      </c>
      <c r="Q115">
        <v>1</v>
      </c>
    </row>
    <row r="116" spans="1:17" ht="13.5" customHeight="1" x14ac:dyDescent="0.25">
      <c r="A116" t="s">
        <v>220</v>
      </c>
      <c r="B116" t="s">
        <v>450</v>
      </c>
      <c r="C116" t="s">
        <v>337</v>
      </c>
      <c r="E116" t="s">
        <v>338</v>
      </c>
      <c r="F116" t="s">
        <v>346</v>
      </c>
      <c r="G116" t="s">
        <v>341</v>
      </c>
      <c r="H116" t="s">
        <v>340</v>
      </c>
      <c r="I116" t="s">
        <v>219</v>
      </c>
      <c r="L116" t="s">
        <v>342</v>
      </c>
      <c r="N116" t="s">
        <v>651</v>
      </c>
      <c r="O116" t="str">
        <f t="shared" si="5"/>
        <v>FC_PURPOSE_C</v>
      </c>
      <c r="P116" s="14" t="s">
        <v>563</v>
      </c>
      <c r="Q116">
        <v>1</v>
      </c>
    </row>
    <row r="117" spans="1:17" ht="13.5" customHeight="1" x14ac:dyDescent="0.25">
      <c r="A117" t="s">
        <v>43</v>
      </c>
      <c r="B117" t="s">
        <v>451</v>
      </c>
      <c r="C117" t="s">
        <v>337</v>
      </c>
      <c r="D117" t="s">
        <v>338</v>
      </c>
      <c r="E117" t="s">
        <v>338</v>
      </c>
      <c r="F117" t="s">
        <v>452</v>
      </c>
      <c r="G117" t="s">
        <v>341</v>
      </c>
      <c r="H117" t="s">
        <v>340</v>
      </c>
      <c r="I117" t="s">
        <v>42</v>
      </c>
      <c r="L117" t="s">
        <v>342</v>
      </c>
      <c r="N117" t="s">
        <v>651</v>
      </c>
      <c r="O117" t="str">
        <f t="shared" si="5"/>
        <v>FC_CMNT_PURPOSE</v>
      </c>
      <c r="P117" s="14" t="s">
        <v>502</v>
      </c>
      <c r="Q117">
        <v>1</v>
      </c>
    </row>
    <row r="118" spans="1:17" ht="13.5" customHeight="1" x14ac:dyDescent="0.25">
      <c r="A118" t="s">
        <v>222</v>
      </c>
      <c r="B118" t="s">
        <v>453</v>
      </c>
      <c r="C118" t="s">
        <v>348</v>
      </c>
      <c r="E118" t="s">
        <v>338</v>
      </c>
      <c r="F118" t="s">
        <v>346</v>
      </c>
      <c r="G118" t="s">
        <v>341</v>
      </c>
      <c r="H118" t="s">
        <v>340</v>
      </c>
      <c r="I118" t="s">
        <v>221</v>
      </c>
      <c r="L118" t="s">
        <v>342</v>
      </c>
      <c r="N118" t="s">
        <v>651</v>
      </c>
      <c r="O118" t="str">
        <f t="shared" si="5"/>
        <v>FC_RATCAT_LN1_C</v>
      </c>
      <c r="P118" s="14" t="s">
        <v>551</v>
      </c>
      <c r="Q118">
        <v>1</v>
      </c>
    </row>
    <row r="119" spans="1:17" ht="13.5" customHeight="1" x14ac:dyDescent="0.25">
      <c r="A119" t="s">
        <v>224</v>
      </c>
      <c r="B119" t="s">
        <v>454</v>
      </c>
      <c r="C119" t="s">
        <v>348</v>
      </c>
      <c r="E119" t="s">
        <v>338</v>
      </c>
      <c r="F119" t="s">
        <v>346</v>
      </c>
      <c r="G119" t="s">
        <v>341</v>
      </c>
      <c r="H119" t="s">
        <v>340</v>
      </c>
      <c r="I119" t="s">
        <v>223</v>
      </c>
      <c r="L119" t="s">
        <v>342</v>
      </c>
      <c r="N119" t="s">
        <v>651</v>
      </c>
      <c r="O119" t="str">
        <f t="shared" si="5"/>
        <v>FC_RATCAT_LN2_C</v>
      </c>
      <c r="P119" s="14" t="s">
        <v>552</v>
      </c>
      <c r="Q119">
        <v>1</v>
      </c>
    </row>
    <row r="120" spans="1:17" ht="13.5" customHeight="1" x14ac:dyDescent="0.25">
      <c r="A120" s="12" t="s">
        <v>228</v>
      </c>
      <c r="B120" t="s">
        <v>455</v>
      </c>
      <c r="C120" t="s">
        <v>337</v>
      </c>
      <c r="E120" t="s">
        <v>338</v>
      </c>
      <c r="F120" t="s">
        <v>339</v>
      </c>
      <c r="G120" t="s">
        <v>341</v>
      </c>
      <c r="H120" t="s">
        <v>340</v>
      </c>
      <c r="I120" t="s">
        <v>227</v>
      </c>
      <c r="L120" t="s">
        <v>342</v>
      </c>
      <c r="N120" t="s">
        <v>651</v>
      </c>
      <c r="O120" t="str">
        <f t="shared" si="5"/>
        <v>FC_REPAY_AMT</v>
      </c>
      <c r="P120" s="14" t="s">
        <v>527</v>
      </c>
      <c r="Q120">
        <v>1</v>
      </c>
    </row>
    <row r="121" spans="1:17" ht="13.5" customHeight="1" x14ac:dyDescent="0.25">
      <c r="A121" t="s">
        <v>226</v>
      </c>
      <c r="B121" t="s">
        <v>456</v>
      </c>
      <c r="C121" t="s">
        <v>337</v>
      </c>
      <c r="E121" t="s">
        <v>338</v>
      </c>
      <c r="F121" t="s">
        <v>346</v>
      </c>
      <c r="G121" t="s">
        <v>341</v>
      </c>
      <c r="H121" t="s">
        <v>340</v>
      </c>
      <c r="I121" t="s">
        <v>225</v>
      </c>
      <c r="L121" t="s">
        <v>342</v>
      </c>
      <c r="N121" t="s">
        <v>651</v>
      </c>
      <c r="O121" t="str">
        <f t="shared" si="5"/>
        <v>FC_REPAY_101</v>
      </c>
      <c r="P121" s="14" t="s">
        <v>570</v>
      </c>
      <c r="Q121">
        <v>1</v>
      </c>
    </row>
    <row r="122" spans="1:17" ht="13.5" customHeight="1" x14ac:dyDescent="0.25">
      <c r="A122" t="s">
        <v>230</v>
      </c>
      <c r="B122" t="s">
        <v>457</v>
      </c>
      <c r="C122" t="s">
        <v>337</v>
      </c>
      <c r="E122" t="s">
        <v>338</v>
      </c>
      <c r="F122" t="s">
        <v>346</v>
      </c>
      <c r="G122" t="s">
        <v>341</v>
      </c>
      <c r="H122" t="s">
        <v>340</v>
      </c>
      <c r="I122" t="s">
        <v>229</v>
      </c>
      <c r="L122" t="s">
        <v>342</v>
      </c>
      <c r="N122" t="s">
        <v>651</v>
      </c>
      <c r="O122" t="str">
        <f t="shared" si="5"/>
        <v>FC_REPRC</v>
      </c>
      <c r="P122" s="14" t="s">
        <v>565</v>
      </c>
      <c r="Q122">
        <v>1</v>
      </c>
    </row>
    <row r="123" spans="1:17" ht="13.5" customHeight="1" x14ac:dyDescent="0.25">
      <c r="A123" t="s">
        <v>232</v>
      </c>
      <c r="B123" t="s">
        <v>458</v>
      </c>
      <c r="C123" t="s">
        <v>337</v>
      </c>
      <c r="D123" t="s">
        <v>338</v>
      </c>
      <c r="E123" t="s">
        <v>338</v>
      </c>
      <c r="F123" t="s">
        <v>391</v>
      </c>
      <c r="G123" t="s">
        <v>341</v>
      </c>
      <c r="H123" t="s">
        <v>340</v>
      </c>
      <c r="I123" t="s">
        <v>231</v>
      </c>
      <c r="L123" t="s">
        <v>342</v>
      </c>
      <c r="N123" t="s">
        <v>651</v>
      </c>
      <c r="O123" t="str">
        <f t="shared" si="5"/>
        <v>FC_REVLVR_SIZE</v>
      </c>
      <c r="P123" s="14" t="s">
        <v>500</v>
      </c>
      <c r="Q123">
        <v>1</v>
      </c>
    </row>
    <row r="124" spans="1:17" ht="13.5" customHeight="1" x14ac:dyDescent="0.25">
      <c r="A124" t="s">
        <v>234</v>
      </c>
      <c r="B124" t="s">
        <v>459</v>
      </c>
      <c r="C124" t="s">
        <v>337</v>
      </c>
      <c r="E124" t="s">
        <v>338</v>
      </c>
      <c r="F124" t="s">
        <v>346</v>
      </c>
      <c r="G124" t="s">
        <v>341</v>
      </c>
      <c r="H124" t="s">
        <v>340</v>
      </c>
      <c r="I124" t="s">
        <v>233</v>
      </c>
      <c r="L124" t="s">
        <v>342</v>
      </c>
      <c r="N124" t="s">
        <v>651</v>
      </c>
      <c r="O124" t="str">
        <f t="shared" si="5"/>
        <v>FC_RP_CHNG</v>
      </c>
      <c r="P124" s="14" t="s">
        <v>539</v>
      </c>
      <c r="Q124">
        <v>1</v>
      </c>
    </row>
    <row r="125" spans="1:17" s="16" customFormat="1" ht="13.5" customHeight="1" x14ac:dyDescent="0.25">
      <c r="A125" s="16" t="s">
        <v>302</v>
      </c>
      <c r="B125" s="16" t="s">
        <v>460</v>
      </c>
      <c r="C125" s="16" t="s">
        <v>337</v>
      </c>
      <c r="D125" s="16" t="s">
        <v>363</v>
      </c>
      <c r="E125" s="16" t="s">
        <v>338</v>
      </c>
      <c r="F125" s="16" t="s">
        <v>346</v>
      </c>
      <c r="G125" s="16" t="s">
        <v>341</v>
      </c>
      <c r="H125" s="16" t="s">
        <v>340</v>
      </c>
      <c r="I125" s="16" t="s">
        <v>319</v>
      </c>
      <c r="P125" s="17" t="s">
        <v>586</v>
      </c>
      <c r="Q125">
        <v>1</v>
      </c>
    </row>
    <row r="126" spans="1:17" ht="13.5" customHeight="1" x14ac:dyDescent="0.25">
      <c r="A126" t="s">
        <v>236</v>
      </c>
      <c r="B126" t="s">
        <v>461</v>
      </c>
      <c r="C126" t="s">
        <v>348</v>
      </c>
      <c r="E126" t="s">
        <v>338</v>
      </c>
      <c r="F126" t="s">
        <v>339</v>
      </c>
      <c r="G126" t="s">
        <v>341</v>
      </c>
      <c r="H126" t="s">
        <v>340</v>
      </c>
      <c r="I126" t="s">
        <v>235</v>
      </c>
      <c r="L126" t="s">
        <v>342</v>
      </c>
      <c r="N126" t="s">
        <v>651</v>
      </c>
      <c r="O126" t="str">
        <f>I126</f>
        <v>FC_SAVNG_C</v>
      </c>
      <c r="P126" s="14" t="s">
        <v>568</v>
      </c>
      <c r="Q126">
        <v>1</v>
      </c>
    </row>
    <row r="127" spans="1:17" s="16" customFormat="1" ht="13.5" customHeight="1" x14ac:dyDescent="0.25">
      <c r="A127" s="16" t="s">
        <v>299</v>
      </c>
      <c r="B127" s="16" t="s">
        <v>462</v>
      </c>
      <c r="C127" s="16" t="s">
        <v>337</v>
      </c>
      <c r="D127" s="16" t="s">
        <v>338</v>
      </c>
      <c r="E127" s="16" t="s">
        <v>338</v>
      </c>
      <c r="F127" s="16" t="s">
        <v>353</v>
      </c>
      <c r="G127" s="16" t="s">
        <v>341</v>
      </c>
      <c r="H127" s="16" t="s">
        <v>340</v>
      </c>
      <c r="I127" s="16" t="s">
        <v>319</v>
      </c>
      <c r="P127" s="17" t="s">
        <v>588</v>
      </c>
      <c r="Q127">
        <v>1</v>
      </c>
    </row>
    <row r="128" spans="1:17" ht="13.5" customHeight="1" x14ac:dyDescent="0.25">
      <c r="A128" t="s">
        <v>238</v>
      </c>
      <c r="B128" t="s">
        <v>463</v>
      </c>
      <c r="C128" t="s">
        <v>337</v>
      </c>
      <c r="E128" t="s">
        <v>338</v>
      </c>
      <c r="F128" t="s">
        <v>339</v>
      </c>
      <c r="G128" t="s">
        <v>341</v>
      </c>
      <c r="H128" t="s">
        <v>340</v>
      </c>
      <c r="I128" t="s">
        <v>237</v>
      </c>
      <c r="L128" t="s">
        <v>342</v>
      </c>
      <c r="N128" t="s">
        <v>651</v>
      </c>
      <c r="O128" t="str">
        <f>I128</f>
        <v>FC_SCRD_LEV</v>
      </c>
      <c r="P128" s="14" t="s">
        <v>626</v>
      </c>
      <c r="Q128">
        <v>1</v>
      </c>
    </row>
    <row r="129" spans="1:17" ht="13.5" customHeight="1" x14ac:dyDescent="0.25">
      <c r="A129" t="s">
        <v>240</v>
      </c>
      <c r="B129" t="s">
        <v>464</v>
      </c>
      <c r="C129" t="s">
        <v>337</v>
      </c>
      <c r="E129" t="s">
        <v>338</v>
      </c>
      <c r="F129" t="s">
        <v>346</v>
      </c>
      <c r="G129" t="s">
        <v>341</v>
      </c>
      <c r="H129" t="s">
        <v>340</v>
      </c>
      <c r="I129" t="s">
        <v>239</v>
      </c>
      <c r="L129" t="s">
        <v>342</v>
      </c>
      <c r="N129" t="s">
        <v>651</v>
      </c>
      <c r="O129" t="s">
        <v>239</v>
      </c>
      <c r="P129" s="14" t="s">
        <v>564</v>
      </c>
      <c r="Q129">
        <v>1</v>
      </c>
    </row>
    <row r="130" spans="1:17" ht="13.5" customHeight="1" x14ac:dyDescent="0.25">
      <c r="A130" t="s">
        <v>252</v>
      </c>
      <c r="B130" t="s">
        <v>357</v>
      </c>
      <c r="C130" t="s">
        <v>348</v>
      </c>
      <c r="E130" t="s">
        <v>358</v>
      </c>
      <c r="F130" t="s">
        <v>359</v>
      </c>
      <c r="G130" t="s">
        <v>341</v>
      </c>
      <c r="H130" t="s">
        <v>340</v>
      </c>
      <c r="I130" t="s">
        <v>251</v>
      </c>
      <c r="L130" t="s">
        <v>342</v>
      </c>
      <c r="N130" t="s">
        <v>651</v>
      </c>
      <c r="O130" t="str">
        <f t="shared" ref="O130:O143" si="6">I130</f>
        <v>FC_SPRD1_C</v>
      </c>
      <c r="P130" s="14" t="s">
        <v>554</v>
      </c>
      <c r="Q130">
        <v>1</v>
      </c>
    </row>
    <row r="131" spans="1:17" s="15" customFormat="1" ht="13.5" customHeight="1" x14ac:dyDescent="0.25">
      <c r="A131" s="15" t="s">
        <v>254</v>
      </c>
      <c r="B131" s="15" t="s">
        <v>357</v>
      </c>
      <c r="C131" s="15" t="s">
        <v>348</v>
      </c>
      <c r="E131" s="15" t="s">
        <v>358</v>
      </c>
      <c r="F131" s="15" t="s">
        <v>359</v>
      </c>
      <c r="G131" t="s">
        <v>341</v>
      </c>
      <c r="H131" t="s">
        <v>340</v>
      </c>
      <c r="I131" s="15" t="s">
        <v>253</v>
      </c>
      <c r="L131" s="15" t="s">
        <v>342</v>
      </c>
      <c r="N131" s="15" t="s">
        <v>651</v>
      </c>
      <c r="O131" s="15" t="str">
        <f t="shared" si="6"/>
        <v>FC_SPRD2_C</v>
      </c>
      <c r="P131" s="14" t="s">
        <v>619</v>
      </c>
      <c r="Q131">
        <v>1</v>
      </c>
    </row>
    <row r="132" spans="1:17" ht="13.5" customHeight="1" x14ac:dyDescent="0.25">
      <c r="A132" t="s">
        <v>242</v>
      </c>
      <c r="B132" t="s">
        <v>465</v>
      </c>
      <c r="C132" t="s">
        <v>348</v>
      </c>
      <c r="E132" t="s">
        <v>338</v>
      </c>
      <c r="F132" t="s">
        <v>339</v>
      </c>
      <c r="G132" t="s">
        <v>341</v>
      </c>
      <c r="H132" t="s">
        <v>340</v>
      </c>
      <c r="I132" t="s">
        <v>241</v>
      </c>
      <c r="L132" t="s">
        <v>342</v>
      </c>
      <c r="N132" t="s">
        <v>651</v>
      </c>
      <c r="O132" t="str">
        <f t="shared" si="6"/>
        <v>FC_SPRD_AVG_LN1_C</v>
      </c>
      <c r="P132" s="14" t="s">
        <v>611</v>
      </c>
      <c r="Q132">
        <v>1</v>
      </c>
    </row>
    <row r="133" spans="1:17" ht="13.5" customHeight="1" x14ac:dyDescent="0.25">
      <c r="A133" t="s">
        <v>244</v>
      </c>
      <c r="B133" t="s">
        <v>466</v>
      </c>
      <c r="C133" t="s">
        <v>348</v>
      </c>
      <c r="E133" t="s">
        <v>338</v>
      </c>
      <c r="F133" t="s">
        <v>339</v>
      </c>
      <c r="G133" t="s">
        <v>341</v>
      </c>
      <c r="H133" t="s">
        <v>340</v>
      </c>
      <c r="I133" t="s">
        <v>243</v>
      </c>
      <c r="L133" t="s">
        <v>342</v>
      </c>
      <c r="N133" t="s">
        <v>651</v>
      </c>
      <c r="O133" t="str">
        <f t="shared" si="6"/>
        <v>FC_SPRD_AVG_LN2_C</v>
      </c>
      <c r="P133" s="14" t="s">
        <v>553</v>
      </c>
      <c r="Q133">
        <v>1</v>
      </c>
    </row>
    <row r="134" spans="1:17" ht="13.5" customHeight="1" x14ac:dyDescent="0.25">
      <c r="A134" t="s">
        <v>246</v>
      </c>
      <c r="B134" t="s">
        <v>467</v>
      </c>
      <c r="C134" t="s">
        <v>337</v>
      </c>
      <c r="E134" t="s">
        <v>338</v>
      </c>
      <c r="F134" t="s">
        <v>339</v>
      </c>
      <c r="G134" t="s">
        <v>341</v>
      </c>
      <c r="H134" t="s">
        <v>340</v>
      </c>
      <c r="I134" t="s">
        <v>245</v>
      </c>
      <c r="L134" t="s">
        <v>342</v>
      </c>
      <c r="N134" t="s">
        <v>651</v>
      </c>
      <c r="O134" t="str">
        <f t="shared" si="6"/>
        <v>FC_SPRD_REPRC_DL</v>
      </c>
      <c r="P134" s="14" t="s">
        <v>566</v>
      </c>
      <c r="Q134">
        <v>1</v>
      </c>
    </row>
    <row r="135" spans="1:17" ht="13.5" customHeight="1" x14ac:dyDescent="0.25">
      <c r="A135" t="s">
        <v>258</v>
      </c>
      <c r="B135" t="s">
        <v>468</v>
      </c>
      <c r="C135" t="s">
        <v>337</v>
      </c>
      <c r="E135" t="s">
        <v>338</v>
      </c>
      <c r="F135" t="s">
        <v>346</v>
      </c>
      <c r="G135" t="s">
        <v>341</v>
      </c>
      <c r="H135" t="s">
        <v>340</v>
      </c>
      <c r="I135" t="s">
        <v>257</v>
      </c>
      <c r="L135" t="s">
        <v>342</v>
      </c>
      <c r="N135" t="s">
        <v>651</v>
      </c>
      <c r="O135" t="str">
        <f t="shared" si="6"/>
        <v>FC_STORY</v>
      </c>
      <c r="P135" s="14" t="s">
        <v>541</v>
      </c>
      <c r="Q135">
        <v>1</v>
      </c>
    </row>
    <row r="136" spans="1:17" s="15" customFormat="1" ht="13.5" customHeight="1" x14ac:dyDescent="0.25">
      <c r="A136" s="15" t="s">
        <v>260</v>
      </c>
      <c r="B136" s="15" t="s">
        <v>469</v>
      </c>
      <c r="C136" s="15" t="s">
        <v>348</v>
      </c>
      <c r="E136" s="15" t="s">
        <v>338</v>
      </c>
      <c r="F136" s="15" t="s">
        <v>346</v>
      </c>
      <c r="G136" t="s">
        <v>341</v>
      </c>
      <c r="H136" t="s">
        <v>340</v>
      </c>
      <c r="I136" s="15" t="s">
        <v>259</v>
      </c>
      <c r="L136" s="15" t="s">
        <v>342</v>
      </c>
      <c r="N136" s="15" t="s">
        <v>651</v>
      </c>
      <c r="O136" s="15" t="str">
        <f t="shared" si="6"/>
        <v>FC_STRETCH_C</v>
      </c>
      <c r="P136" s="14" t="s">
        <v>620</v>
      </c>
      <c r="Q136">
        <v>1</v>
      </c>
    </row>
    <row r="137" spans="1:17" s="15" customFormat="1" ht="13.5" customHeight="1" x14ac:dyDescent="0.25">
      <c r="A137" s="15" t="s">
        <v>167</v>
      </c>
      <c r="B137" s="15" t="s">
        <v>470</v>
      </c>
      <c r="C137" s="15" t="s">
        <v>337</v>
      </c>
      <c r="E137" s="15" t="s">
        <v>338</v>
      </c>
      <c r="F137" s="15" t="s">
        <v>339</v>
      </c>
      <c r="G137" t="s">
        <v>341</v>
      </c>
      <c r="H137" t="s">
        <v>340</v>
      </c>
      <c r="I137" s="15" t="s">
        <v>261</v>
      </c>
      <c r="L137" s="15" t="s">
        <v>342</v>
      </c>
      <c r="N137" s="15" t="s">
        <v>651</v>
      </c>
      <c r="O137" s="15" t="str">
        <f t="shared" si="6"/>
        <v>FC_SUNSET</v>
      </c>
      <c r="P137" s="14" t="s">
        <v>621</v>
      </c>
      <c r="Q137">
        <v>1</v>
      </c>
    </row>
    <row r="138" spans="1:17" ht="13.5" customHeight="1" x14ac:dyDescent="0.25">
      <c r="A138" t="s">
        <v>263</v>
      </c>
      <c r="B138" t="s">
        <v>471</v>
      </c>
      <c r="C138" t="s">
        <v>337</v>
      </c>
      <c r="E138" t="s">
        <v>338</v>
      </c>
      <c r="F138" t="s">
        <v>346</v>
      </c>
      <c r="G138" t="s">
        <v>341</v>
      </c>
      <c r="H138" t="s">
        <v>340</v>
      </c>
      <c r="I138" t="s">
        <v>262</v>
      </c>
      <c r="L138" t="s">
        <v>342</v>
      </c>
      <c r="N138" t="s">
        <v>651</v>
      </c>
      <c r="O138" t="str">
        <f t="shared" si="6"/>
        <v>FC_SUNSET_CMT</v>
      </c>
      <c r="P138" s="14" t="s">
        <v>627</v>
      </c>
      <c r="Q138">
        <v>1</v>
      </c>
    </row>
    <row r="139" spans="1:17" ht="13.5" customHeight="1" x14ac:dyDescent="0.25">
      <c r="A139" t="s">
        <v>265</v>
      </c>
      <c r="B139" t="s">
        <v>357</v>
      </c>
      <c r="C139" t="s">
        <v>348</v>
      </c>
      <c r="E139" t="s">
        <v>358</v>
      </c>
      <c r="F139" t="s">
        <v>359</v>
      </c>
      <c r="G139" t="s">
        <v>341</v>
      </c>
      <c r="H139" t="s">
        <v>340</v>
      </c>
      <c r="I139" t="s">
        <v>264</v>
      </c>
      <c r="L139" t="s">
        <v>342</v>
      </c>
      <c r="N139" t="s">
        <v>651</v>
      </c>
      <c r="O139" t="str">
        <f t="shared" si="6"/>
        <v>FC_TENOR1_C</v>
      </c>
      <c r="P139" s="14" t="s">
        <v>543</v>
      </c>
      <c r="Q139">
        <v>1</v>
      </c>
    </row>
    <row r="140" spans="1:17" s="15" customFormat="1" ht="13.5" customHeight="1" x14ac:dyDescent="0.25">
      <c r="A140" s="15" t="s">
        <v>267</v>
      </c>
      <c r="B140" s="15" t="s">
        <v>357</v>
      </c>
      <c r="C140" s="15" t="s">
        <v>348</v>
      </c>
      <c r="E140" s="15" t="s">
        <v>358</v>
      </c>
      <c r="F140" s="15" t="s">
        <v>359</v>
      </c>
      <c r="G140" t="s">
        <v>341</v>
      </c>
      <c r="H140" t="s">
        <v>340</v>
      </c>
      <c r="I140" s="15" t="s">
        <v>266</v>
      </c>
      <c r="L140" s="15" t="s">
        <v>342</v>
      </c>
      <c r="N140" s="15" t="s">
        <v>651</v>
      </c>
      <c r="O140" s="15" t="str">
        <f t="shared" si="6"/>
        <v>FC_TENOR2_C</v>
      </c>
      <c r="P140" s="14" t="s">
        <v>612</v>
      </c>
      <c r="Q140">
        <v>1</v>
      </c>
    </row>
    <row r="141" spans="1:17" ht="13.5" customHeight="1" x14ac:dyDescent="0.25">
      <c r="A141" t="s">
        <v>271</v>
      </c>
      <c r="B141" t="s">
        <v>472</v>
      </c>
      <c r="C141" t="s">
        <v>337</v>
      </c>
      <c r="D141" t="s">
        <v>338</v>
      </c>
      <c r="E141" t="s">
        <v>338</v>
      </c>
      <c r="F141" t="s">
        <v>339</v>
      </c>
      <c r="G141" t="s">
        <v>341</v>
      </c>
      <c r="H141" t="s">
        <v>340</v>
      </c>
      <c r="I141" t="s">
        <v>270</v>
      </c>
      <c r="L141" t="s">
        <v>342</v>
      </c>
      <c r="N141" t="s">
        <v>651</v>
      </c>
      <c r="O141" t="str">
        <f t="shared" si="6"/>
        <v>FC_TLA</v>
      </c>
      <c r="P141" s="14" t="s">
        <v>501</v>
      </c>
      <c r="Q141">
        <v>1</v>
      </c>
    </row>
    <row r="142" spans="1:17" ht="13.5" customHeight="1" x14ac:dyDescent="0.25">
      <c r="A142" t="s">
        <v>279</v>
      </c>
      <c r="B142" t="s">
        <v>473</v>
      </c>
      <c r="C142" t="s">
        <v>337</v>
      </c>
      <c r="E142" t="s">
        <v>338</v>
      </c>
      <c r="F142" t="s">
        <v>339</v>
      </c>
      <c r="G142" t="s">
        <v>341</v>
      </c>
      <c r="H142" t="s">
        <v>340</v>
      </c>
      <c r="I142" t="s">
        <v>278</v>
      </c>
      <c r="L142" t="s">
        <v>342</v>
      </c>
      <c r="N142" t="s">
        <v>651</v>
      </c>
      <c r="O142" t="str">
        <f t="shared" si="6"/>
        <v>FC_TTL_LEV</v>
      </c>
      <c r="P142" s="14" t="s">
        <v>498</v>
      </c>
      <c r="Q142">
        <v>1</v>
      </c>
    </row>
    <row r="143" spans="1:17" ht="13.5" customHeight="1" x14ac:dyDescent="0.25">
      <c r="A143" t="s">
        <v>275</v>
      </c>
      <c r="B143" t="s">
        <v>474</v>
      </c>
      <c r="C143" t="s">
        <v>337</v>
      </c>
      <c r="D143" t="s">
        <v>338</v>
      </c>
      <c r="E143" t="s">
        <v>338</v>
      </c>
      <c r="F143" t="s">
        <v>372</v>
      </c>
      <c r="G143" t="s">
        <v>341</v>
      </c>
      <c r="H143" t="s">
        <v>340</v>
      </c>
      <c r="I143" t="s">
        <v>274</v>
      </c>
      <c r="L143" t="s">
        <v>342</v>
      </c>
      <c r="N143" t="s">
        <v>651</v>
      </c>
      <c r="O143" t="str">
        <f t="shared" si="6"/>
        <v>FC_TRANCHE_NM</v>
      </c>
      <c r="P143" s="14" t="s">
        <v>485</v>
      </c>
      <c r="Q143">
        <v>1</v>
      </c>
    </row>
    <row r="144" spans="1:17" s="15" customFormat="1" ht="13.5" customHeight="1" x14ac:dyDescent="0.25">
      <c r="A144" s="18" t="s">
        <v>277</v>
      </c>
      <c r="B144" s="15" t="s">
        <v>475</v>
      </c>
      <c r="C144" s="15" t="s">
        <v>337</v>
      </c>
      <c r="D144" s="15" t="s">
        <v>338</v>
      </c>
      <c r="E144" s="15" t="s">
        <v>338</v>
      </c>
      <c r="F144" s="15" t="s">
        <v>372</v>
      </c>
      <c r="G144" t="s">
        <v>341</v>
      </c>
      <c r="H144" t="s">
        <v>340</v>
      </c>
      <c r="I144" s="15" t="s">
        <v>276</v>
      </c>
      <c r="L144" s="15" t="s">
        <v>428</v>
      </c>
      <c r="M144" s="15" t="s">
        <v>476</v>
      </c>
      <c r="N144" s="15" t="s">
        <v>651</v>
      </c>
      <c r="O144" s="15" t="s">
        <v>276</v>
      </c>
      <c r="P144" s="14" t="s">
        <v>624</v>
      </c>
      <c r="Q144">
        <v>1</v>
      </c>
    </row>
    <row r="145" spans="1:17" ht="13.5" customHeight="1" x14ac:dyDescent="0.25">
      <c r="A145" t="s">
        <v>273</v>
      </c>
      <c r="B145" t="s">
        <v>477</v>
      </c>
      <c r="C145" t="s">
        <v>337</v>
      </c>
      <c r="E145" t="s">
        <v>338</v>
      </c>
      <c r="F145" t="s">
        <v>339</v>
      </c>
      <c r="G145" t="s">
        <v>341</v>
      </c>
      <c r="H145" t="s">
        <v>340</v>
      </c>
      <c r="I145" t="s">
        <v>272</v>
      </c>
      <c r="L145" t="s">
        <v>342</v>
      </c>
      <c r="N145" t="s">
        <v>651</v>
      </c>
      <c r="O145" t="str">
        <f>I145</f>
        <v>FC_TRAN_CNT</v>
      </c>
      <c r="P145" s="14" t="s">
        <v>561</v>
      </c>
      <c r="Q145">
        <v>1</v>
      </c>
    </row>
    <row r="146" spans="1:17" s="15" customFormat="1" ht="13.5" customHeight="1" x14ac:dyDescent="0.25">
      <c r="A146" s="15" t="s">
        <v>308</v>
      </c>
      <c r="B146" s="15" t="s">
        <v>357</v>
      </c>
      <c r="C146" s="15" t="s">
        <v>348</v>
      </c>
      <c r="E146" s="15" t="s">
        <v>358</v>
      </c>
      <c r="F146" s="15" t="s">
        <v>359</v>
      </c>
      <c r="G146" t="s">
        <v>341</v>
      </c>
      <c r="H146" t="s">
        <v>340</v>
      </c>
      <c r="I146" s="15" t="s">
        <v>284</v>
      </c>
      <c r="L146" s="15" t="s">
        <v>342</v>
      </c>
      <c r="N146" s="15" t="s">
        <v>651</v>
      </c>
      <c r="O146" s="15" t="str">
        <f>I146</f>
        <v>FC_YT3_YR1_C</v>
      </c>
      <c r="P146" s="14" t="s">
        <v>622</v>
      </c>
      <c r="Q146">
        <v>1</v>
      </c>
    </row>
    <row r="147" spans="1:17" s="15" customFormat="1" ht="13.5" customHeight="1" x14ac:dyDescent="0.25">
      <c r="A147" s="15" t="s">
        <v>309</v>
      </c>
      <c r="B147" s="15" t="s">
        <v>357</v>
      </c>
      <c r="C147" s="15" t="s">
        <v>348</v>
      </c>
      <c r="E147" s="15" t="s">
        <v>358</v>
      </c>
      <c r="F147" s="15" t="s">
        <v>359</v>
      </c>
      <c r="G147" t="s">
        <v>341</v>
      </c>
      <c r="H147" t="s">
        <v>340</v>
      </c>
      <c r="I147" s="15" t="s">
        <v>286</v>
      </c>
      <c r="L147" s="15" t="s">
        <v>342</v>
      </c>
      <c r="N147" s="15" t="s">
        <v>651</v>
      </c>
      <c r="O147" s="15" t="str">
        <f>I147</f>
        <v>FC_YT3_YR2_C</v>
      </c>
      <c r="P147" s="14" t="s">
        <v>622</v>
      </c>
      <c r="Q147">
        <v>1</v>
      </c>
    </row>
    <row r="148" spans="1:17" ht="13.5" customHeight="1" x14ac:dyDescent="0.25">
      <c r="A148" t="s">
        <v>291</v>
      </c>
      <c r="B148" t="s">
        <v>357</v>
      </c>
      <c r="C148" t="s">
        <v>348</v>
      </c>
      <c r="E148" t="s">
        <v>358</v>
      </c>
      <c r="F148" t="s">
        <v>359</v>
      </c>
      <c r="G148" t="s">
        <v>341</v>
      </c>
      <c r="H148" t="s">
        <v>340</v>
      </c>
      <c r="I148" t="s">
        <v>290</v>
      </c>
      <c r="L148" t="s">
        <v>342</v>
      </c>
      <c r="N148" t="s">
        <v>651</v>
      </c>
      <c r="O148" t="str">
        <f>I148</f>
        <v>FC_YTM1_C</v>
      </c>
      <c r="P148" s="14" t="s">
        <v>557</v>
      </c>
      <c r="Q148">
        <v>1</v>
      </c>
    </row>
    <row r="149" spans="1:17" s="15" customFormat="1" ht="13.5" customHeight="1" x14ac:dyDescent="0.25">
      <c r="A149" s="15" t="s">
        <v>293</v>
      </c>
      <c r="B149" s="15" t="s">
        <v>357</v>
      </c>
      <c r="C149" s="15" t="s">
        <v>348</v>
      </c>
      <c r="E149" s="15" t="s">
        <v>358</v>
      </c>
      <c r="F149" s="15" t="s">
        <v>359</v>
      </c>
      <c r="G149" t="s">
        <v>341</v>
      </c>
      <c r="H149" t="s">
        <v>340</v>
      </c>
      <c r="I149" s="15" t="s">
        <v>292</v>
      </c>
      <c r="L149" s="15" t="s">
        <v>342</v>
      </c>
      <c r="N149" s="15" t="s">
        <v>651</v>
      </c>
      <c r="O149" s="15" t="str">
        <f>I149</f>
        <v>FC_YTM2_C</v>
      </c>
      <c r="P149" s="14" t="s">
        <v>623</v>
      </c>
      <c r="Q149">
        <v>1</v>
      </c>
    </row>
    <row r="150" spans="1:17" ht="13.5" customHeight="1" x14ac:dyDescent="0.25">
      <c r="A150" t="s">
        <v>318</v>
      </c>
      <c r="B150" t="s">
        <v>478</v>
      </c>
      <c r="C150" t="s">
        <v>337</v>
      </c>
      <c r="D150" t="s">
        <v>479</v>
      </c>
      <c r="E150" t="s">
        <v>479</v>
      </c>
    </row>
    <row r="151" spans="1:17" s="15" customFormat="1" ht="13.5" customHeight="1" x14ac:dyDescent="0.25">
      <c r="A151" s="15" t="s">
        <v>159</v>
      </c>
      <c r="B151" s="15" t="s">
        <v>480</v>
      </c>
      <c r="C151" s="15" t="s">
        <v>337</v>
      </c>
      <c r="D151" s="15" t="s">
        <v>479</v>
      </c>
      <c r="E151" s="15" t="s">
        <v>479</v>
      </c>
      <c r="F151" s="15" t="s">
        <v>142</v>
      </c>
      <c r="G151" s="15" t="s">
        <v>341</v>
      </c>
      <c r="H151" t="s">
        <v>340</v>
      </c>
      <c r="I151" s="15" t="s">
        <v>158</v>
      </c>
      <c r="L151" s="15" t="s">
        <v>342</v>
      </c>
      <c r="N151" s="15" t="s">
        <v>651</v>
      </c>
      <c r="O151" s="15" t="s">
        <v>158</v>
      </c>
      <c r="P151" s="14" t="s">
        <v>628</v>
      </c>
      <c r="Q151">
        <v>1</v>
      </c>
    </row>
  </sheetData>
  <autoFilter ref="A1:Q151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joel script</vt:lpstr>
      <vt:lpstr>database</vt:lpstr>
      <vt:lpstr>robs workbook</vt:lpstr>
      <vt:lpstr>MAPPING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FitchUser</dc:creator>
  <cp:lastModifiedBy>skirca</cp:lastModifiedBy>
  <dcterms:created xsi:type="dcterms:W3CDTF">2019-05-31T18:31:33Z</dcterms:created>
  <dcterms:modified xsi:type="dcterms:W3CDTF">2019-07-19T14:03:42Z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aeaeb722-45b0-44b5-90cd-c8c89c9aa7f7</vt:lpwstr>
  </property>
</Properties>
</file>