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YandexDisk\hsework\gauss-mata\sandbox\testing\"/>
    </mc:Choice>
  </mc:AlternateContent>
  <bookViews>
    <workbookView xWindow="1860" yWindow="0" windowWidth="19560" windowHeight="8340" activeTab="2"/>
  </bookViews>
  <sheets>
    <sheet name="inputs" sheetId="7" r:id="rId1"/>
    <sheet name="data" sheetId="1" r:id="rId2"/>
    <sheet name="data2" sheetId="5" r:id="rId3"/>
    <sheet name="stata" sheetId="2" r:id="rId4"/>
    <sheet name="stata2" sheetId="6" r:id="rId5"/>
  </sheets>
  <definedNames>
    <definedName name="solver_adj" localSheetId="1" hidden="1">data!$N$1,data!$O$2:$O$3,data!$R$1:$R$3,data!$S$1</definedName>
    <definedName name="solver_adj" localSheetId="2" hidden="1">data2!$P$1,data2!$Q$2:$Q$3,data2!$T$1:$T$3,data2!$U$1,data2!$U$2,data2!$U$3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2</definedName>
    <definedName name="solver_neg" localSheetId="2" hidden="1">2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data!$AD$3</definedName>
    <definedName name="solver_opt" localSheetId="2" hidden="1">data2!$AM$3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6" i="7" l="1"/>
  <c r="C189" i="7" s="1"/>
  <c r="C192" i="7" s="1"/>
  <c r="C183" i="7"/>
  <c r="C182" i="7"/>
  <c r="C185" i="7" s="1"/>
  <c r="C188" i="7" s="1"/>
  <c r="C191" i="7" s="1"/>
  <c r="C181" i="7"/>
  <c r="C184" i="7" s="1"/>
  <c r="C187" i="7" s="1"/>
  <c r="C190" i="7" s="1"/>
  <c r="C193" i="7" s="1"/>
  <c r="C167" i="7"/>
  <c r="C170" i="7" s="1"/>
  <c r="C173" i="7" s="1"/>
  <c r="C176" i="7" s="1"/>
  <c r="C166" i="7"/>
  <c r="C169" i="7" s="1"/>
  <c r="C172" i="7" s="1"/>
  <c r="C175" i="7" s="1"/>
  <c r="C165" i="7"/>
  <c r="C168" i="7" s="1"/>
  <c r="C171" i="7" s="1"/>
  <c r="C174" i="7" s="1"/>
  <c r="C177" i="7" s="1"/>
  <c r="C152" i="7"/>
  <c r="C155" i="7" s="1"/>
  <c r="C158" i="7" s="1"/>
  <c r="C161" i="7" s="1"/>
  <c r="C151" i="7"/>
  <c r="C154" i="7" s="1"/>
  <c r="C157" i="7" s="1"/>
  <c r="C160" i="7" s="1"/>
  <c r="C150" i="7"/>
  <c r="C153" i="7" s="1"/>
  <c r="C156" i="7" s="1"/>
  <c r="C159" i="7" s="1"/>
  <c r="C149" i="7"/>
  <c r="C137" i="7"/>
  <c r="C140" i="7" s="1"/>
  <c r="C143" i="7" s="1"/>
  <c r="C135" i="7"/>
  <c r="C138" i="7" s="1"/>
  <c r="C141" i="7" s="1"/>
  <c r="C144" i="7" s="1"/>
  <c r="C134" i="7"/>
  <c r="C133" i="7"/>
  <c r="C136" i="7" s="1"/>
  <c r="C139" i="7" s="1"/>
  <c r="C142" i="7" s="1"/>
  <c r="C145" i="7" s="1"/>
  <c r="C122" i="7"/>
  <c r="C125" i="7" s="1"/>
  <c r="C128" i="7" s="1"/>
  <c r="C119" i="7"/>
  <c r="C118" i="7"/>
  <c r="C121" i="7" s="1"/>
  <c r="C124" i="7" s="1"/>
  <c r="C127" i="7" s="1"/>
  <c r="C117" i="7"/>
  <c r="C120" i="7" s="1"/>
  <c r="C123" i="7" s="1"/>
  <c r="C126" i="7" s="1"/>
  <c r="C129" i="7" s="1"/>
  <c r="C103" i="7"/>
  <c r="C106" i="7" s="1"/>
  <c r="C109" i="7" s="1"/>
  <c r="C112" i="7" s="1"/>
  <c r="C102" i="7"/>
  <c r="C105" i="7" s="1"/>
  <c r="C108" i="7" s="1"/>
  <c r="C111" i="7" s="1"/>
  <c r="C101" i="7"/>
  <c r="C104" i="7" s="1"/>
  <c r="C107" i="7" s="1"/>
  <c r="C110" i="7" s="1"/>
  <c r="C113" i="7" s="1"/>
  <c r="C88" i="7"/>
  <c r="C91" i="7" s="1"/>
  <c r="C94" i="7" s="1"/>
  <c r="C97" i="7" s="1"/>
  <c r="C87" i="7"/>
  <c r="C90" i="7" s="1"/>
  <c r="C93" i="7" s="1"/>
  <c r="C96" i="7" s="1"/>
  <c r="C86" i="7"/>
  <c r="C89" i="7" s="1"/>
  <c r="C92" i="7" s="1"/>
  <c r="C95" i="7" s="1"/>
  <c r="C85" i="7"/>
  <c r="C73" i="7"/>
  <c r="C76" i="7" s="1"/>
  <c r="C79" i="7" s="1"/>
  <c r="C71" i="7"/>
  <c r="C74" i="7" s="1"/>
  <c r="C77" i="7" s="1"/>
  <c r="C80" i="7" s="1"/>
  <c r="C70" i="7"/>
  <c r="C69" i="7"/>
  <c r="C72" i="7" s="1"/>
  <c r="C75" i="7" s="1"/>
  <c r="C78" i="7" s="1"/>
  <c r="C81" i="7" s="1"/>
  <c r="C58" i="7"/>
  <c r="C61" i="7" s="1"/>
  <c r="C64" i="7" s="1"/>
  <c r="C55" i="7"/>
  <c r="C54" i="7"/>
  <c r="C57" i="7" s="1"/>
  <c r="C60" i="7" s="1"/>
  <c r="C63" i="7" s="1"/>
  <c r="C53" i="7"/>
  <c r="C56" i="7" s="1"/>
  <c r="C59" i="7" s="1"/>
  <c r="C62" i="7" s="1"/>
  <c r="C65" i="7" s="1"/>
  <c r="C39" i="7"/>
  <c r="C42" i="7" s="1"/>
  <c r="C45" i="7" s="1"/>
  <c r="C48" i="7" s="1"/>
  <c r="C38" i="7"/>
  <c r="C41" i="7" s="1"/>
  <c r="C44" i="7" s="1"/>
  <c r="C47" i="7" s="1"/>
  <c r="C37" i="7"/>
  <c r="C40" i="7" s="1"/>
  <c r="C43" i="7" s="1"/>
  <c r="C46" i="7" s="1"/>
  <c r="C49" i="7" s="1"/>
  <c r="C26" i="7"/>
  <c r="C29" i="7" s="1"/>
  <c r="C32" i="7" s="1"/>
  <c r="C24" i="7"/>
  <c r="C27" i="7" s="1"/>
  <c r="C30" i="7" s="1"/>
  <c r="C33" i="7" s="1"/>
  <c r="C23" i="7"/>
  <c r="C22" i="7"/>
  <c r="C25" i="7" s="1"/>
  <c r="C28" i="7" s="1"/>
  <c r="C31" i="7" s="1"/>
  <c r="C21" i="7"/>
  <c r="C9" i="7"/>
  <c r="C12" i="7" s="1"/>
  <c r="C15" i="7" s="1"/>
  <c r="C7" i="7"/>
  <c r="C10" i="7" s="1"/>
  <c r="C13" i="7" s="1"/>
  <c r="C16" i="7" s="1"/>
  <c r="C6" i="7"/>
  <c r="C5" i="7"/>
  <c r="C8" i="7" s="1"/>
  <c r="C11" i="7" s="1"/>
  <c r="C14" i="7" s="1"/>
  <c r="C17" i="7" s="1"/>
  <c r="R8" i="6"/>
  <c r="Q8" i="6"/>
  <c r="R7" i="6"/>
  <c r="Q7" i="6"/>
  <c r="R6" i="6"/>
  <c r="Q6" i="6"/>
  <c r="N8" i="6"/>
  <c r="N7" i="6"/>
  <c r="M6" i="6"/>
  <c r="J32" i="6"/>
  <c r="J29" i="6"/>
  <c r="J26" i="6"/>
  <c r="J23" i="6"/>
  <c r="J20" i="6"/>
  <c r="J17" i="6"/>
  <c r="J14" i="6"/>
  <c r="J11" i="6"/>
  <c r="I32" i="6"/>
  <c r="I29" i="6"/>
  <c r="I26" i="6"/>
  <c r="I23" i="6"/>
  <c r="I20" i="6"/>
  <c r="I17" i="6"/>
  <c r="I14" i="6"/>
  <c r="I11" i="6"/>
  <c r="J8" i="6"/>
  <c r="I8" i="6"/>
  <c r="C188" i="5"/>
  <c r="W188" i="5" s="1"/>
  <c r="AD188" i="5" s="1"/>
  <c r="C187" i="5"/>
  <c r="W187" i="5" s="1"/>
  <c r="AD187" i="5" s="1"/>
  <c r="AE187" i="5" s="1"/>
  <c r="AF187" i="5" s="1"/>
  <c r="C186" i="5"/>
  <c r="C189" i="5" s="1"/>
  <c r="W185" i="5"/>
  <c r="AD185" i="5" s="1"/>
  <c r="V185" i="5"/>
  <c r="AA185" i="5" s="1"/>
  <c r="U185" i="5"/>
  <c r="Y185" i="5" s="1"/>
  <c r="H185" i="5"/>
  <c r="F185" i="5"/>
  <c r="M185" i="5" s="1"/>
  <c r="E185" i="5"/>
  <c r="J185" i="5" s="1"/>
  <c r="D185" i="5"/>
  <c r="S185" i="5" s="1"/>
  <c r="T185" i="5" s="1"/>
  <c r="W184" i="5"/>
  <c r="AD184" i="5" s="1"/>
  <c r="V184" i="5"/>
  <c r="AA184" i="5" s="1"/>
  <c r="U184" i="5"/>
  <c r="F184" i="5"/>
  <c r="M184" i="5" s="1"/>
  <c r="N184" i="5" s="1"/>
  <c r="E184" i="5"/>
  <c r="J184" i="5" s="1"/>
  <c r="D184" i="5"/>
  <c r="H184" i="5" s="1"/>
  <c r="W183" i="5"/>
  <c r="AD183" i="5" s="1"/>
  <c r="V183" i="5"/>
  <c r="AA183" i="5" s="1"/>
  <c r="U183" i="5"/>
  <c r="Y183" i="5" s="1"/>
  <c r="F183" i="5"/>
  <c r="M183" i="5" s="1"/>
  <c r="N183" i="5" s="1"/>
  <c r="O183" i="5" s="1"/>
  <c r="E183" i="5"/>
  <c r="J183" i="5" s="1"/>
  <c r="K183" i="5" s="1"/>
  <c r="L183" i="5" s="1"/>
  <c r="D183" i="5"/>
  <c r="C172" i="5"/>
  <c r="U172" i="5" s="1"/>
  <c r="C171" i="5"/>
  <c r="C170" i="5"/>
  <c r="W169" i="5"/>
  <c r="AD169" i="5" s="1"/>
  <c r="V169" i="5"/>
  <c r="AA169" i="5" s="1"/>
  <c r="U169" i="5"/>
  <c r="Y169" i="5" s="1"/>
  <c r="Z169" i="5" s="1"/>
  <c r="X169" i="5" s="1"/>
  <c r="H169" i="5"/>
  <c r="F169" i="5"/>
  <c r="M169" i="5" s="1"/>
  <c r="E169" i="5"/>
  <c r="J169" i="5" s="1"/>
  <c r="D169" i="5"/>
  <c r="S169" i="5" s="1"/>
  <c r="T169" i="5" s="1"/>
  <c r="W168" i="5"/>
  <c r="AD168" i="5" s="1"/>
  <c r="V168" i="5"/>
  <c r="AA168" i="5" s="1"/>
  <c r="U168" i="5"/>
  <c r="Y168" i="5" s="1"/>
  <c r="F168" i="5"/>
  <c r="M168" i="5" s="1"/>
  <c r="N168" i="5" s="1"/>
  <c r="E168" i="5"/>
  <c r="J168" i="5" s="1"/>
  <c r="D168" i="5"/>
  <c r="W167" i="5"/>
  <c r="AD167" i="5" s="1"/>
  <c r="V167" i="5"/>
  <c r="AA167" i="5" s="1"/>
  <c r="AB167" i="5" s="1"/>
  <c r="U167" i="5"/>
  <c r="Y167" i="5" s="1"/>
  <c r="H167" i="5"/>
  <c r="F167" i="5"/>
  <c r="M167" i="5" s="1"/>
  <c r="N167" i="5" s="1"/>
  <c r="O167" i="5" s="1"/>
  <c r="E167" i="5"/>
  <c r="J167" i="5" s="1"/>
  <c r="K167" i="5" s="1"/>
  <c r="L167" i="5" s="1"/>
  <c r="D167" i="5"/>
  <c r="S167" i="5" s="1"/>
  <c r="T167" i="5" s="1"/>
  <c r="C156" i="5"/>
  <c r="C155" i="5"/>
  <c r="C154" i="5"/>
  <c r="C157" i="5" s="1"/>
  <c r="W153" i="5"/>
  <c r="V153" i="5"/>
  <c r="U153" i="5"/>
  <c r="Y153" i="5" s="1"/>
  <c r="Z153" i="5" s="1"/>
  <c r="X153" i="5" s="1"/>
  <c r="F153" i="5"/>
  <c r="M153" i="5" s="1"/>
  <c r="E153" i="5"/>
  <c r="J153" i="5" s="1"/>
  <c r="D153" i="5"/>
  <c r="H153" i="5" s="1"/>
  <c r="I153" i="5" s="1"/>
  <c r="G153" i="5" s="1"/>
  <c r="W152" i="5"/>
  <c r="AD152" i="5" s="1"/>
  <c r="V152" i="5"/>
  <c r="AA152" i="5" s="1"/>
  <c r="U152" i="5"/>
  <c r="F152" i="5"/>
  <c r="M152" i="5" s="1"/>
  <c r="N152" i="5" s="1"/>
  <c r="E152" i="5"/>
  <c r="J152" i="5" s="1"/>
  <c r="D152" i="5"/>
  <c r="H152" i="5" s="1"/>
  <c r="W151" i="5"/>
  <c r="V151" i="5"/>
  <c r="AA151" i="5" s="1"/>
  <c r="AB151" i="5" s="1"/>
  <c r="U151" i="5"/>
  <c r="Y151" i="5" s="1"/>
  <c r="F151" i="5"/>
  <c r="M151" i="5" s="1"/>
  <c r="N151" i="5" s="1"/>
  <c r="O151" i="5" s="1"/>
  <c r="E151" i="5"/>
  <c r="J151" i="5" s="1"/>
  <c r="K151" i="5" s="1"/>
  <c r="L151" i="5" s="1"/>
  <c r="D151" i="5"/>
  <c r="C140" i="5"/>
  <c r="D140" i="5" s="1"/>
  <c r="U139" i="5"/>
  <c r="Y139" i="5" s="1"/>
  <c r="F139" i="5"/>
  <c r="M139" i="5" s="1"/>
  <c r="N139" i="5" s="1"/>
  <c r="O139" i="5" s="1"/>
  <c r="C139" i="5"/>
  <c r="C142" i="5" s="1"/>
  <c r="V138" i="5"/>
  <c r="AA138" i="5" s="1"/>
  <c r="F138" i="5"/>
  <c r="M138" i="5" s="1"/>
  <c r="C138" i="5"/>
  <c r="U138" i="5" s="1"/>
  <c r="W137" i="5"/>
  <c r="AD137" i="5" s="1"/>
  <c r="AE137" i="5" s="1"/>
  <c r="AF137" i="5" s="1"/>
  <c r="V137" i="5"/>
  <c r="AA137" i="5" s="1"/>
  <c r="U137" i="5"/>
  <c r="Y137" i="5" s="1"/>
  <c r="F137" i="5"/>
  <c r="M137" i="5" s="1"/>
  <c r="E137" i="5"/>
  <c r="J137" i="5" s="1"/>
  <c r="D137" i="5"/>
  <c r="W136" i="5"/>
  <c r="AD136" i="5" s="1"/>
  <c r="V136" i="5"/>
  <c r="AA136" i="5" s="1"/>
  <c r="U136" i="5"/>
  <c r="F136" i="5"/>
  <c r="M136" i="5" s="1"/>
  <c r="N136" i="5" s="1"/>
  <c r="E136" i="5"/>
  <c r="J136" i="5" s="1"/>
  <c r="D136" i="5"/>
  <c r="W135" i="5"/>
  <c r="AD135" i="5" s="1"/>
  <c r="AE135" i="5" s="1"/>
  <c r="AF135" i="5" s="1"/>
  <c r="V135" i="5"/>
  <c r="AA135" i="5" s="1"/>
  <c r="U135" i="5"/>
  <c r="Y135" i="5" s="1"/>
  <c r="F135" i="5"/>
  <c r="M135" i="5" s="1"/>
  <c r="N135" i="5" s="1"/>
  <c r="O135" i="5" s="1"/>
  <c r="E135" i="5"/>
  <c r="J135" i="5" s="1"/>
  <c r="K135" i="5" s="1"/>
  <c r="D135" i="5"/>
  <c r="C124" i="5"/>
  <c r="U124" i="5" s="1"/>
  <c r="W123" i="5"/>
  <c r="AD123" i="5" s="1"/>
  <c r="AE123" i="5" s="1"/>
  <c r="AF123" i="5" s="1"/>
  <c r="C123" i="5"/>
  <c r="C126" i="5" s="1"/>
  <c r="U126" i="5" s="1"/>
  <c r="C122" i="5"/>
  <c r="U122" i="5" s="1"/>
  <c r="W121" i="5"/>
  <c r="AD121" i="5" s="1"/>
  <c r="AE121" i="5" s="1"/>
  <c r="AF121" i="5" s="1"/>
  <c r="V121" i="5"/>
  <c r="U121" i="5"/>
  <c r="Y121" i="5" s="1"/>
  <c r="M121" i="5"/>
  <c r="F121" i="5"/>
  <c r="E121" i="5"/>
  <c r="J121" i="5" s="1"/>
  <c r="D121" i="5"/>
  <c r="W120" i="5"/>
  <c r="AD120" i="5" s="1"/>
  <c r="V120" i="5"/>
  <c r="AA120" i="5" s="1"/>
  <c r="U120" i="5"/>
  <c r="M120" i="5"/>
  <c r="F120" i="5"/>
  <c r="E120" i="5"/>
  <c r="J120" i="5" s="1"/>
  <c r="D120" i="5"/>
  <c r="W119" i="5"/>
  <c r="AD119" i="5" s="1"/>
  <c r="AE119" i="5" s="1"/>
  <c r="AF119" i="5" s="1"/>
  <c r="V119" i="5"/>
  <c r="U119" i="5"/>
  <c r="Y119" i="5" s="1"/>
  <c r="F119" i="5"/>
  <c r="M119" i="5" s="1"/>
  <c r="N119" i="5" s="1"/>
  <c r="O119" i="5" s="1"/>
  <c r="E119" i="5"/>
  <c r="J119" i="5" s="1"/>
  <c r="K119" i="5" s="1"/>
  <c r="D119" i="5"/>
  <c r="C108" i="5"/>
  <c r="U108" i="5" s="1"/>
  <c r="C107" i="5"/>
  <c r="V107" i="5" s="1"/>
  <c r="C106" i="5"/>
  <c r="W105" i="5"/>
  <c r="AD105" i="5" s="1"/>
  <c r="AE105" i="5" s="1"/>
  <c r="AF105" i="5" s="1"/>
  <c r="V105" i="5"/>
  <c r="U105" i="5"/>
  <c r="Y105" i="5" s="1"/>
  <c r="F105" i="5"/>
  <c r="M105" i="5" s="1"/>
  <c r="E105" i="5"/>
  <c r="J105" i="5" s="1"/>
  <c r="D105" i="5"/>
  <c r="H105" i="5" s="1"/>
  <c r="W104" i="5"/>
  <c r="AD104" i="5" s="1"/>
  <c r="V104" i="5"/>
  <c r="AA104" i="5" s="1"/>
  <c r="U104" i="5"/>
  <c r="F104" i="5"/>
  <c r="M104" i="5" s="1"/>
  <c r="E104" i="5"/>
  <c r="J104" i="5" s="1"/>
  <c r="D104" i="5"/>
  <c r="H104" i="5" s="1"/>
  <c r="I104" i="5" s="1"/>
  <c r="W103" i="5"/>
  <c r="AD103" i="5" s="1"/>
  <c r="AE103" i="5" s="1"/>
  <c r="AF103" i="5" s="1"/>
  <c r="V103" i="5"/>
  <c r="AA103" i="5" s="1"/>
  <c r="U103" i="5"/>
  <c r="Y103" i="5" s="1"/>
  <c r="J103" i="5"/>
  <c r="K103" i="5" s="1"/>
  <c r="F103" i="5"/>
  <c r="M103" i="5" s="1"/>
  <c r="N103" i="5" s="1"/>
  <c r="O103" i="5" s="1"/>
  <c r="E103" i="5"/>
  <c r="D103" i="5"/>
  <c r="H103" i="5" s="1"/>
  <c r="C92" i="5"/>
  <c r="V92" i="5" s="1"/>
  <c r="AA92" i="5" s="1"/>
  <c r="C91" i="5"/>
  <c r="V91" i="5" s="1"/>
  <c r="F90" i="5"/>
  <c r="M90" i="5" s="1"/>
  <c r="C90" i="5"/>
  <c r="W90" i="5" s="1"/>
  <c r="AD90" i="5" s="1"/>
  <c r="AE90" i="5" s="1"/>
  <c r="AF90" i="5" s="1"/>
  <c r="W89" i="5"/>
  <c r="V89" i="5"/>
  <c r="AA89" i="5" s="1"/>
  <c r="U89" i="5"/>
  <c r="F89" i="5"/>
  <c r="M89" i="5" s="1"/>
  <c r="E89" i="5"/>
  <c r="J89" i="5" s="1"/>
  <c r="D89" i="5"/>
  <c r="W88" i="5"/>
  <c r="AD88" i="5" s="1"/>
  <c r="AE88" i="5" s="1"/>
  <c r="AF88" i="5" s="1"/>
  <c r="V88" i="5"/>
  <c r="U88" i="5"/>
  <c r="Y88" i="5" s="1"/>
  <c r="F88" i="5"/>
  <c r="M88" i="5" s="1"/>
  <c r="E88" i="5"/>
  <c r="J88" i="5" s="1"/>
  <c r="D88" i="5"/>
  <c r="W87" i="5"/>
  <c r="V87" i="5"/>
  <c r="AA87" i="5" s="1"/>
  <c r="U87" i="5"/>
  <c r="F87" i="5"/>
  <c r="M87" i="5" s="1"/>
  <c r="N87" i="5" s="1"/>
  <c r="O87" i="5" s="1"/>
  <c r="E87" i="5"/>
  <c r="J87" i="5" s="1"/>
  <c r="K87" i="5" s="1"/>
  <c r="L87" i="5" s="1"/>
  <c r="D87" i="5"/>
  <c r="F76" i="5"/>
  <c r="M76" i="5" s="1"/>
  <c r="C76" i="5"/>
  <c r="W76" i="5" s="1"/>
  <c r="AD76" i="5" s="1"/>
  <c r="AE76" i="5" s="1"/>
  <c r="AF76" i="5" s="1"/>
  <c r="V75" i="5"/>
  <c r="AA75" i="5" s="1"/>
  <c r="C75" i="5"/>
  <c r="F75" i="5" s="1"/>
  <c r="M75" i="5" s="1"/>
  <c r="N75" i="5" s="1"/>
  <c r="O75" i="5" s="1"/>
  <c r="C74" i="5"/>
  <c r="W74" i="5" s="1"/>
  <c r="AD74" i="5" s="1"/>
  <c r="AE74" i="5" s="1"/>
  <c r="W73" i="5"/>
  <c r="AD73" i="5" s="1"/>
  <c r="AE73" i="5" s="1"/>
  <c r="V73" i="5"/>
  <c r="U73" i="5"/>
  <c r="Y73" i="5" s="1"/>
  <c r="F73" i="5"/>
  <c r="M73" i="5" s="1"/>
  <c r="E73" i="5"/>
  <c r="J73" i="5" s="1"/>
  <c r="D73" i="5"/>
  <c r="S73" i="5" s="1"/>
  <c r="T73" i="5" s="1"/>
  <c r="W72" i="5"/>
  <c r="AD72" i="5" s="1"/>
  <c r="AE72" i="5" s="1"/>
  <c r="AF72" i="5" s="1"/>
  <c r="V72" i="5"/>
  <c r="U72" i="5"/>
  <c r="F72" i="5"/>
  <c r="M72" i="5" s="1"/>
  <c r="E72" i="5"/>
  <c r="J72" i="5" s="1"/>
  <c r="D72" i="5"/>
  <c r="W71" i="5"/>
  <c r="AD71" i="5" s="1"/>
  <c r="V71" i="5"/>
  <c r="U71" i="5"/>
  <c r="Y71" i="5" s="1"/>
  <c r="F71" i="5"/>
  <c r="M71" i="5" s="1"/>
  <c r="N71" i="5" s="1"/>
  <c r="O71" i="5" s="1"/>
  <c r="E71" i="5"/>
  <c r="J71" i="5" s="1"/>
  <c r="K71" i="5" s="1"/>
  <c r="D71" i="5"/>
  <c r="C60" i="5"/>
  <c r="C59" i="5"/>
  <c r="C58" i="5"/>
  <c r="U58" i="5" s="1"/>
  <c r="W57" i="5"/>
  <c r="AD57" i="5" s="1"/>
  <c r="V57" i="5"/>
  <c r="U57" i="5"/>
  <c r="J57" i="5"/>
  <c r="F57" i="5"/>
  <c r="M57" i="5" s="1"/>
  <c r="E57" i="5"/>
  <c r="D57" i="5"/>
  <c r="S57" i="5" s="1"/>
  <c r="T57" i="5" s="1"/>
  <c r="W56" i="5"/>
  <c r="AD56" i="5" s="1"/>
  <c r="V56" i="5"/>
  <c r="U56" i="5"/>
  <c r="J56" i="5"/>
  <c r="F56" i="5"/>
  <c r="M56" i="5" s="1"/>
  <c r="E56" i="5"/>
  <c r="D56" i="5"/>
  <c r="S56" i="5" s="1"/>
  <c r="T56" i="5" s="1"/>
  <c r="W55" i="5"/>
  <c r="AD55" i="5" s="1"/>
  <c r="V55" i="5"/>
  <c r="U55" i="5"/>
  <c r="F55" i="5"/>
  <c r="M55" i="5" s="1"/>
  <c r="N55" i="5" s="1"/>
  <c r="O55" i="5" s="1"/>
  <c r="E55" i="5"/>
  <c r="J55" i="5" s="1"/>
  <c r="K55" i="5" s="1"/>
  <c r="D55" i="5"/>
  <c r="S55" i="5" s="1"/>
  <c r="T55" i="5" s="1"/>
  <c r="C46" i="5"/>
  <c r="C44" i="5"/>
  <c r="W44" i="5" s="1"/>
  <c r="AD44" i="5" s="1"/>
  <c r="AE44" i="5" s="1"/>
  <c r="AF44" i="5" s="1"/>
  <c r="C43" i="5"/>
  <c r="U43" i="5" s="1"/>
  <c r="W42" i="5"/>
  <c r="AD42" i="5" s="1"/>
  <c r="F42" i="5"/>
  <c r="M42" i="5" s="1"/>
  <c r="C42" i="5"/>
  <c r="V42" i="5" s="1"/>
  <c r="W41" i="5"/>
  <c r="AD41" i="5" s="1"/>
  <c r="V41" i="5"/>
  <c r="U41" i="5"/>
  <c r="F41" i="5"/>
  <c r="M41" i="5" s="1"/>
  <c r="E41" i="5"/>
  <c r="J41" i="5" s="1"/>
  <c r="D41" i="5"/>
  <c r="S41" i="5" s="1"/>
  <c r="T41" i="5" s="1"/>
  <c r="W40" i="5"/>
  <c r="AD40" i="5" s="1"/>
  <c r="V40" i="5"/>
  <c r="U40" i="5"/>
  <c r="F40" i="5"/>
  <c r="M40" i="5" s="1"/>
  <c r="E40" i="5"/>
  <c r="J40" i="5" s="1"/>
  <c r="D40" i="5"/>
  <c r="S40" i="5" s="1"/>
  <c r="T40" i="5" s="1"/>
  <c r="W39" i="5"/>
  <c r="AD39" i="5" s="1"/>
  <c r="V39" i="5"/>
  <c r="U39" i="5"/>
  <c r="F39" i="5"/>
  <c r="M39" i="5" s="1"/>
  <c r="N39" i="5" s="1"/>
  <c r="O39" i="5" s="1"/>
  <c r="E39" i="5"/>
  <c r="J39" i="5" s="1"/>
  <c r="K39" i="5" s="1"/>
  <c r="D39" i="5"/>
  <c r="S39" i="5" s="1"/>
  <c r="T39" i="5" s="1"/>
  <c r="V28" i="5"/>
  <c r="AA28" i="5" s="1"/>
  <c r="F28" i="5"/>
  <c r="M28" i="5" s="1"/>
  <c r="C28" i="5"/>
  <c r="U28" i="5" s="1"/>
  <c r="Y28" i="5" s="1"/>
  <c r="W27" i="5"/>
  <c r="C27" i="5"/>
  <c r="V27" i="5" s="1"/>
  <c r="AA27" i="5" s="1"/>
  <c r="C26" i="5"/>
  <c r="W25" i="5"/>
  <c r="V25" i="5"/>
  <c r="AA25" i="5" s="1"/>
  <c r="U25" i="5"/>
  <c r="Y25" i="5" s="1"/>
  <c r="F25" i="5"/>
  <c r="M25" i="5" s="1"/>
  <c r="E25" i="5"/>
  <c r="J25" i="5" s="1"/>
  <c r="D25" i="5"/>
  <c r="H25" i="5" s="1"/>
  <c r="W24" i="5"/>
  <c r="V24" i="5"/>
  <c r="AA24" i="5" s="1"/>
  <c r="U24" i="5"/>
  <c r="Y24" i="5" s="1"/>
  <c r="F24" i="5"/>
  <c r="M24" i="5" s="1"/>
  <c r="E24" i="5"/>
  <c r="J24" i="5" s="1"/>
  <c r="D24" i="5"/>
  <c r="W23" i="5"/>
  <c r="V23" i="5"/>
  <c r="AA23" i="5" s="1"/>
  <c r="U23" i="5"/>
  <c r="Y23" i="5" s="1"/>
  <c r="F23" i="5"/>
  <c r="M23" i="5" s="1"/>
  <c r="N23" i="5" s="1"/>
  <c r="O23" i="5" s="1"/>
  <c r="E23" i="5"/>
  <c r="J23" i="5" s="1"/>
  <c r="K23" i="5" s="1"/>
  <c r="D23" i="5"/>
  <c r="H23" i="5" s="1"/>
  <c r="C12" i="5"/>
  <c r="W12" i="5" s="1"/>
  <c r="C11" i="5"/>
  <c r="W10" i="5"/>
  <c r="U10" i="5"/>
  <c r="Y10" i="5" s="1"/>
  <c r="F10" i="5"/>
  <c r="M10" i="5" s="1"/>
  <c r="E10" i="5"/>
  <c r="J10" i="5" s="1"/>
  <c r="D10" i="5"/>
  <c r="C10" i="5"/>
  <c r="V10" i="5" s="1"/>
  <c r="AA10" i="5" s="1"/>
  <c r="W9" i="5"/>
  <c r="V9" i="5"/>
  <c r="AA9" i="5" s="1"/>
  <c r="U9" i="5"/>
  <c r="Y9" i="5" s="1"/>
  <c r="F9" i="5"/>
  <c r="M9" i="5" s="1"/>
  <c r="E9" i="5"/>
  <c r="J9" i="5" s="1"/>
  <c r="D9" i="5"/>
  <c r="S9" i="5" s="1"/>
  <c r="T9" i="5" s="1"/>
  <c r="AW8" i="5"/>
  <c r="AX9" i="5" s="1"/>
  <c r="W8" i="5"/>
  <c r="V8" i="5"/>
  <c r="AA8" i="5" s="1"/>
  <c r="U8" i="5"/>
  <c r="Y8" i="5" s="1"/>
  <c r="F8" i="5"/>
  <c r="M8" i="5" s="1"/>
  <c r="E8" i="5"/>
  <c r="J8" i="5" s="1"/>
  <c r="D8" i="5"/>
  <c r="S8" i="5" s="1"/>
  <c r="T8" i="5" s="1"/>
  <c r="W7" i="5"/>
  <c r="V7" i="5"/>
  <c r="U7" i="5"/>
  <c r="F7" i="5"/>
  <c r="M7" i="5" s="1"/>
  <c r="N7" i="5" s="1"/>
  <c r="E7" i="5"/>
  <c r="J7" i="5" s="1"/>
  <c r="D7" i="5"/>
  <c r="L35" i="2"/>
  <c r="L32" i="2"/>
  <c r="L29" i="2"/>
  <c r="L26" i="2"/>
  <c r="L23" i="2"/>
  <c r="L20" i="2"/>
  <c r="L17" i="2"/>
  <c r="K35" i="2"/>
  <c r="K32" i="2"/>
  <c r="K29" i="2"/>
  <c r="K26" i="2"/>
  <c r="K23" i="2"/>
  <c r="K20" i="2"/>
  <c r="K17" i="2"/>
  <c r="AI9" i="1"/>
  <c r="AI7" i="1"/>
  <c r="AH8" i="1"/>
  <c r="C191" i="1"/>
  <c r="U188" i="1"/>
  <c r="AA188" i="1" s="1"/>
  <c r="AB188" i="1" s="1"/>
  <c r="F188" i="1"/>
  <c r="L188" i="1" s="1"/>
  <c r="M188" i="1" s="1"/>
  <c r="C188" i="1"/>
  <c r="T188" i="1" s="1"/>
  <c r="Y188" i="1" s="1"/>
  <c r="Z188" i="1" s="1"/>
  <c r="C187" i="1"/>
  <c r="T186" i="1"/>
  <c r="Y186" i="1" s="1"/>
  <c r="Z186" i="1" s="1"/>
  <c r="S186" i="1"/>
  <c r="F186" i="1"/>
  <c r="L186" i="1" s="1"/>
  <c r="M186" i="1" s="1"/>
  <c r="E186" i="1"/>
  <c r="J186" i="1" s="1"/>
  <c r="K186" i="1" s="1"/>
  <c r="D186" i="1"/>
  <c r="Q186" i="1" s="1"/>
  <c r="R186" i="1" s="1"/>
  <c r="C186" i="1"/>
  <c r="C189" i="1" s="1"/>
  <c r="T189" i="1" s="1"/>
  <c r="Y189" i="1" s="1"/>
  <c r="Z189" i="1" s="1"/>
  <c r="U185" i="1"/>
  <c r="AA185" i="1" s="1"/>
  <c r="AB185" i="1" s="1"/>
  <c r="T185" i="1"/>
  <c r="Y185" i="1" s="1"/>
  <c r="Z185" i="1" s="1"/>
  <c r="S185" i="1"/>
  <c r="W185" i="1" s="1"/>
  <c r="X185" i="1" s="1"/>
  <c r="F185" i="1"/>
  <c r="L185" i="1" s="1"/>
  <c r="M185" i="1" s="1"/>
  <c r="E185" i="1"/>
  <c r="J185" i="1" s="1"/>
  <c r="K185" i="1" s="1"/>
  <c r="D185" i="1"/>
  <c r="H185" i="1" s="1"/>
  <c r="I185" i="1" s="1"/>
  <c r="G185" i="1" s="1"/>
  <c r="U184" i="1"/>
  <c r="AA184" i="1" s="1"/>
  <c r="AB184" i="1" s="1"/>
  <c r="T184" i="1"/>
  <c r="Y184" i="1" s="1"/>
  <c r="Z184" i="1" s="1"/>
  <c r="S184" i="1"/>
  <c r="F184" i="1"/>
  <c r="L184" i="1" s="1"/>
  <c r="M184" i="1" s="1"/>
  <c r="E184" i="1"/>
  <c r="J184" i="1" s="1"/>
  <c r="K184" i="1" s="1"/>
  <c r="D184" i="1"/>
  <c r="H184" i="1" s="1"/>
  <c r="I184" i="1" s="1"/>
  <c r="U183" i="1"/>
  <c r="AA183" i="1" s="1"/>
  <c r="AB183" i="1" s="1"/>
  <c r="T183" i="1"/>
  <c r="Y183" i="1" s="1"/>
  <c r="Z183" i="1" s="1"/>
  <c r="S183" i="1"/>
  <c r="Q183" i="1"/>
  <c r="F183" i="1"/>
  <c r="L183" i="1" s="1"/>
  <c r="M183" i="1" s="1"/>
  <c r="E183" i="1"/>
  <c r="J183" i="1" s="1"/>
  <c r="K183" i="1" s="1"/>
  <c r="D183" i="1"/>
  <c r="H183" i="1" s="1"/>
  <c r="I183" i="1" s="1"/>
  <c r="T173" i="1"/>
  <c r="Y173" i="1" s="1"/>
  <c r="Z173" i="1" s="1"/>
  <c r="U172" i="1"/>
  <c r="AA172" i="1" s="1"/>
  <c r="AB172" i="1" s="1"/>
  <c r="T172" i="1"/>
  <c r="Y172" i="1" s="1"/>
  <c r="Z172" i="1" s="1"/>
  <c r="F172" i="1"/>
  <c r="L172" i="1" s="1"/>
  <c r="M172" i="1" s="1"/>
  <c r="E172" i="1"/>
  <c r="J172" i="1" s="1"/>
  <c r="K172" i="1" s="1"/>
  <c r="C172" i="1"/>
  <c r="S172" i="1" s="1"/>
  <c r="C171" i="1"/>
  <c r="S170" i="1"/>
  <c r="D170" i="1"/>
  <c r="Q170" i="1" s="1"/>
  <c r="R170" i="1" s="1"/>
  <c r="C170" i="1"/>
  <c r="C173" i="1" s="1"/>
  <c r="E173" i="1" s="1"/>
  <c r="U169" i="1"/>
  <c r="AA169" i="1" s="1"/>
  <c r="AB169" i="1" s="1"/>
  <c r="T169" i="1"/>
  <c r="Y169" i="1" s="1"/>
  <c r="Z169" i="1" s="1"/>
  <c r="S169" i="1"/>
  <c r="W169" i="1" s="1"/>
  <c r="L169" i="1"/>
  <c r="M169" i="1" s="1"/>
  <c r="F169" i="1"/>
  <c r="E169" i="1"/>
  <c r="J169" i="1" s="1"/>
  <c r="K169" i="1" s="1"/>
  <c r="D169" i="1"/>
  <c r="H169" i="1" s="1"/>
  <c r="I169" i="1" s="1"/>
  <c r="U168" i="1"/>
  <c r="AA168" i="1" s="1"/>
  <c r="AB168" i="1" s="1"/>
  <c r="T168" i="1"/>
  <c r="Y168" i="1" s="1"/>
  <c r="Z168" i="1" s="1"/>
  <c r="S168" i="1"/>
  <c r="W168" i="1" s="1"/>
  <c r="L168" i="1"/>
  <c r="M168" i="1" s="1"/>
  <c r="F168" i="1"/>
  <c r="E168" i="1"/>
  <c r="J168" i="1" s="1"/>
  <c r="K168" i="1" s="1"/>
  <c r="D168" i="1"/>
  <c r="H168" i="1" s="1"/>
  <c r="I168" i="1" s="1"/>
  <c r="U167" i="1"/>
  <c r="AA167" i="1" s="1"/>
  <c r="AB167" i="1" s="1"/>
  <c r="T167" i="1"/>
  <c r="Y167" i="1" s="1"/>
  <c r="Z167" i="1" s="1"/>
  <c r="S167" i="1"/>
  <c r="W167" i="1" s="1"/>
  <c r="M167" i="1"/>
  <c r="L167" i="1"/>
  <c r="F167" i="1"/>
  <c r="E167" i="1"/>
  <c r="J167" i="1" s="1"/>
  <c r="K167" i="1" s="1"/>
  <c r="D167" i="1"/>
  <c r="H167" i="1" s="1"/>
  <c r="I167" i="1" s="1"/>
  <c r="C159" i="1"/>
  <c r="C162" i="1" s="1"/>
  <c r="C165" i="1" s="1"/>
  <c r="T165" i="1" s="1"/>
  <c r="Y165" i="1" s="1"/>
  <c r="Z165" i="1" s="1"/>
  <c r="U156" i="1"/>
  <c r="AA156" i="1" s="1"/>
  <c r="AB156" i="1" s="1"/>
  <c r="T156" i="1"/>
  <c r="Y156" i="1" s="1"/>
  <c r="Z156" i="1" s="1"/>
  <c r="S156" i="1"/>
  <c r="W156" i="1" s="1"/>
  <c r="F156" i="1"/>
  <c r="L156" i="1" s="1"/>
  <c r="M156" i="1" s="1"/>
  <c r="E156" i="1"/>
  <c r="J156" i="1" s="1"/>
  <c r="K156" i="1" s="1"/>
  <c r="D156" i="1"/>
  <c r="H156" i="1" s="1"/>
  <c r="I156" i="1" s="1"/>
  <c r="C156" i="1"/>
  <c r="C155" i="1"/>
  <c r="C158" i="1" s="1"/>
  <c r="S154" i="1"/>
  <c r="D154" i="1"/>
  <c r="Q154" i="1" s="1"/>
  <c r="C154" i="1"/>
  <c r="C157" i="1" s="1"/>
  <c r="U153" i="1"/>
  <c r="AA153" i="1" s="1"/>
  <c r="AB153" i="1" s="1"/>
  <c r="T153" i="1"/>
  <c r="Y153" i="1" s="1"/>
  <c r="Z153" i="1" s="1"/>
  <c r="S153" i="1"/>
  <c r="W153" i="1" s="1"/>
  <c r="F153" i="1"/>
  <c r="L153" i="1" s="1"/>
  <c r="M153" i="1" s="1"/>
  <c r="E153" i="1"/>
  <c r="D153" i="1"/>
  <c r="H153" i="1" s="1"/>
  <c r="I153" i="1" s="1"/>
  <c r="U152" i="1"/>
  <c r="AA152" i="1" s="1"/>
  <c r="AB152" i="1" s="1"/>
  <c r="T152" i="1"/>
  <c r="Y152" i="1" s="1"/>
  <c r="Z152" i="1" s="1"/>
  <c r="S152" i="1"/>
  <c r="W152" i="1" s="1"/>
  <c r="F152" i="1"/>
  <c r="L152" i="1" s="1"/>
  <c r="M152" i="1" s="1"/>
  <c r="E152" i="1"/>
  <c r="J152" i="1" s="1"/>
  <c r="K152" i="1" s="1"/>
  <c r="D152" i="1"/>
  <c r="H152" i="1" s="1"/>
  <c r="I152" i="1" s="1"/>
  <c r="U151" i="1"/>
  <c r="AA151" i="1" s="1"/>
  <c r="AB151" i="1" s="1"/>
  <c r="T151" i="1"/>
  <c r="Y151" i="1" s="1"/>
  <c r="Z151" i="1" s="1"/>
  <c r="S151" i="1"/>
  <c r="W151" i="1" s="1"/>
  <c r="F151" i="1"/>
  <c r="L151" i="1" s="1"/>
  <c r="M151" i="1" s="1"/>
  <c r="E151" i="1"/>
  <c r="D151" i="1"/>
  <c r="H151" i="1" s="1"/>
  <c r="I151" i="1" s="1"/>
  <c r="C143" i="1"/>
  <c r="U140" i="1"/>
  <c r="AA140" i="1" s="1"/>
  <c r="AB140" i="1" s="1"/>
  <c r="S140" i="1"/>
  <c r="F140" i="1"/>
  <c r="L140" i="1" s="1"/>
  <c r="M140" i="1" s="1"/>
  <c r="D140" i="1"/>
  <c r="H140" i="1" s="1"/>
  <c r="I140" i="1" s="1"/>
  <c r="C140" i="1"/>
  <c r="T140" i="1" s="1"/>
  <c r="Y140" i="1" s="1"/>
  <c r="Z140" i="1" s="1"/>
  <c r="C139" i="1"/>
  <c r="U138" i="1"/>
  <c r="AA138" i="1" s="1"/>
  <c r="AB138" i="1" s="1"/>
  <c r="S138" i="1"/>
  <c r="J138" i="1"/>
  <c r="K138" i="1" s="1"/>
  <c r="F138" i="1"/>
  <c r="L138" i="1" s="1"/>
  <c r="M138" i="1" s="1"/>
  <c r="E138" i="1"/>
  <c r="D138" i="1"/>
  <c r="Q138" i="1" s="1"/>
  <c r="R138" i="1" s="1"/>
  <c r="C138" i="1"/>
  <c r="C141" i="1" s="1"/>
  <c r="U137" i="1"/>
  <c r="AA137" i="1" s="1"/>
  <c r="AB137" i="1" s="1"/>
  <c r="T137" i="1"/>
  <c r="Y137" i="1" s="1"/>
  <c r="Z137" i="1" s="1"/>
  <c r="S137" i="1"/>
  <c r="W137" i="1" s="1"/>
  <c r="F137" i="1"/>
  <c r="L137" i="1" s="1"/>
  <c r="M137" i="1" s="1"/>
  <c r="E137" i="1"/>
  <c r="J137" i="1" s="1"/>
  <c r="K137" i="1" s="1"/>
  <c r="D137" i="1"/>
  <c r="H137" i="1" s="1"/>
  <c r="I137" i="1" s="1"/>
  <c r="U136" i="1"/>
  <c r="AA136" i="1" s="1"/>
  <c r="AB136" i="1" s="1"/>
  <c r="T136" i="1"/>
  <c r="Y136" i="1" s="1"/>
  <c r="Z136" i="1" s="1"/>
  <c r="S136" i="1"/>
  <c r="J136" i="1"/>
  <c r="K136" i="1" s="1"/>
  <c r="F136" i="1"/>
  <c r="L136" i="1" s="1"/>
  <c r="M136" i="1" s="1"/>
  <c r="E136" i="1"/>
  <c r="D136" i="1"/>
  <c r="H136" i="1" s="1"/>
  <c r="I136" i="1" s="1"/>
  <c r="U135" i="1"/>
  <c r="AA135" i="1" s="1"/>
  <c r="AB135" i="1" s="1"/>
  <c r="T135" i="1"/>
  <c r="Y135" i="1" s="1"/>
  <c r="Z135" i="1" s="1"/>
  <c r="S135" i="1"/>
  <c r="F135" i="1"/>
  <c r="L135" i="1" s="1"/>
  <c r="M135" i="1" s="1"/>
  <c r="E135" i="1"/>
  <c r="J135" i="1" s="1"/>
  <c r="K135" i="1" s="1"/>
  <c r="D135" i="1"/>
  <c r="H135" i="1" s="1"/>
  <c r="I135" i="1" s="1"/>
  <c r="C127" i="1"/>
  <c r="C126" i="1"/>
  <c r="T124" i="1"/>
  <c r="Y124" i="1" s="1"/>
  <c r="Z124" i="1" s="1"/>
  <c r="E124" i="1"/>
  <c r="J124" i="1" s="1"/>
  <c r="K124" i="1" s="1"/>
  <c r="C124" i="1"/>
  <c r="S124" i="1" s="1"/>
  <c r="W124" i="1" s="1"/>
  <c r="U123" i="1"/>
  <c r="AA123" i="1" s="1"/>
  <c r="AB123" i="1" s="1"/>
  <c r="S123" i="1"/>
  <c r="F123" i="1"/>
  <c r="L123" i="1" s="1"/>
  <c r="M123" i="1" s="1"/>
  <c r="E123" i="1"/>
  <c r="J123" i="1" s="1"/>
  <c r="K123" i="1" s="1"/>
  <c r="D123" i="1"/>
  <c r="H123" i="1" s="1"/>
  <c r="I123" i="1" s="1"/>
  <c r="C123" i="1"/>
  <c r="T123" i="1" s="1"/>
  <c r="Y123" i="1" s="1"/>
  <c r="Z123" i="1" s="1"/>
  <c r="C122" i="1"/>
  <c r="U121" i="1"/>
  <c r="AA121" i="1" s="1"/>
  <c r="AB121" i="1" s="1"/>
  <c r="T121" i="1"/>
  <c r="Y121" i="1" s="1"/>
  <c r="Z121" i="1" s="1"/>
  <c r="S121" i="1"/>
  <c r="J121" i="1"/>
  <c r="K121" i="1" s="1"/>
  <c r="F121" i="1"/>
  <c r="L121" i="1" s="1"/>
  <c r="M121" i="1" s="1"/>
  <c r="E121" i="1"/>
  <c r="D121" i="1"/>
  <c r="Q121" i="1" s="1"/>
  <c r="U120" i="1"/>
  <c r="AA120" i="1" s="1"/>
  <c r="AB120" i="1" s="1"/>
  <c r="T120" i="1"/>
  <c r="Y120" i="1" s="1"/>
  <c r="Z120" i="1" s="1"/>
  <c r="S120" i="1"/>
  <c r="J120" i="1"/>
  <c r="K120" i="1" s="1"/>
  <c r="F120" i="1"/>
  <c r="L120" i="1" s="1"/>
  <c r="M120" i="1" s="1"/>
  <c r="E120" i="1"/>
  <c r="D120" i="1"/>
  <c r="Q120" i="1" s="1"/>
  <c r="U119" i="1"/>
  <c r="AA119" i="1" s="1"/>
  <c r="AB119" i="1" s="1"/>
  <c r="T119" i="1"/>
  <c r="Y119" i="1" s="1"/>
  <c r="Z119" i="1" s="1"/>
  <c r="S119" i="1"/>
  <c r="F119" i="1"/>
  <c r="L119" i="1" s="1"/>
  <c r="M119" i="1" s="1"/>
  <c r="E119" i="1"/>
  <c r="J119" i="1" s="1"/>
  <c r="K119" i="1" s="1"/>
  <c r="D119" i="1"/>
  <c r="Q119" i="1" s="1"/>
  <c r="C113" i="1"/>
  <c r="E113" i="1" s="1"/>
  <c r="C111" i="1"/>
  <c r="T110" i="1"/>
  <c r="Y110" i="1" s="1"/>
  <c r="Z110" i="1" s="1"/>
  <c r="F110" i="1"/>
  <c r="L110" i="1" s="1"/>
  <c r="M110" i="1" s="1"/>
  <c r="D110" i="1"/>
  <c r="Q110" i="1" s="1"/>
  <c r="R110" i="1" s="1"/>
  <c r="T108" i="1"/>
  <c r="Y108" i="1" s="1"/>
  <c r="Z108" i="1" s="1"/>
  <c r="E108" i="1"/>
  <c r="J108" i="1" s="1"/>
  <c r="K108" i="1" s="1"/>
  <c r="C108" i="1"/>
  <c r="S108" i="1" s="1"/>
  <c r="U107" i="1"/>
  <c r="AA107" i="1" s="1"/>
  <c r="AB107" i="1" s="1"/>
  <c r="S107" i="1"/>
  <c r="F107" i="1"/>
  <c r="L107" i="1" s="1"/>
  <c r="M107" i="1" s="1"/>
  <c r="D107" i="1"/>
  <c r="H107" i="1" s="1"/>
  <c r="I107" i="1" s="1"/>
  <c r="C107" i="1"/>
  <c r="C110" i="1" s="1"/>
  <c r="S110" i="1" s="1"/>
  <c r="C106" i="1"/>
  <c r="C109" i="1" s="1"/>
  <c r="U105" i="1"/>
  <c r="AA105" i="1" s="1"/>
  <c r="AB105" i="1" s="1"/>
  <c r="T105" i="1"/>
  <c r="Y105" i="1" s="1"/>
  <c r="Z105" i="1" s="1"/>
  <c r="S105" i="1"/>
  <c r="W105" i="1" s="1"/>
  <c r="L105" i="1"/>
  <c r="M105" i="1" s="1"/>
  <c r="F105" i="1"/>
  <c r="E105" i="1"/>
  <c r="J105" i="1" s="1"/>
  <c r="K105" i="1" s="1"/>
  <c r="D105" i="1"/>
  <c r="Q105" i="1" s="1"/>
  <c r="R105" i="1" s="1"/>
  <c r="U104" i="1"/>
  <c r="AA104" i="1" s="1"/>
  <c r="AB104" i="1" s="1"/>
  <c r="T104" i="1"/>
  <c r="Y104" i="1" s="1"/>
  <c r="Z104" i="1" s="1"/>
  <c r="S104" i="1"/>
  <c r="F104" i="1"/>
  <c r="L104" i="1" s="1"/>
  <c r="M104" i="1" s="1"/>
  <c r="E104" i="1"/>
  <c r="J104" i="1" s="1"/>
  <c r="K104" i="1" s="1"/>
  <c r="D104" i="1"/>
  <c r="H104" i="1" s="1"/>
  <c r="I104" i="1" s="1"/>
  <c r="U103" i="1"/>
  <c r="AA103" i="1" s="1"/>
  <c r="AB103" i="1" s="1"/>
  <c r="T103" i="1"/>
  <c r="Y103" i="1" s="1"/>
  <c r="Z103" i="1" s="1"/>
  <c r="S103" i="1"/>
  <c r="L103" i="1"/>
  <c r="M103" i="1" s="1"/>
  <c r="F103" i="1"/>
  <c r="E103" i="1"/>
  <c r="J103" i="1" s="1"/>
  <c r="K103" i="1" s="1"/>
  <c r="D103" i="1"/>
  <c r="Q103" i="1" s="1"/>
  <c r="C95" i="1"/>
  <c r="T93" i="1"/>
  <c r="Y93" i="1" s="1"/>
  <c r="Z93" i="1" s="1"/>
  <c r="U92" i="1"/>
  <c r="AA92" i="1" s="1"/>
  <c r="AB92" i="1" s="1"/>
  <c r="F92" i="1"/>
  <c r="L92" i="1" s="1"/>
  <c r="M92" i="1" s="1"/>
  <c r="C92" i="1"/>
  <c r="T92" i="1" s="1"/>
  <c r="Y92" i="1" s="1"/>
  <c r="Z92" i="1" s="1"/>
  <c r="C91" i="1"/>
  <c r="T90" i="1"/>
  <c r="Y90" i="1" s="1"/>
  <c r="Z90" i="1" s="1"/>
  <c r="S90" i="1"/>
  <c r="F90" i="1"/>
  <c r="L90" i="1" s="1"/>
  <c r="M90" i="1" s="1"/>
  <c r="E90" i="1"/>
  <c r="J90" i="1" s="1"/>
  <c r="K90" i="1" s="1"/>
  <c r="D90" i="1"/>
  <c r="Q90" i="1" s="1"/>
  <c r="C90" i="1"/>
  <c r="C93" i="1" s="1"/>
  <c r="U89" i="1"/>
  <c r="AA89" i="1" s="1"/>
  <c r="AB89" i="1" s="1"/>
  <c r="T89" i="1"/>
  <c r="Y89" i="1" s="1"/>
  <c r="Z89" i="1" s="1"/>
  <c r="S89" i="1"/>
  <c r="W89" i="1" s="1"/>
  <c r="X89" i="1" s="1"/>
  <c r="F89" i="1"/>
  <c r="L89" i="1" s="1"/>
  <c r="M89" i="1" s="1"/>
  <c r="E89" i="1"/>
  <c r="J89" i="1" s="1"/>
  <c r="K89" i="1" s="1"/>
  <c r="D89" i="1"/>
  <c r="H89" i="1" s="1"/>
  <c r="U88" i="1"/>
  <c r="AA88" i="1" s="1"/>
  <c r="AB88" i="1" s="1"/>
  <c r="T88" i="1"/>
  <c r="Y88" i="1" s="1"/>
  <c r="Z88" i="1" s="1"/>
  <c r="S88" i="1"/>
  <c r="F88" i="1"/>
  <c r="L88" i="1" s="1"/>
  <c r="M88" i="1" s="1"/>
  <c r="E88" i="1"/>
  <c r="J88" i="1" s="1"/>
  <c r="K88" i="1" s="1"/>
  <c r="D88" i="1"/>
  <c r="H88" i="1" s="1"/>
  <c r="I88" i="1" s="1"/>
  <c r="U87" i="1"/>
  <c r="AA87" i="1" s="1"/>
  <c r="AB87" i="1" s="1"/>
  <c r="T87" i="1"/>
  <c r="Y87" i="1" s="1"/>
  <c r="Z87" i="1" s="1"/>
  <c r="S87" i="1"/>
  <c r="F87" i="1"/>
  <c r="L87" i="1" s="1"/>
  <c r="M87" i="1" s="1"/>
  <c r="E87" i="1"/>
  <c r="J87" i="1" s="1"/>
  <c r="K87" i="1" s="1"/>
  <c r="D87" i="1"/>
  <c r="H87" i="1" s="1"/>
  <c r="I87" i="1" s="1"/>
  <c r="C77" i="1"/>
  <c r="U76" i="1"/>
  <c r="AA76" i="1" s="1"/>
  <c r="AB76" i="1" s="1"/>
  <c r="T76" i="1"/>
  <c r="Y76" i="1" s="1"/>
  <c r="Z76" i="1" s="1"/>
  <c r="S76" i="1"/>
  <c r="J76" i="1"/>
  <c r="K76" i="1" s="1"/>
  <c r="F76" i="1"/>
  <c r="L76" i="1" s="1"/>
  <c r="M76" i="1" s="1"/>
  <c r="E76" i="1"/>
  <c r="D76" i="1"/>
  <c r="Q76" i="1" s="1"/>
  <c r="C76" i="1"/>
  <c r="C79" i="1" s="1"/>
  <c r="T75" i="1"/>
  <c r="Y75" i="1" s="1"/>
  <c r="Z75" i="1" s="1"/>
  <c r="E75" i="1"/>
  <c r="J75" i="1" s="1"/>
  <c r="K75" i="1" s="1"/>
  <c r="C75" i="1"/>
  <c r="S75" i="1" s="1"/>
  <c r="W75" i="1" s="1"/>
  <c r="U74" i="1"/>
  <c r="AA74" i="1" s="1"/>
  <c r="AB74" i="1" s="1"/>
  <c r="S74" i="1"/>
  <c r="F74" i="1"/>
  <c r="L74" i="1" s="1"/>
  <c r="M74" i="1" s="1"/>
  <c r="D74" i="1"/>
  <c r="H74" i="1" s="1"/>
  <c r="I74" i="1" s="1"/>
  <c r="C74" i="1"/>
  <c r="T74" i="1" s="1"/>
  <c r="Y74" i="1" s="1"/>
  <c r="Z74" i="1" s="1"/>
  <c r="U73" i="1"/>
  <c r="AA73" i="1" s="1"/>
  <c r="AB73" i="1" s="1"/>
  <c r="T73" i="1"/>
  <c r="Y73" i="1" s="1"/>
  <c r="Z73" i="1" s="1"/>
  <c r="S73" i="1"/>
  <c r="W73" i="1" s="1"/>
  <c r="X73" i="1" s="1"/>
  <c r="F73" i="1"/>
  <c r="L73" i="1" s="1"/>
  <c r="M73" i="1" s="1"/>
  <c r="E73" i="1"/>
  <c r="J73" i="1" s="1"/>
  <c r="K73" i="1" s="1"/>
  <c r="D73" i="1"/>
  <c r="Q73" i="1" s="1"/>
  <c r="U72" i="1"/>
  <c r="AA72" i="1" s="1"/>
  <c r="AB72" i="1" s="1"/>
  <c r="T72" i="1"/>
  <c r="Y72" i="1" s="1"/>
  <c r="Z72" i="1" s="1"/>
  <c r="S72" i="1"/>
  <c r="W72" i="1" s="1"/>
  <c r="X72" i="1" s="1"/>
  <c r="F72" i="1"/>
  <c r="L72" i="1" s="1"/>
  <c r="M72" i="1" s="1"/>
  <c r="E72" i="1"/>
  <c r="J72" i="1" s="1"/>
  <c r="K72" i="1" s="1"/>
  <c r="D72" i="1"/>
  <c r="Q72" i="1" s="1"/>
  <c r="U71" i="1"/>
  <c r="AA71" i="1" s="1"/>
  <c r="AB71" i="1" s="1"/>
  <c r="T71" i="1"/>
  <c r="Y71" i="1" s="1"/>
  <c r="Z71" i="1" s="1"/>
  <c r="S71" i="1"/>
  <c r="F71" i="1"/>
  <c r="L71" i="1" s="1"/>
  <c r="M71" i="1" s="1"/>
  <c r="E71" i="1"/>
  <c r="J71" i="1" s="1"/>
  <c r="K71" i="1" s="1"/>
  <c r="D71" i="1"/>
  <c r="Q71" i="1" s="1"/>
  <c r="T62" i="1"/>
  <c r="Y62" i="1" s="1"/>
  <c r="Z62" i="1" s="1"/>
  <c r="E62" i="1"/>
  <c r="C62" i="1"/>
  <c r="S62" i="1" s="1"/>
  <c r="C60" i="1"/>
  <c r="C63" i="1" s="1"/>
  <c r="U59" i="1"/>
  <c r="AA59" i="1" s="1"/>
  <c r="AB59" i="1" s="1"/>
  <c r="T59" i="1"/>
  <c r="Y59" i="1" s="1"/>
  <c r="Z59" i="1" s="1"/>
  <c r="S59" i="1"/>
  <c r="W59" i="1" s="1"/>
  <c r="L59" i="1"/>
  <c r="M59" i="1" s="1"/>
  <c r="F59" i="1"/>
  <c r="E59" i="1"/>
  <c r="J59" i="1" s="1"/>
  <c r="K59" i="1" s="1"/>
  <c r="D59" i="1"/>
  <c r="H59" i="1" s="1"/>
  <c r="I59" i="1" s="1"/>
  <c r="C59" i="1"/>
  <c r="T58" i="1"/>
  <c r="Y58" i="1" s="1"/>
  <c r="Z58" i="1" s="1"/>
  <c r="E58" i="1"/>
  <c r="C58" i="1"/>
  <c r="S58" i="1" s="1"/>
  <c r="U57" i="1"/>
  <c r="AA57" i="1" s="1"/>
  <c r="AB57" i="1" s="1"/>
  <c r="T57" i="1"/>
  <c r="Y57" i="1" s="1"/>
  <c r="Z57" i="1" s="1"/>
  <c r="S57" i="1"/>
  <c r="J57" i="1"/>
  <c r="K57" i="1" s="1"/>
  <c r="F57" i="1"/>
  <c r="L57" i="1" s="1"/>
  <c r="M57" i="1" s="1"/>
  <c r="E57" i="1"/>
  <c r="D57" i="1"/>
  <c r="H57" i="1" s="1"/>
  <c r="I57" i="1" s="1"/>
  <c r="U56" i="1"/>
  <c r="AA56" i="1" s="1"/>
  <c r="AB56" i="1" s="1"/>
  <c r="T56" i="1"/>
  <c r="Y56" i="1" s="1"/>
  <c r="Z56" i="1" s="1"/>
  <c r="S56" i="1"/>
  <c r="F56" i="1"/>
  <c r="L56" i="1" s="1"/>
  <c r="M56" i="1" s="1"/>
  <c r="E56" i="1"/>
  <c r="J56" i="1" s="1"/>
  <c r="K56" i="1" s="1"/>
  <c r="D56" i="1"/>
  <c r="H56" i="1" s="1"/>
  <c r="I56" i="1" s="1"/>
  <c r="U55" i="1"/>
  <c r="AA55" i="1" s="1"/>
  <c r="AB55" i="1" s="1"/>
  <c r="T55" i="1"/>
  <c r="Y55" i="1" s="1"/>
  <c r="Z55" i="1" s="1"/>
  <c r="S55" i="1"/>
  <c r="F55" i="1"/>
  <c r="L55" i="1" s="1"/>
  <c r="M55" i="1" s="1"/>
  <c r="E55" i="1"/>
  <c r="J55" i="1" s="1"/>
  <c r="K55" i="1" s="1"/>
  <c r="D55" i="1"/>
  <c r="H55" i="1" s="1"/>
  <c r="I55" i="1" s="1"/>
  <c r="S23" i="1"/>
  <c r="W23" i="1" s="1"/>
  <c r="T23" i="1"/>
  <c r="Y23" i="1" s="1"/>
  <c r="Z23" i="1" s="1"/>
  <c r="U23" i="1"/>
  <c r="AA23" i="1" s="1"/>
  <c r="AB23" i="1" s="1"/>
  <c r="L24" i="1"/>
  <c r="M24" i="1" s="1"/>
  <c r="S24" i="1"/>
  <c r="W24" i="1" s="1"/>
  <c r="X24" i="1" s="1"/>
  <c r="V24" i="1" s="1"/>
  <c r="T24" i="1"/>
  <c r="Y24" i="1" s="1"/>
  <c r="Z24" i="1" s="1"/>
  <c r="U24" i="1"/>
  <c r="AA24" i="1" s="1"/>
  <c r="AB24" i="1" s="1"/>
  <c r="J25" i="1"/>
  <c r="K25" i="1" s="1"/>
  <c r="S25" i="1"/>
  <c r="W25" i="1" s="1"/>
  <c r="T25" i="1"/>
  <c r="Y25" i="1" s="1"/>
  <c r="Z25" i="1" s="1"/>
  <c r="U25" i="1"/>
  <c r="AA25" i="1" s="1"/>
  <c r="AB25" i="1" s="1"/>
  <c r="S26" i="1"/>
  <c r="W26" i="1" s="1"/>
  <c r="T26" i="1"/>
  <c r="Y26" i="1" s="1"/>
  <c r="Z26" i="1" s="1"/>
  <c r="U26" i="1"/>
  <c r="AA26" i="1" s="1"/>
  <c r="AB26" i="1" s="1"/>
  <c r="S27" i="1"/>
  <c r="T27" i="1"/>
  <c r="Y27" i="1" s="1"/>
  <c r="Z27" i="1" s="1"/>
  <c r="U27" i="1"/>
  <c r="AA27" i="1" s="1"/>
  <c r="AB27" i="1" s="1"/>
  <c r="S28" i="1"/>
  <c r="W28" i="1" s="1"/>
  <c r="X28" i="1" s="1"/>
  <c r="V28" i="1" s="1"/>
  <c r="T28" i="1"/>
  <c r="Y28" i="1" s="1"/>
  <c r="Z28" i="1" s="1"/>
  <c r="U28" i="1"/>
  <c r="AA28" i="1" s="1"/>
  <c r="AB28" i="1" s="1"/>
  <c r="S29" i="1"/>
  <c r="W29" i="1" s="1"/>
  <c r="T29" i="1"/>
  <c r="Y29" i="1" s="1"/>
  <c r="Z29" i="1" s="1"/>
  <c r="U29" i="1"/>
  <c r="AA29" i="1" s="1"/>
  <c r="AB29" i="1" s="1"/>
  <c r="S30" i="1"/>
  <c r="W30" i="1" s="1"/>
  <c r="T30" i="1"/>
  <c r="Y30" i="1" s="1"/>
  <c r="Z30" i="1" s="1"/>
  <c r="U30" i="1"/>
  <c r="AA30" i="1" s="1"/>
  <c r="AB30" i="1" s="1"/>
  <c r="S31" i="1"/>
  <c r="T31" i="1"/>
  <c r="Y31" i="1" s="1"/>
  <c r="Z31" i="1" s="1"/>
  <c r="U31" i="1"/>
  <c r="AA31" i="1" s="1"/>
  <c r="AB31" i="1" s="1"/>
  <c r="L32" i="1"/>
  <c r="M32" i="1" s="1"/>
  <c r="S32" i="1"/>
  <c r="W32" i="1" s="1"/>
  <c r="X32" i="1" s="1"/>
  <c r="V32" i="1" s="1"/>
  <c r="T32" i="1"/>
  <c r="Y32" i="1" s="1"/>
  <c r="Z32" i="1" s="1"/>
  <c r="U32" i="1"/>
  <c r="AA32" i="1" s="1"/>
  <c r="AB32" i="1" s="1"/>
  <c r="S33" i="1"/>
  <c r="T33" i="1"/>
  <c r="Y33" i="1" s="1"/>
  <c r="Z33" i="1" s="1"/>
  <c r="U33" i="1"/>
  <c r="AA33" i="1" s="1"/>
  <c r="AB33" i="1" s="1"/>
  <c r="S34" i="1"/>
  <c r="W34" i="1" s="1"/>
  <c r="T34" i="1"/>
  <c r="Y34" i="1" s="1"/>
  <c r="Z34" i="1" s="1"/>
  <c r="U34" i="1"/>
  <c r="AA34" i="1" s="1"/>
  <c r="AB34" i="1" s="1"/>
  <c r="S35" i="1"/>
  <c r="T35" i="1"/>
  <c r="Y35" i="1" s="1"/>
  <c r="Z35" i="1" s="1"/>
  <c r="U35" i="1"/>
  <c r="AA35" i="1" s="1"/>
  <c r="AB35" i="1" s="1"/>
  <c r="S36" i="1"/>
  <c r="W36" i="1" s="1"/>
  <c r="X36" i="1" s="1"/>
  <c r="V36" i="1" s="1"/>
  <c r="T36" i="1"/>
  <c r="Y36" i="1" s="1"/>
  <c r="Z36" i="1" s="1"/>
  <c r="U36" i="1"/>
  <c r="AA36" i="1" s="1"/>
  <c r="AB36" i="1" s="1"/>
  <c r="S37" i="1"/>
  <c r="T37" i="1"/>
  <c r="Y37" i="1" s="1"/>
  <c r="Z37" i="1" s="1"/>
  <c r="U37" i="1"/>
  <c r="AA37" i="1" s="1"/>
  <c r="AB37" i="1" s="1"/>
  <c r="L38" i="1"/>
  <c r="M38" i="1" s="1"/>
  <c r="S38" i="1"/>
  <c r="T38" i="1"/>
  <c r="Y38" i="1" s="1"/>
  <c r="Z38" i="1" s="1"/>
  <c r="U38" i="1"/>
  <c r="AA38" i="1" s="1"/>
  <c r="AB38" i="1" s="1"/>
  <c r="S39" i="1"/>
  <c r="T39" i="1"/>
  <c r="Y39" i="1" s="1"/>
  <c r="Z39" i="1" s="1"/>
  <c r="U39" i="1"/>
  <c r="AA39" i="1" s="1"/>
  <c r="AB39" i="1" s="1"/>
  <c r="S40" i="1"/>
  <c r="W40" i="1" s="1"/>
  <c r="X40" i="1" s="1"/>
  <c r="V40" i="1" s="1"/>
  <c r="T40" i="1"/>
  <c r="Y40" i="1" s="1"/>
  <c r="Z40" i="1" s="1"/>
  <c r="U40" i="1"/>
  <c r="AA40" i="1" s="1"/>
  <c r="AB40" i="1" s="1"/>
  <c r="S41" i="1"/>
  <c r="T41" i="1"/>
  <c r="Y41" i="1" s="1"/>
  <c r="Z41" i="1" s="1"/>
  <c r="U41" i="1"/>
  <c r="AA41" i="1" s="1"/>
  <c r="AB41" i="1" s="1"/>
  <c r="S42" i="1"/>
  <c r="W42" i="1" s="1"/>
  <c r="T42" i="1"/>
  <c r="Y42" i="1" s="1"/>
  <c r="Z42" i="1" s="1"/>
  <c r="U42" i="1"/>
  <c r="AA42" i="1" s="1"/>
  <c r="AB42" i="1" s="1"/>
  <c r="S43" i="1"/>
  <c r="W43" i="1" s="1"/>
  <c r="T43" i="1"/>
  <c r="Y43" i="1" s="1"/>
  <c r="Z43" i="1" s="1"/>
  <c r="U43" i="1"/>
  <c r="AA43" i="1" s="1"/>
  <c r="AB43" i="1" s="1"/>
  <c r="S44" i="1"/>
  <c r="W44" i="1" s="1"/>
  <c r="X44" i="1" s="1"/>
  <c r="V44" i="1" s="1"/>
  <c r="T44" i="1"/>
  <c r="Y44" i="1" s="1"/>
  <c r="Z44" i="1" s="1"/>
  <c r="U44" i="1"/>
  <c r="AA44" i="1" s="1"/>
  <c r="AB44" i="1" s="1"/>
  <c r="J45" i="1"/>
  <c r="K45" i="1" s="1"/>
  <c r="S45" i="1"/>
  <c r="W45" i="1" s="1"/>
  <c r="T45" i="1"/>
  <c r="Y45" i="1" s="1"/>
  <c r="Z45" i="1" s="1"/>
  <c r="U45" i="1"/>
  <c r="AA45" i="1" s="1"/>
  <c r="AB45" i="1" s="1"/>
  <c r="S46" i="1"/>
  <c r="T46" i="1"/>
  <c r="Y46" i="1" s="1"/>
  <c r="Z46" i="1" s="1"/>
  <c r="U46" i="1"/>
  <c r="AA46" i="1" s="1"/>
  <c r="AB46" i="1" s="1"/>
  <c r="S47" i="1"/>
  <c r="W47" i="1" s="1"/>
  <c r="T47" i="1"/>
  <c r="Y47" i="1" s="1"/>
  <c r="Z47" i="1" s="1"/>
  <c r="U47" i="1"/>
  <c r="AA47" i="1" s="1"/>
  <c r="AB47" i="1" s="1"/>
  <c r="S48" i="1"/>
  <c r="W48" i="1" s="1"/>
  <c r="X48" i="1" s="1"/>
  <c r="V48" i="1" s="1"/>
  <c r="T48" i="1"/>
  <c r="Y48" i="1" s="1"/>
  <c r="Z48" i="1" s="1"/>
  <c r="U48" i="1"/>
  <c r="AA48" i="1" s="1"/>
  <c r="AB48" i="1" s="1"/>
  <c r="S49" i="1"/>
  <c r="W49" i="1" s="1"/>
  <c r="T49" i="1"/>
  <c r="Y49" i="1" s="1"/>
  <c r="Z49" i="1" s="1"/>
  <c r="U49" i="1"/>
  <c r="AA49" i="1" s="1"/>
  <c r="AB49" i="1" s="1"/>
  <c r="S50" i="1"/>
  <c r="W50" i="1" s="1"/>
  <c r="T50" i="1"/>
  <c r="Y50" i="1" s="1"/>
  <c r="Z50" i="1" s="1"/>
  <c r="U50" i="1"/>
  <c r="AA50" i="1" s="1"/>
  <c r="AB50" i="1" s="1"/>
  <c r="S51" i="1"/>
  <c r="W51" i="1" s="1"/>
  <c r="X51" i="1" s="1"/>
  <c r="V51" i="1" s="1"/>
  <c r="T51" i="1"/>
  <c r="Y51" i="1" s="1"/>
  <c r="Z51" i="1" s="1"/>
  <c r="U51" i="1"/>
  <c r="AA51" i="1" s="1"/>
  <c r="AB51" i="1" s="1"/>
  <c r="S52" i="1"/>
  <c r="T52" i="1"/>
  <c r="Y52" i="1" s="1"/>
  <c r="Z52" i="1" s="1"/>
  <c r="U52" i="1"/>
  <c r="AA52" i="1" s="1"/>
  <c r="AB52" i="1" s="1"/>
  <c r="J53" i="1"/>
  <c r="K53" i="1" s="1"/>
  <c r="S53" i="1"/>
  <c r="W53" i="1" s="1"/>
  <c r="T53" i="1"/>
  <c r="Y53" i="1" s="1"/>
  <c r="Z53" i="1" s="1"/>
  <c r="U53" i="1"/>
  <c r="AA53" i="1" s="1"/>
  <c r="AB53" i="1" s="1"/>
  <c r="L54" i="1"/>
  <c r="M54" i="1" s="1"/>
  <c r="S54" i="1"/>
  <c r="W54" i="1" s="1"/>
  <c r="T54" i="1"/>
  <c r="Y54" i="1" s="1"/>
  <c r="Z54" i="1" s="1"/>
  <c r="U54" i="1"/>
  <c r="AA54" i="1" s="1"/>
  <c r="AB54" i="1" s="1"/>
  <c r="D42" i="1"/>
  <c r="H42" i="1" s="1"/>
  <c r="I42" i="1" s="1"/>
  <c r="E42" i="1"/>
  <c r="J42" i="1" s="1"/>
  <c r="K42" i="1" s="1"/>
  <c r="F42" i="1"/>
  <c r="L42" i="1" s="1"/>
  <c r="M42" i="1" s="1"/>
  <c r="D43" i="1"/>
  <c r="H43" i="1" s="1"/>
  <c r="I43" i="1" s="1"/>
  <c r="E43" i="1"/>
  <c r="J43" i="1" s="1"/>
  <c r="K43" i="1" s="1"/>
  <c r="F43" i="1"/>
  <c r="L43" i="1" s="1"/>
  <c r="M43" i="1" s="1"/>
  <c r="D44" i="1"/>
  <c r="Q44" i="1" s="1"/>
  <c r="R44" i="1" s="1"/>
  <c r="E44" i="1"/>
  <c r="J44" i="1" s="1"/>
  <c r="K44" i="1" s="1"/>
  <c r="F44" i="1"/>
  <c r="L44" i="1" s="1"/>
  <c r="M44" i="1" s="1"/>
  <c r="D45" i="1"/>
  <c r="Q45" i="1" s="1"/>
  <c r="R45" i="1" s="1"/>
  <c r="E45" i="1"/>
  <c r="F45" i="1"/>
  <c r="L45" i="1" s="1"/>
  <c r="M45" i="1" s="1"/>
  <c r="D46" i="1"/>
  <c r="Q46" i="1" s="1"/>
  <c r="R46" i="1" s="1"/>
  <c r="E46" i="1"/>
  <c r="J46" i="1" s="1"/>
  <c r="K46" i="1" s="1"/>
  <c r="F46" i="1"/>
  <c r="L46" i="1" s="1"/>
  <c r="M46" i="1" s="1"/>
  <c r="D47" i="1"/>
  <c r="H47" i="1" s="1"/>
  <c r="I47" i="1" s="1"/>
  <c r="E47" i="1"/>
  <c r="J47" i="1" s="1"/>
  <c r="K47" i="1" s="1"/>
  <c r="F47" i="1"/>
  <c r="L47" i="1" s="1"/>
  <c r="M47" i="1" s="1"/>
  <c r="D48" i="1"/>
  <c r="H48" i="1" s="1"/>
  <c r="I48" i="1" s="1"/>
  <c r="E48" i="1"/>
  <c r="J48" i="1" s="1"/>
  <c r="K48" i="1" s="1"/>
  <c r="F48" i="1"/>
  <c r="L48" i="1" s="1"/>
  <c r="M48" i="1" s="1"/>
  <c r="D49" i="1"/>
  <c r="Q49" i="1" s="1"/>
  <c r="R49" i="1" s="1"/>
  <c r="E49" i="1"/>
  <c r="J49" i="1" s="1"/>
  <c r="K49" i="1" s="1"/>
  <c r="F49" i="1"/>
  <c r="L49" i="1" s="1"/>
  <c r="M49" i="1" s="1"/>
  <c r="D50" i="1"/>
  <c r="H50" i="1" s="1"/>
  <c r="E50" i="1"/>
  <c r="J50" i="1" s="1"/>
  <c r="K50" i="1" s="1"/>
  <c r="F50" i="1"/>
  <c r="L50" i="1" s="1"/>
  <c r="M50" i="1" s="1"/>
  <c r="D51" i="1"/>
  <c r="Q51" i="1" s="1"/>
  <c r="R51" i="1" s="1"/>
  <c r="E51" i="1"/>
  <c r="J51" i="1" s="1"/>
  <c r="K51" i="1" s="1"/>
  <c r="F51" i="1"/>
  <c r="L51" i="1" s="1"/>
  <c r="M51" i="1" s="1"/>
  <c r="D52" i="1"/>
  <c r="Q52" i="1" s="1"/>
  <c r="E52" i="1"/>
  <c r="J52" i="1" s="1"/>
  <c r="K52" i="1" s="1"/>
  <c r="F52" i="1"/>
  <c r="L52" i="1" s="1"/>
  <c r="M52" i="1" s="1"/>
  <c r="D53" i="1"/>
  <c r="H53" i="1" s="1"/>
  <c r="I53" i="1" s="1"/>
  <c r="G53" i="1" s="1"/>
  <c r="E53" i="1"/>
  <c r="F53" i="1"/>
  <c r="L53" i="1" s="1"/>
  <c r="M53" i="1" s="1"/>
  <c r="D54" i="1"/>
  <c r="Q54" i="1" s="1"/>
  <c r="R54" i="1" s="1"/>
  <c r="E54" i="1"/>
  <c r="J54" i="1" s="1"/>
  <c r="K54" i="1" s="1"/>
  <c r="F54" i="1"/>
  <c r="D24" i="1"/>
  <c r="Q24" i="1" s="1"/>
  <c r="R24" i="1" s="1"/>
  <c r="E24" i="1"/>
  <c r="J24" i="1" s="1"/>
  <c r="K24" i="1" s="1"/>
  <c r="F24" i="1"/>
  <c r="D25" i="1"/>
  <c r="H25" i="1" s="1"/>
  <c r="I25" i="1" s="1"/>
  <c r="E25" i="1"/>
  <c r="F25" i="1"/>
  <c r="L25" i="1" s="1"/>
  <c r="M25" i="1" s="1"/>
  <c r="D26" i="1"/>
  <c r="Q26" i="1" s="1"/>
  <c r="R26" i="1" s="1"/>
  <c r="E26" i="1"/>
  <c r="J26" i="1" s="1"/>
  <c r="K26" i="1" s="1"/>
  <c r="F26" i="1"/>
  <c r="L26" i="1" s="1"/>
  <c r="M26" i="1" s="1"/>
  <c r="D27" i="1"/>
  <c r="H27" i="1" s="1"/>
  <c r="I27" i="1" s="1"/>
  <c r="E27" i="1"/>
  <c r="J27" i="1" s="1"/>
  <c r="K27" i="1" s="1"/>
  <c r="F27" i="1"/>
  <c r="L27" i="1" s="1"/>
  <c r="M27" i="1" s="1"/>
  <c r="D28" i="1"/>
  <c r="Q28" i="1" s="1"/>
  <c r="R28" i="1" s="1"/>
  <c r="E28" i="1"/>
  <c r="J28" i="1" s="1"/>
  <c r="K28" i="1" s="1"/>
  <c r="F28" i="1"/>
  <c r="L28" i="1" s="1"/>
  <c r="M28" i="1" s="1"/>
  <c r="D29" i="1"/>
  <c r="Q29" i="1" s="1"/>
  <c r="E29" i="1"/>
  <c r="J29" i="1" s="1"/>
  <c r="K29" i="1" s="1"/>
  <c r="F29" i="1"/>
  <c r="L29" i="1" s="1"/>
  <c r="M29" i="1" s="1"/>
  <c r="D30" i="1"/>
  <c r="Q30" i="1" s="1"/>
  <c r="R30" i="1" s="1"/>
  <c r="E30" i="1"/>
  <c r="J30" i="1" s="1"/>
  <c r="K30" i="1" s="1"/>
  <c r="F30" i="1"/>
  <c r="L30" i="1" s="1"/>
  <c r="M30" i="1" s="1"/>
  <c r="D31" i="1"/>
  <c r="H31" i="1" s="1"/>
  <c r="I31" i="1" s="1"/>
  <c r="E31" i="1"/>
  <c r="J31" i="1" s="1"/>
  <c r="K31" i="1" s="1"/>
  <c r="F31" i="1"/>
  <c r="L31" i="1" s="1"/>
  <c r="M31" i="1" s="1"/>
  <c r="D32" i="1"/>
  <c r="H32" i="1" s="1"/>
  <c r="I32" i="1" s="1"/>
  <c r="G32" i="1" s="1"/>
  <c r="E32" i="1"/>
  <c r="J32" i="1" s="1"/>
  <c r="K32" i="1" s="1"/>
  <c r="F32" i="1"/>
  <c r="D33" i="1"/>
  <c r="H33" i="1" s="1"/>
  <c r="I33" i="1" s="1"/>
  <c r="E33" i="1"/>
  <c r="J33" i="1" s="1"/>
  <c r="K33" i="1" s="1"/>
  <c r="F33" i="1"/>
  <c r="L33" i="1" s="1"/>
  <c r="M33" i="1" s="1"/>
  <c r="D34" i="1"/>
  <c r="Q34" i="1" s="1"/>
  <c r="R34" i="1" s="1"/>
  <c r="E34" i="1"/>
  <c r="J34" i="1" s="1"/>
  <c r="K34" i="1" s="1"/>
  <c r="F34" i="1"/>
  <c r="L34" i="1" s="1"/>
  <c r="M34" i="1" s="1"/>
  <c r="D35" i="1"/>
  <c r="Q35" i="1" s="1"/>
  <c r="R35" i="1" s="1"/>
  <c r="E35" i="1"/>
  <c r="J35" i="1" s="1"/>
  <c r="K35" i="1" s="1"/>
  <c r="F35" i="1"/>
  <c r="L35" i="1" s="1"/>
  <c r="M35" i="1" s="1"/>
  <c r="D36" i="1"/>
  <c r="H36" i="1" s="1"/>
  <c r="I36" i="1" s="1"/>
  <c r="E36" i="1"/>
  <c r="J36" i="1" s="1"/>
  <c r="K36" i="1" s="1"/>
  <c r="F36" i="1"/>
  <c r="L36" i="1" s="1"/>
  <c r="M36" i="1" s="1"/>
  <c r="D37" i="1"/>
  <c r="H37" i="1" s="1"/>
  <c r="I37" i="1" s="1"/>
  <c r="E37" i="1"/>
  <c r="J37" i="1" s="1"/>
  <c r="K37" i="1" s="1"/>
  <c r="F37" i="1"/>
  <c r="L37" i="1" s="1"/>
  <c r="M37" i="1" s="1"/>
  <c r="D38" i="1"/>
  <c r="H38" i="1" s="1"/>
  <c r="I38" i="1" s="1"/>
  <c r="G38" i="1" s="1"/>
  <c r="E38" i="1"/>
  <c r="J38" i="1" s="1"/>
  <c r="K38" i="1" s="1"/>
  <c r="F38" i="1"/>
  <c r="D39" i="1"/>
  <c r="Q39" i="1" s="1"/>
  <c r="R39" i="1" s="1"/>
  <c r="E39" i="1"/>
  <c r="J39" i="1" s="1"/>
  <c r="K39" i="1" s="1"/>
  <c r="F39" i="1"/>
  <c r="L39" i="1" s="1"/>
  <c r="M39" i="1" s="1"/>
  <c r="D40" i="1"/>
  <c r="Q40" i="1" s="1"/>
  <c r="E40" i="1"/>
  <c r="J40" i="1" s="1"/>
  <c r="K40" i="1" s="1"/>
  <c r="F40" i="1"/>
  <c r="L40" i="1" s="1"/>
  <c r="M40" i="1" s="1"/>
  <c r="D41" i="1"/>
  <c r="Q41" i="1" s="1"/>
  <c r="E41" i="1"/>
  <c r="J41" i="1" s="1"/>
  <c r="K41" i="1" s="1"/>
  <c r="F41" i="1"/>
  <c r="L41" i="1" s="1"/>
  <c r="M41" i="1" s="1"/>
  <c r="C47" i="1"/>
  <c r="C50" i="1" s="1"/>
  <c r="C53" i="1" s="1"/>
  <c r="C44" i="1"/>
  <c r="C43" i="1"/>
  <c r="C46" i="1" s="1"/>
  <c r="C49" i="1" s="1"/>
  <c r="C52" i="1" s="1"/>
  <c r="C42" i="1"/>
  <c r="C45" i="1" s="1"/>
  <c r="C48" i="1" s="1"/>
  <c r="C51" i="1" s="1"/>
  <c r="C54" i="1" s="1"/>
  <c r="C31" i="1"/>
  <c r="C34" i="1" s="1"/>
  <c r="C28" i="1"/>
  <c r="C27" i="1"/>
  <c r="C30" i="1" s="1"/>
  <c r="C26" i="1"/>
  <c r="C29" i="1" s="1"/>
  <c r="D23" i="1"/>
  <c r="H23" i="1" s="1"/>
  <c r="I23" i="1" s="1"/>
  <c r="E23" i="1"/>
  <c r="J23" i="1" s="1"/>
  <c r="K23" i="1" s="1"/>
  <c r="F23" i="1"/>
  <c r="L23" i="1" s="1"/>
  <c r="M23" i="1" s="1"/>
  <c r="U8" i="1"/>
  <c r="AA8" i="1" s="1"/>
  <c r="AB8" i="1" s="1"/>
  <c r="U9" i="1"/>
  <c r="AA9" i="1" s="1"/>
  <c r="AB9" i="1" s="1"/>
  <c r="U10" i="1"/>
  <c r="AA10" i="1" s="1"/>
  <c r="AB10" i="1" s="1"/>
  <c r="U11" i="1"/>
  <c r="AA11" i="1" s="1"/>
  <c r="AB11" i="1" s="1"/>
  <c r="U12" i="1"/>
  <c r="AA12" i="1" s="1"/>
  <c r="AB12" i="1" s="1"/>
  <c r="U13" i="1"/>
  <c r="AA13" i="1" s="1"/>
  <c r="AB13" i="1" s="1"/>
  <c r="U14" i="1"/>
  <c r="AA14" i="1" s="1"/>
  <c r="AB14" i="1" s="1"/>
  <c r="U15" i="1"/>
  <c r="AA15" i="1" s="1"/>
  <c r="AB15" i="1" s="1"/>
  <c r="U16" i="1"/>
  <c r="AA16" i="1" s="1"/>
  <c r="AB16" i="1" s="1"/>
  <c r="U17" i="1"/>
  <c r="AA17" i="1" s="1"/>
  <c r="AB17" i="1" s="1"/>
  <c r="U18" i="1"/>
  <c r="AA18" i="1" s="1"/>
  <c r="AB18" i="1" s="1"/>
  <c r="U19" i="1"/>
  <c r="AA19" i="1" s="1"/>
  <c r="AB19" i="1" s="1"/>
  <c r="U20" i="1"/>
  <c r="AA20" i="1" s="1"/>
  <c r="AB20" i="1" s="1"/>
  <c r="U21" i="1"/>
  <c r="AA21" i="1" s="1"/>
  <c r="AB21" i="1" s="1"/>
  <c r="U22" i="1"/>
  <c r="AA22" i="1" s="1"/>
  <c r="AB22" i="1" s="1"/>
  <c r="T8" i="1"/>
  <c r="Y8" i="1" s="1"/>
  <c r="Z8" i="1" s="1"/>
  <c r="T9" i="1"/>
  <c r="Y9" i="1" s="1"/>
  <c r="Z9" i="1" s="1"/>
  <c r="T10" i="1"/>
  <c r="Y10" i="1" s="1"/>
  <c r="Z10" i="1" s="1"/>
  <c r="T11" i="1"/>
  <c r="Y11" i="1" s="1"/>
  <c r="Z11" i="1" s="1"/>
  <c r="T12" i="1"/>
  <c r="Y12" i="1" s="1"/>
  <c r="Z12" i="1" s="1"/>
  <c r="T13" i="1"/>
  <c r="Y13" i="1" s="1"/>
  <c r="Z13" i="1" s="1"/>
  <c r="T14" i="1"/>
  <c r="Y14" i="1" s="1"/>
  <c r="Z14" i="1" s="1"/>
  <c r="T15" i="1"/>
  <c r="Y15" i="1" s="1"/>
  <c r="Z15" i="1" s="1"/>
  <c r="T16" i="1"/>
  <c r="Y16" i="1" s="1"/>
  <c r="Z16" i="1" s="1"/>
  <c r="T17" i="1"/>
  <c r="Y17" i="1" s="1"/>
  <c r="Z17" i="1" s="1"/>
  <c r="T18" i="1"/>
  <c r="Y18" i="1" s="1"/>
  <c r="Z18" i="1" s="1"/>
  <c r="T19" i="1"/>
  <c r="Y19" i="1" s="1"/>
  <c r="Z19" i="1" s="1"/>
  <c r="T20" i="1"/>
  <c r="Y20" i="1" s="1"/>
  <c r="Z20" i="1" s="1"/>
  <c r="T21" i="1"/>
  <c r="Y21" i="1" s="1"/>
  <c r="Z21" i="1" s="1"/>
  <c r="T22" i="1"/>
  <c r="Y22" i="1" s="1"/>
  <c r="Z22" i="1" s="1"/>
  <c r="T7" i="1"/>
  <c r="Y184" i="5" l="1"/>
  <c r="Z184" i="5" s="1"/>
  <c r="X184" i="5" s="1"/>
  <c r="Y172" i="5"/>
  <c r="Z172" i="5" s="1"/>
  <c r="AB9" i="5"/>
  <c r="AC9" i="5" s="1"/>
  <c r="AA42" i="5"/>
  <c r="AB42" i="5" s="1"/>
  <c r="Y7" i="5"/>
  <c r="Z7" i="5" s="1"/>
  <c r="X7" i="5" s="1"/>
  <c r="AD8" i="5"/>
  <c r="AE8" i="5" s="1"/>
  <c r="AF8" i="5" s="1"/>
  <c r="AB23" i="5"/>
  <c r="AC23" i="5" s="1"/>
  <c r="AB25" i="5"/>
  <c r="AC25" i="5" s="1"/>
  <c r="AD27" i="5"/>
  <c r="AE27" i="5" s="1"/>
  <c r="AA39" i="5"/>
  <c r="AB39" i="5" s="1"/>
  <c r="AC39" i="5" s="1"/>
  <c r="AA41" i="5"/>
  <c r="AB41" i="5" s="1"/>
  <c r="AC41" i="5" s="1"/>
  <c r="AE42" i="5"/>
  <c r="AF42" i="5" s="1"/>
  <c r="AA55" i="5"/>
  <c r="AB55" i="5" s="1"/>
  <c r="AC55" i="5" s="1"/>
  <c r="AE56" i="5"/>
  <c r="AF56" i="5" s="1"/>
  <c r="Y58" i="5"/>
  <c r="Z58" i="5" s="1"/>
  <c r="AE71" i="5"/>
  <c r="AF71" i="5" s="1"/>
  <c r="Y72" i="5"/>
  <c r="AA88" i="5"/>
  <c r="AB88" i="5" s="1"/>
  <c r="AA107" i="5"/>
  <c r="AB107" i="5" s="1"/>
  <c r="AC107" i="5" s="1"/>
  <c r="Y120" i="5"/>
  <c r="Z120" i="5" s="1"/>
  <c r="X120" i="5" s="1"/>
  <c r="AA121" i="5"/>
  <c r="AB121" i="5" s="1"/>
  <c r="AH121" i="5" s="1"/>
  <c r="AL121" i="5" s="1"/>
  <c r="Y138" i="5"/>
  <c r="Z138" i="5" s="1"/>
  <c r="X138" i="5" s="1"/>
  <c r="AD151" i="5"/>
  <c r="AE151" i="5" s="1"/>
  <c r="Y152" i="5"/>
  <c r="Z152" i="5" s="1"/>
  <c r="X152" i="5" s="1"/>
  <c r="AD153" i="5"/>
  <c r="AE153" i="5" s="1"/>
  <c r="Z167" i="5"/>
  <c r="X167" i="5" s="1"/>
  <c r="AE183" i="5"/>
  <c r="AF183" i="5" s="1"/>
  <c r="AA7" i="5"/>
  <c r="AB7" i="5" s="1"/>
  <c r="AC7" i="5" s="1"/>
  <c r="AG9" i="5"/>
  <c r="AL9" i="5" s="1"/>
  <c r="AD10" i="5"/>
  <c r="AE10" i="5" s="1"/>
  <c r="AF10" i="5" s="1"/>
  <c r="AD23" i="5"/>
  <c r="AD25" i="5"/>
  <c r="AE25" i="5" s="1"/>
  <c r="Y40" i="5"/>
  <c r="Y43" i="5"/>
  <c r="AE185" i="5"/>
  <c r="AF185" i="5" s="1"/>
  <c r="Y56" i="5"/>
  <c r="Z56" i="5" s="1"/>
  <c r="AA57" i="5"/>
  <c r="AB57" i="5" s="1"/>
  <c r="AC57" i="5" s="1"/>
  <c r="Z71" i="5"/>
  <c r="X71" i="5" s="1"/>
  <c r="AG168" i="5"/>
  <c r="AG183" i="5"/>
  <c r="AD7" i="5"/>
  <c r="AE7" i="5" s="1"/>
  <c r="AF7" i="5" s="1"/>
  <c r="AA40" i="5"/>
  <c r="AB40" i="5" s="1"/>
  <c r="AD9" i="5"/>
  <c r="AE9" i="5" s="1"/>
  <c r="AF9" i="5" s="1"/>
  <c r="AD12" i="5"/>
  <c r="AE12" i="5" s="1"/>
  <c r="AF12" i="5" s="1"/>
  <c r="AG23" i="5"/>
  <c r="AD24" i="5"/>
  <c r="AE24" i="5" s="1"/>
  <c r="AF24" i="5" s="1"/>
  <c r="AG25" i="5"/>
  <c r="AB27" i="5"/>
  <c r="AC27" i="5" s="1"/>
  <c r="Y39" i="5"/>
  <c r="Z39" i="5" s="1"/>
  <c r="AE40" i="5"/>
  <c r="Y41" i="5"/>
  <c r="Z41" i="5" s="1"/>
  <c r="X41" i="5" s="1"/>
  <c r="Y55" i="5"/>
  <c r="AA56" i="5"/>
  <c r="AB56" i="5" s="1"/>
  <c r="AA71" i="5"/>
  <c r="AB71" i="5" s="1"/>
  <c r="AA73" i="5"/>
  <c r="AB73" i="5" s="1"/>
  <c r="AH73" i="5" s="1"/>
  <c r="AD87" i="5"/>
  <c r="AE87" i="5" s="1"/>
  <c r="AD89" i="5"/>
  <c r="AE89" i="5" s="1"/>
  <c r="AB168" i="5"/>
  <c r="AC168" i="5" s="1"/>
  <c r="AG185" i="5"/>
  <c r="Y136" i="5"/>
  <c r="Z136" i="5" s="1"/>
  <c r="X136" i="5" s="1"/>
  <c r="AA153" i="5"/>
  <c r="AB153" i="5" s="1"/>
  <c r="AH153" i="5" s="1"/>
  <c r="Z185" i="5"/>
  <c r="X185" i="5" s="1"/>
  <c r="AB183" i="5"/>
  <c r="AC183" i="5" s="1"/>
  <c r="AE169" i="5"/>
  <c r="AF169" i="5" s="1"/>
  <c r="AK169" i="5" s="1"/>
  <c r="AE167" i="5"/>
  <c r="AF167" i="5" s="1"/>
  <c r="AB137" i="5"/>
  <c r="AC137" i="5" s="1"/>
  <c r="AB184" i="5"/>
  <c r="Z168" i="5"/>
  <c r="X168" i="5" s="1"/>
  <c r="Y126" i="5"/>
  <c r="Z126" i="5" s="1"/>
  <c r="X126" i="5" s="1"/>
  <c r="Y57" i="5"/>
  <c r="AA72" i="5"/>
  <c r="AB72" i="5" s="1"/>
  <c r="Y87" i="5"/>
  <c r="Z87" i="5" s="1"/>
  <c r="X87" i="5" s="1"/>
  <c r="Y89" i="5"/>
  <c r="Z89" i="5" s="1"/>
  <c r="X89" i="5" s="1"/>
  <c r="AA105" i="5"/>
  <c r="AB105" i="5" s="1"/>
  <c r="AH105" i="5" s="1"/>
  <c r="Y108" i="5"/>
  <c r="Z108" i="5" s="1"/>
  <c r="X108" i="5" s="1"/>
  <c r="Y124" i="5"/>
  <c r="Z124" i="5" s="1"/>
  <c r="X124" i="5" s="1"/>
  <c r="AB152" i="5"/>
  <c r="AC152" i="5" s="1"/>
  <c r="AB185" i="5"/>
  <c r="AC185" i="5" s="1"/>
  <c r="Z183" i="5"/>
  <c r="X183" i="5" s="1"/>
  <c r="AB169" i="5"/>
  <c r="AH169" i="5" s="1"/>
  <c r="AB135" i="5"/>
  <c r="AC135" i="5" s="1"/>
  <c r="AB103" i="5"/>
  <c r="AC103" i="5" s="1"/>
  <c r="AA91" i="5"/>
  <c r="AB91" i="5" s="1"/>
  <c r="AC91" i="5" s="1"/>
  <c r="Y104" i="5"/>
  <c r="Z104" i="5" s="1"/>
  <c r="X104" i="5" s="1"/>
  <c r="AA119" i="5"/>
  <c r="AB119" i="5" s="1"/>
  <c r="AC119" i="5" s="1"/>
  <c r="Y122" i="5"/>
  <c r="Z122" i="5" s="1"/>
  <c r="X122" i="5" s="1"/>
  <c r="Z151" i="5"/>
  <c r="X151" i="5" s="1"/>
  <c r="AE184" i="5"/>
  <c r="AF184" i="5" s="1"/>
  <c r="AE104" i="5"/>
  <c r="AF104" i="5" s="1"/>
  <c r="AB138" i="5"/>
  <c r="AH138" i="5" s="1"/>
  <c r="AE120" i="5"/>
  <c r="AF120" i="5" s="1"/>
  <c r="AE188" i="5"/>
  <c r="AF188" i="5" s="1"/>
  <c r="AE136" i="5"/>
  <c r="AF136" i="5" s="1"/>
  <c r="AG169" i="5"/>
  <c r="AL169" i="5" s="1"/>
  <c r="AM169" i="5" s="1"/>
  <c r="AP169" i="5" s="1"/>
  <c r="Z137" i="5"/>
  <c r="AG137" i="5"/>
  <c r="Z135" i="5"/>
  <c r="X135" i="5" s="1"/>
  <c r="AG135" i="5"/>
  <c r="Z121" i="5"/>
  <c r="Z119" i="5"/>
  <c r="X119" i="5" s="1"/>
  <c r="Z105" i="5"/>
  <c r="AG105" i="5"/>
  <c r="Z103" i="5"/>
  <c r="X103" i="5" s="1"/>
  <c r="AG103" i="5"/>
  <c r="AL103" i="5" s="1"/>
  <c r="AC167" i="5"/>
  <c r="AG167" i="5"/>
  <c r="AL167" i="5" s="1"/>
  <c r="AM167" i="5" s="1"/>
  <c r="AP167" i="5" s="1"/>
  <c r="AC151" i="5"/>
  <c r="AG151" i="5"/>
  <c r="AE168" i="5"/>
  <c r="AF168" i="5" s="1"/>
  <c r="AE152" i="5"/>
  <c r="AF152" i="5" s="1"/>
  <c r="AB92" i="5"/>
  <c r="AH167" i="5"/>
  <c r="AH151" i="5"/>
  <c r="AL151" i="5" s="1"/>
  <c r="AB136" i="5"/>
  <c r="AB120" i="5"/>
  <c r="AB104" i="5"/>
  <c r="Z139" i="5"/>
  <c r="Z88" i="5"/>
  <c r="AB89" i="5"/>
  <c r="Z73" i="5"/>
  <c r="AB87" i="5"/>
  <c r="AB75" i="5"/>
  <c r="AC75" i="5" s="1"/>
  <c r="AF74" i="5"/>
  <c r="AE55" i="5"/>
  <c r="AF55" i="5" s="1"/>
  <c r="AE39" i="5"/>
  <c r="AF39" i="5" s="1"/>
  <c r="AF73" i="5"/>
  <c r="AE57" i="5"/>
  <c r="AF57" i="5" s="1"/>
  <c r="AE41" i="5"/>
  <c r="AF41" i="5" s="1"/>
  <c r="AB28" i="5"/>
  <c r="AC28" i="5" s="1"/>
  <c r="AG28" i="5"/>
  <c r="Z25" i="5"/>
  <c r="X25" i="5" s="1"/>
  <c r="AB24" i="5"/>
  <c r="AC24" i="5" s="1"/>
  <c r="AG24" i="5"/>
  <c r="Z23" i="5"/>
  <c r="AB10" i="5"/>
  <c r="AC10" i="5" s="1"/>
  <c r="AG10" i="5"/>
  <c r="Z9" i="5"/>
  <c r="X9" i="5" s="1"/>
  <c r="AB8" i="5"/>
  <c r="AH8" i="5" s="1"/>
  <c r="AG8" i="5"/>
  <c r="Z28" i="5"/>
  <c r="Z24" i="5"/>
  <c r="Z10" i="5"/>
  <c r="X10" i="5" s="1"/>
  <c r="Z8" i="5"/>
  <c r="X8" i="5" s="1"/>
  <c r="L135" i="5"/>
  <c r="L71" i="5"/>
  <c r="L119" i="5"/>
  <c r="L55" i="5"/>
  <c r="L103" i="5"/>
  <c r="L39" i="5"/>
  <c r="K72" i="5"/>
  <c r="L72" i="5" s="1"/>
  <c r="K152" i="5"/>
  <c r="L152" i="5" s="1"/>
  <c r="L23" i="5"/>
  <c r="K10" i="5"/>
  <c r="L10" i="5"/>
  <c r="K40" i="5"/>
  <c r="L40" i="5" s="1"/>
  <c r="K88" i="5"/>
  <c r="L88" i="5" s="1"/>
  <c r="K120" i="5"/>
  <c r="L120" i="5" s="1"/>
  <c r="K56" i="5"/>
  <c r="L56" i="5" s="1"/>
  <c r="K104" i="5"/>
  <c r="L104" i="5" s="1"/>
  <c r="K24" i="5"/>
  <c r="L24" i="5" s="1"/>
  <c r="K185" i="5"/>
  <c r="L185" i="5" s="1"/>
  <c r="K169" i="5"/>
  <c r="L169" i="5" s="1"/>
  <c r="K153" i="5"/>
  <c r="L153" i="5" s="1"/>
  <c r="K8" i="5"/>
  <c r="L8" i="5" s="1"/>
  <c r="K136" i="5"/>
  <c r="L136" i="5" s="1"/>
  <c r="K7" i="5"/>
  <c r="K184" i="5"/>
  <c r="L184" i="5" s="1"/>
  <c r="K168" i="5"/>
  <c r="L168" i="5" s="1"/>
  <c r="K137" i="5"/>
  <c r="L137" i="5" s="1"/>
  <c r="K121" i="5"/>
  <c r="L121" i="5" s="1"/>
  <c r="K105" i="5"/>
  <c r="L105" i="5" s="1"/>
  <c r="K89" i="5"/>
  <c r="L89" i="5" s="1"/>
  <c r="K73" i="5"/>
  <c r="L73" i="5" s="1"/>
  <c r="K57" i="5"/>
  <c r="L57" i="5" s="1"/>
  <c r="K41" i="5"/>
  <c r="L41" i="5" s="1"/>
  <c r="K25" i="5"/>
  <c r="L25" i="5" s="1"/>
  <c r="K9" i="5"/>
  <c r="L9" i="5" s="1"/>
  <c r="N42" i="5"/>
  <c r="O42" i="5" s="1"/>
  <c r="N72" i="5"/>
  <c r="O72" i="5" s="1"/>
  <c r="N104" i="5"/>
  <c r="O104" i="5" s="1"/>
  <c r="N185" i="5"/>
  <c r="O185" i="5" s="1"/>
  <c r="O168" i="5"/>
  <c r="N10" i="5"/>
  <c r="O10" i="5" s="1"/>
  <c r="N25" i="5"/>
  <c r="O25" i="5" s="1"/>
  <c r="N40" i="5"/>
  <c r="O40" i="5" s="1"/>
  <c r="N88" i="5"/>
  <c r="O88" i="5" s="1"/>
  <c r="N137" i="5"/>
  <c r="O137" i="5" s="1"/>
  <c r="N169" i="5"/>
  <c r="O169" i="5" s="1"/>
  <c r="O184" i="5"/>
  <c r="N9" i="5"/>
  <c r="O9" i="5" s="1"/>
  <c r="N24" i="5"/>
  <c r="O24" i="5" s="1"/>
  <c r="N56" i="5"/>
  <c r="O56" i="5" s="1"/>
  <c r="N57" i="5"/>
  <c r="O57" i="5" s="1"/>
  <c r="N73" i="5"/>
  <c r="O73" i="5" s="1"/>
  <c r="N90" i="5"/>
  <c r="O90" i="5" s="1"/>
  <c r="N105" i="5"/>
  <c r="O105" i="5" s="1"/>
  <c r="N120" i="5"/>
  <c r="O120" i="5" s="1"/>
  <c r="N121" i="5"/>
  <c r="O121" i="5" s="1"/>
  <c r="N138" i="5"/>
  <c r="O138" i="5" s="1"/>
  <c r="N153" i="5"/>
  <c r="O153" i="5" s="1"/>
  <c r="O7" i="5"/>
  <c r="O136" i="5"/>
  <c r="N8" i="5"/>
  <c r="O8" i="5" s="1"/>
  <c r="N28" i="5"/>
  <c r="O28" i="5" s="1"/>
  <c r="N41" i="5"/>
  <c r="O41" i="5" s="1"/>
  <c r="N76" i="5"/>
  <c r="O76" i="5" s="1"/>
  <c r="N89" i="5"/>
  <c r="O89" i="5" s="1"/>
  <c r="O152" i="5"/>
  <c r="C175" i="5"/>
  <c r="D175" i="5" s="1"/>
  <c r="C47" i="5"/>
  <c r="W47" i="5" s="1"/>
  <c r="AD47" i="5" s="1"/>
  <c r="C79" i="5"/>
  <c r="W79" i="5" s="1"/>
  <c r="S103" i="5"/>
  <c r="D108" i="5"/>
  <c r="S108" i="5" s="1"/>
  <c r="T108" i="5" s="1"/>
  <c r="W124" i="5"/>
  <c r="AD124" i="5" s="1"/>
  <c r="D154" i="5"/>
  <c r="H154" i="5" s="1"/>
  <c r="I154" i="5" s="1"/>
  <c r="U154" i="5"/>
  <c r="Y154" i="5" s="1"/>
  <c r="E172" i="5"/>
  <c r="J172" i="5" s="1"/>
  <c r="C30" i="5"/>
  <c r="E58" i="5"/>
  <c r="J58" i="5" s="1"/>
  <c r="D76" i="5"/>
  <c r="S76" i="5" s="1"/>
  <c r="T76" i="5" s="1"/>
  <c r="U76" i="5"/>
  <c r="Y76" i="5" s="1"/>
  <c r="E107" i="5"/>
  <c r="J107" i="5" s="1"/>
  <c r="W108" i="5"/>
  <c r="AD108" i="5" s="1"/>
  <c r="E124" i="5"/>
  <c r="J124" i="5" s="1"/>
  <c r="E154" i="5"/>
  <c r="J154" i="5" s="1"/>
  <c r="W154" i="5"/>
  <c r="AD154" i="5" s="1"/>
  <c r="F172" i="5"/>
  <c r="M172" i="5" s="1"/>
  <c r="D188" i="5"/>
  <c r="S188" i="5" s="1"/>
  <c r="T188" i="5" s="1"/>
  <c r="C13" i="5"/>
  <c r="F27" i="5"/>
  <c r="M27" i="5" s="1"/>
  <c r="N27" i="5" s="1"/>
  <c r="O27" i="5" s="1"/>
  <c r="E28" i="5"/>
  <c r="J28" i="5" s="1"/>
  <c r="C31" i="5"/>
  <c r="F43" i="5"/>
  <c r="M43" i="5" s="1"/>
  <c r="N43" i="5" s="1"/>
  <c r="O43" i="5" s="1"/>
  <c r="C45" i="5"/>
  <c r="W45" i="5" s="1"/>
  <c r="F58" i="5"/>
  <c r="M58" i="5" s="1"/>
  <c r="C61" i="5"/>
  <c r="E76" i="5"/>
  <c r="J76" i="5" s="1"/>
  <c r="V76" i="5"/>
  <c r="I103" i="5"/>
  <c r="F123" i="5"/>
  <c r="M123" i="5" s="1"/>
  <c r="N123" i="5" s="1"/>
  <c r="O123" i="5" s="1"/>
  <c r="F124" i="5"/>
  <c r="M124" i="5" s="1"/>
  <c r="C127" i="5"/>
  <c r="W127" i="5" s="1"/>
  <c r="AD127" i="5" s="1"/>
  <c r="AE127" i="5" s="1"/>
  <c r="AF127" i="5" s="1"/>
  <c r="E138" i="5"/>
  <c r="J138" i="5" s="1"/>
  <c r="U140" i="5"/>
  <c r="F154" i="5"/>
  <c r="M154" i="5" s="1"/>
  <c r="W172" i="5"/>
  <c r="D186" i="5"/>
  <c r="C191" i="5"/>
  <c r="W106" i="5"/>
  <c r="F106" i="5"/>
  <c r="M106" i="5" s="1"/>
  <c r="V106" i="5"/>
  <c r="E106" i="5"/>
  <c r="J106" i="5" s="1"/>
  <c r="C109" i="5"/>
  <c r="W109" i="5" s="1"/>
  <c r="AD109" i="5" s="1"/>
  <c r="U106" i="5"/>
  <c r="D106" i="5"/>
  <c r="H106" i="5" s="1"/>
  <c r="W59" i="5"/>
  <c r="AD59" i="5" s="1"/>
  <c r="F59" i="5"/>
  <c r="M59" i="5" s="1"/>
  <c r="N59" i="5" s="1"/>
  <c r="O59" i="5" s="1"/>
  <c r="C62" i="5"/>
  <c r="D62" i="5" s="1"/>
  <c r="V59" i="5"/>
  <c r="E59" i="5"/>
  <c r="J59" i="5" s="1"/>
  <c r="U59" i="5"/>
  <c r="D59" i="5"/>
  <c r="H59" i="5" s="1"/>
  <c r="S154" i="5"/>
  <c r="T154" i="5" s="1"/>
  <c r="S7" i="5"/>
  <c r="H7" i="5"/>
  <c r="V31" i="5"/>
  <c r="AA31" i="5" s="1"/>
  <c r="C34" i="5"/>
  <c r="W31" i="5"/>
  <c r="F31" i="5"/>
  <c r="M31" i="5" s="1"/>
  <c r="N31" i="5" s="1"/>
  <c r="O31" i="5" s="1"/>
  <c r="V44" i="5"/>
  <c r="F44" i="5"/>
  <c r="M44" i="5" s="1"/>
  <c r="U44" i="5"/>
  <c r="E44" i="5"/>
  <c r="J44" i="5" s="1"/>
  <c r="D44" i="5"/>
  <c r="H44" i="5" s="1"/>
  <c r="V46" i="5"/>
  <c r="C49" i="5"/>
  <c r="W49" i="5" s="1"/>
  <c r="AD49" i="5" s="1"/>
  <c r="W46" i="5"/>
  <c r="AD46" i="5" s="1"/>
  <c r="AE46" i="5" s="1"/>
  <c r="AF46" i="5" s="1"/>
  <c r="F46" i="5"/>
  <c r="M46" i="5" s="1"/>
  <c r="U74" i="5"/>
  <c r="Y74" i="5" s="1"/>
  <c r="F74" i="5"/>
  <c r="M74" i="5" s="1"/>
  <c r="C77" i="5"/>
  <c r="D74" i="5"/>
  <c r="S74" i="5" s="1"/>
  <c r="T74" i="5" s="1"/>
  <c r="C95" i="5"/>
  <c r="D95" i="5" s="1"/>
  <c r="U92" i="5"/>
  <c r="E92" i="5"/>
  <c r="J92" i="5" s="1"/>
  <c r="D92" i="5"/>
  <c r="S10" i="5"/>
  <c r="T10" i="5" s="1"/>
  <c r="H10" i="5"/>
  <c r="U13" i="5"/>
  <c r="Y13" i="5" s="1"/>
  <c r="W13" i="5"/>
  <c r="E13" i="5"/>
  <c r="J13" i="5" s="1"/>
  <c r="U47" i="5"/>
  <c r="C50" i="5"/>
  <c r="V47" i="5"/>
  <c r="F47" i="5"/>
  <c r="M47" i="5" s="1"/>
  <c r="N47" i="5" s="1"/>
  <c r="O47" i="5" s="1"/>
  <c r="E47" i="5"/>
  <c r="J47" i="5" s="1"/>
  <c r="C94" i="5"/>
  <c r="U94" i="5" s="1"/>
  <c r="U91" i="5"/>
  <c r="F91" i="5"/>
  <c r="M91" i="5" s="1"/>
  <c r="N91" i="5" s="1"/>
  <c r="O91" i="5" s="1"/>
  <c r="E91" i="5"/>
  <c r="J91" i="5" s="1"/>
  <c r="W91" i="5"/>
  <c r="AD91" i="5" s="1"/>
  <c r="AE91" i="5" s="1"/>
  <c r="AF91" i="5" s="1"/>
  <c r="D91" i="5"/>
  <c r="S120" i="5"/>
  <c r="T120" i="5" s="1"/>
  <c r="H120" i="5"/>
  <c r="I120" i="5" s="1"/>
  <c r="G120" i="5" s="1"/>
  <c r="H151" i="5"/>
  <c r="I151" i="5"/>
  <c r="G151" i="5" s="1"/>
  <c r="S151" i="5"/>
  <c r="T151" i="5" s="1"/>
  <c r="W191" i="5"/>
  <c r="AD191" i="5" s="1"/>
  <c r="V191" i="5"/>
  <c r="F191" i="5"/>
  <c r="M191" i="5" s="1"/>
  <c r="N191" i="5" s="1"/>
  <c r="O191" i="5" s="1"/>
  <c r="E191" i="5"/>
  <c r="J191" i="5" s="1"/>
  <c r="W28" i="5"/>
  <c r="V43" i="5"/>
  <c r="V58" i="5"/>
  <c r="W61" i="5"/>
  <c r="AD61" i="5" s="1"/>
  <c r="C64" i="5"/>
  <c r="V64" i="5" s="1"/>
  <c r="W75" i="5"/>
  <c r="S105" i="5"/>
  <c r="T105" i="5" s="1"/>
  <c r="U107" i="5"/>
  <c r="F108" i="5"/>
  <c r="M108" i="5" s="1"/>
  <c r="V139" i="5"/>
  <c r="V187" i="5"/>
  <c r="E188" i="5"/>
  <c r="J188" i="5" s="1"/>
  <c r="U188" i="5"/>
  <c r="E43" i="5"/>
  <c r="J43" i="5" s="1"/>
  <c r="W43" i="5"/>
  <c r="AD43" i="5" s="1"/>
  <c r="W58" i="5"/>
  <c r="AD58" i="5" s="1"/>
  <c r="C93" i="5"/>
  <c r="S104" i="5"/>
  <c r="T104" i="5" s="1"/>
  <c r="I105" i="5"/>
  <c r="G105" i="5" s="1"/>
  <c r="D107" i="5"/>
  <c r="V124" i="5"/>
  <c r="AA124" i="5" s="1"/>
  <c r="W138" i="5"/>
  <c r="AD138" i="5" s="1"/>
  <c r="D139" i="5"/>
  <c r="C141" i="5"/>
  <c r="F141" i="5" s="1"/>
  <c r="M141" i="5" s="1"/>
  <c r="E187" i="5"/>
  <c r="J187" i="5" s="1"/>
  <c r="F188" i="5"/>
  <c r="M188" i="5" s="1"/>
  <c r="V188" i="5"/>
  <c r="D138" i="5"/>
  <c r="E139" i="5"/>
  <c r="J139" i="5" s="1"/>
  <c r="S153" i="5"/>
  <c r="V154" i="5"/>
  <c r="AA154" i="5" s="1"/>
  <c r="AB154" i="5" s="1"/>
  <c r="AC154" i="5" s="1"/>
  <c r="V172" i="5"/>
  <c r="AA172" i="5" s="1"/>
  <c r="F187" i="5"/>
  <c r="M187" i="5" s="1"/>
  <c r="N187" i="5" s="1"/>
  <c r="O187" i="5" s="1"/>
  <c r="C190" i="5"/>
  <c r="C14" i="5"/>
  <c r="W11" i="5"/>
  <c r="F11" i="5"/>
  <c r="M11" i="5" s="1"/>
  <c r="N11" i="5" s="1"/>
  <c r="O11" i="5" s="1"/>
  <c r="V11" i="5"/>
  <c r="AA11" i="5" s="1"/>
  <c r="E11" i="5"/>
  <c r="J11" i="5" s="1"/>
  <c r="S24" i="5"/>
  <c r="T24" i="5" s="1"/>
  <c r="C29" i="5"/>
  <c r="W26" i="5"/>
  <c r="F26" i="5"/>
  <c r="M26" i="5" s="1"/>
  <c r="V26" i="5"/>
  <c r="AA26" i="5" s="1"/>
  <c r="E26" i="5"/>
  <c r="J26" i="5" s="1"/>
  <c r="U26" i="5"/>
  <c r="Y26" i="5" s="1"/>
  <c r="D26" i="5"/>
  <c r="AX7" i="5"/>
  <c r="D11" i="5"/>
  <c r="V12" i="5"/>
  <c r="AA12" i="5" s="1"/>
  <c r="E12" i="5"/>
  <c r="J12" i="5" s="1"/>
  <c r="U12" i="5"/>
  <c r="Y12" i="5" s="1"/>
  <c r="D12" i="5"/>
  <c r="S59" i="5"/>
  <c r="T59" i="5" s="1"/>
  <c r="C52" i="5"/>
  <c r="V49" i="5"/>
  <c r="E49" i="5"/>
  <c r="J49" i="5" s="1"/>
  <c r="H8" i="5"/>
  <c r="F12" i="5"/>
  <c r="M12" i="5" s="1"/>
  <c r="S23" i="5"/>
  <c r="T23" i="5" s="1"/>
  <c r="I23" i="5"/>
  <c r="G23" i="5" s="1"/>
  <c r="S25" i="5"/>
  <c r="I25" i="5"/>
  <c r="G25" i="5" s="1"/>
  <c r="I44" i="5"/>
  <c r="C63" i="5"/>
  <c r="W60" i="5"/>
  <c r="AD60" i="5" s="1"/>
  <c r="AE60" i="5" s="1"/>
  <c r="AF60" i="5" s="1"/>
  <c r="F60" i="5"/>
  <c r="M60" i="5" s="1"/>
  <c r="V60" i="5"/>
  <c r="E60" i="5"/>
  <c r="J60" i="5" s="1"/>
  <c r="U60" i="5"/>
  <c r="D60" i="5"/>
  <c r="U142" i="5"/>
  <c r="D142" i="5"/>
  <c r="V142" i="5"/>
  <c r="AA142" i="5" s="1"/>
  <c r="AB142" i="5" s="1"/>
  <c r="AC142" i="5" s="1"/>
  <c r="C145" i="5"/>
  <c r="F142" i="5"/>
  <c r="M142" i="5" s="1"/>
  <c r="E142" i="5"/>
  <c r="J142" i="5" s="1"/>
  <c r="W142" i="5"/>
  <c r="AD142" i="5" s="1"/>
  <c r="C48" i="5"/>
  <c r="E45" i="5"/>
  <c r="J45" i="5" s="1"/>
  <c r="C33" i="5"/>
  <c r="W30" i="5"/>
  <c r="F30" i="5"/>
  <c r="M30" i="5" s="1"/>
  <c r="V30" i="5"/>
  <c r="E30" i="5"/>
  <c r="J30" i="5" s="1"/>
  <c r="U30" i="5"/>
  <c r="Y30" i="5" s="1"/>
  <c r="D30" i="5"/>
  <c r="U11" i="5"/>
  <c r="Y11" i="5" s="1"/>
  <c r="C15" i="5"/>
  <c r="H24" i="5"/>
  <c r="C37" i="5"/>
  <c r="W34" i="5"/>
  <c r="F34" i="5"/>
  <c r="M34" i="5" s="1"/>
  <c r="V34" i="5"/>
  <c r="AA34" i="5" s="1"/>
  <c r="E34" i="5"/>
  <c r="J34" i="5" s="1"/>
  <c r="U34" i="5"/>
  <c r="Y34" i="5" s="1"/>
  <c r="D34" i="5"/>
  <c r="F64" i="5"/>
  <c r="M64" i="5" s="1"/>
  <c r="C67" i="5"/>
  <c r="U64" i="5"/>
  <c r="D64" i="5"/>
  <c r="S71" i="5"/>
  <c r="H71" i="5"/>
  <c r="H39" i="5"/>
  <c r="I39" i="5" s="1"/>
  <c r="H40" i="5"/>
  <c r="I40" i="5" s="1"/>
  <c r="H41" i="5"/>
  <c r="I41" i="5" s="1"/>
  <c r="W93" i="5"/>
  <c r="AD93" i="5" s="1"/>
  <c r="F93" i="5"/>
  <c r="M93" i="5" s="1"/>
  <c r="V93" i="5"/>
  <c r="E93" i="5"/>
  <c r="J93" i="5" s="1"/>
  <c r="C96" i="5"/>
  <c r="U93" i="5"/>
  <c r="D93" i="5"/>
  <c r="H9" i="5"/>
  <c r="D42" i="5"/>
  <c r="U42" i="5"/>
  <c r="D46" i="5"/>
  <c r="U46" i="5"/>
  <c r="D50" i="5"/>
  <c r="U50" i="5"/>
  <c r="H55" i="5"/>
  <c r="H56" i="5"/>
  <c r="H57" i="5"/>
  <c r="D61" i="5"/>
  <c r="U61" i="5"/>
  <c r="S72" i="5"/>
  <c r="H72" i="5"/>
  <c r="I72" i="5" s="1"/>
  <c r="D27" i="5"/>
  <c r="U27" i="5"/>
  <c r="D31" i="5"/>
  <c r="U31" i="5"/>
  <c r="Y31" i="5" s="1"/>
  <c r="AG31" i="5" s="1"/>
  <c r="D13" i="5"/>
  <c r="E27" i="5"/>
  <c r="J27" i="5" s="1"/>
  <c r="D28" i="5"/>
  <c r="E31" i="5"/>
  <c r="J31" i="5" s="1"/>
  <c r="E42" i="5"/>
  <c r="J42" i="5" s="1"/>
  <c r="D43" i="5"/>
  <c r="E46" i="5"/>
  <c r="J46" i="5" s="1"/>
  <c r="D47" i="5"/>
  <c r="E50" i="5"/>
  <c r="J50" i="5" s="1"/>
  <c r="D58" i="5"/>
  <c r="E61" i="5"/>
  <c r="J61" i="5" s="1"/>
  <c r="S92" i="5"/>
  <c r="T92" i="5" s="1"/>
  <c r="H92" i="5"/>
  <c r="U75" i="5"/>
  <c r="D75" i="5"/>
  <c r="U79" i="5"/>
  <c r="D79" i="5"/>
  <c r="S87" i="5"/>
  <c r="T87" i="5" s="1"/>
  <c r="H87" i="5"/>
  <c r="S89" i="5"/>
  <c r="T89" i="5" s="1"/>
  <c r="H89" i="5"/>
  <c r="G103" i="5"/>
  <c r="S121" i="5"/>
  <c r="T121" i="5" s="1"/>
  <c r="H121" i="5"/>
  <c r="C174" i="5"/>
  <c r="V171" i="5"/>
  <c r="E171" i="5"/>
  <c r="J171" i="5" s="1"/>
  <c r="U171" i="5"/>
  <c r="Y171" i="5" s="1"/>
  <c r="D171" i="5"/>
  <c r="F171" i="5"/>
  <c r="M171" i="5" s="1"/>
  <c r="N171" i="5" s="1"/>
  <c r="O171" i="5" s="1"/>
  <c r="W171" i="5"/>
  <c r="H73" i="5"/>
  <c r="V74" i="5"/>
  <c r="E74" i="5"/>
  <c r="J74" i="5" s="1"/>
  <c r="H74" i="5"/>
  <c r="E75" i="5"/>
  <c r="J75" i="5" s="1"/>
  <c r="C78" i="5"/>
  <c r="F79" i="5"/>
  <c r="M79" i="5" s="1"/>
  <c r="N79" i="5" s="1"/>
  <c r="O79" i="5" s="1"/>
  <c r="S107" i="5"/>
  <c r="T107" i="5" s="1"/>
  <c r="H107" i="5"/>
  <c r="S119" i="5"/>
  <c r="T119" i="5" s="1"/>
  <c r="H119" i="5"/>
  <c r="C129" i="5"/>
  <c r="W126" i="5"/>
  <c r="F126" i="5"/>
  <c r="M126" i="5" s="1"/>
  <c r="V126" i="5"/>
  <c r="AA126" i="5" s="1"/>
  <c r="E126" i="5"/>
  <c r="J126" i="5" s="1"/>
  <c r="D126" i="5"/>
  <c r="S140" i="5"/>
  <c r="T140" i="5" s="1"/>
  <c r="H140" i="5"/>
  <c r="I140" i="5" s="1"/>
  <c r="V141" i="5"/>
  <c r="D141" i="5"/>
  <c r="W141" i="5"/>
  <c r="F77" i="5"/>
  <c r="M77" i="5" s="1"/>
  <c r="S88" i="5"/>
  <c r="H88" i="5"/>
  <c r="I88" i="5" s="1"/>
  <c r="V90" i="5"/>
  <c r="E90" i="5"/>
  <c r="J90" i="5" s="1"/>
  <c r="U90" i="5"/>
  <c r="Y90" i="5" s="1"/>
  <c r="D90" i="5"/>
  <c r="G104" i="5"/>
  <c r="U109" i="5"/>
  <c r="Y109" i="5" s="1"/>
  <c r="D109" i="5"/>
  <c r="V109" i="5"/>
  <c r="F109" i="5"/>
  <c r="M109" i="5" s="1"/>
  <c r="E109" i="5"/>
  <c r="J109" i="5" s="1"/>
  <c r="C112" i="5"/>
  <c r="F92" i="5"/>
  <c r="M92" i="5" s="1"/>
  <c r="W92" i="5"/>
  <c r="AD92" i="5" s="1"/>
  <c r="AE92" i="5" s="1"/>
  <c r="C98" i="5"/>
  <c r="V108" i="5"/>
  <c r="E108" i="5"/>
  <c r="J108" i="5" s="1"/>
  <c r="H108" i="5"/>
  <c r="C111" i="5"/>
  <c r="C125" i="5"/>
  <c r="W122" i="5"/>
  <c r="F122" i="5"/>
  <c r="M122" i="5" s="1"/>
  <c r="V122" i="5"/>
  <c r="AA122" i="5" s="1"/>
  <c r="E122" i="5"/>
  <c r="J122" i="5" s="1"/>
  <c r="D127" i="5"/>
  <c r="S135" i="5"/>
  <c r="T135" i="5" s="1"/>
  <c r="H135" i="5"/>
  <c r="S136" i="5"/>
  <c r="T136" i="5" s="1"/>
  <c r="H136" i="5"/>
  <c r="I136" i="5" s="1"/>
  <c r="S137" i="5"/>
  <c r="H137" i="5"/>
  <c r="U157" i="5"/>
  <c r="Y157" i="5" s="1"/>
  <c r="D157" i="5"/>
  <c r="C160" i="5"/>
  <c r="F157" i="5"/>
  <c r="M157" i="5" s="1"/>
  <c r="E157" i="5"/>
  <c r="J157" i="5" s="1"/>
  <c r="W157" i="5"/>
  <c r="V157" i="5"/>
  <c r="V156" i="5"/>
  <c r="AA156" i="5" s="1"/>
  <c r="E156" i="5"/>
  <c r="J156" i="5" s="1"/>
  <c r="U156" i="5"/>
  <c r="D156" i="5"/>
  <c r="C159" i="5"/>
  <c r="F156" i="5"/>
  <c r="M156" i="5" s="1"/>
  <c r="C173" i="5"/>
  <c r="W170" i="5"/>
  <c r="AD170" i="5" s="1"/>
  <c r="F170" i="5"/>
  <c r="M170" i="5" s="1"/>
  <c r="V170" i="5"/>
  <c r="AA170" i="5" s="1"/>
  <c r="AB170" i="5" s="1"/>
  <c r="AC170" i="5" s="1"/>
  <c r="E170" i="5"/>
  <c r="J170" i="5" s="1"/>
  <c r="U170" i="5"/>
  <c r="Y170" i="5" s="1"/>
  <c r="D170" i="5"/>
  <c r="H183" i="5"/>
  <c r="S183" i="5"/>
  <c r="T183" i="5" s="1"/>
  <c r="E95" i="5"/>
  <c r="J95" i="5" s="1"/>
  <c r="C97" i="5"/>
  <c r="C110" i="5"/>
  <c r="W107" i="5"/>
  <c r="AD107" i="5" s="1"/>
  <c r="AE107" i="5" s="1"/>
  <c r="AF107" i="5" s="1"/>
  <c r="F107" i="5"/>
  <c r="M107" i="5" s="1"/>
  <c r="N107" i="5" s="1"/>
  <c r="O107" i="5" s="1"/>
  <c r="D122" i="5"/>
  <c r="V123" i="5"/>
  <c r="E123" i="5"/>
  <c r="J123" i="5" s="1"/>
  <c r="U123" i="5"/>
  <c r="Y123" i="5" s="1"/>
  <c r="D123" i="5"/>
  <c r="W156" i="5"/>
  <c r="C158" i="5"/>
  <c r="W155" i="5"/>
  <c r="F155" i="5"/>
  <c r="M155" i="5" s="1"/>
  <c r="N155" i="5" s="1"/>
  <c r="O155" i="5" s="1"/>
  <c r="V155" i="5"/>
  <c r="E155" i="5"/>
  <c r="J155" i="5" s="1"/>
  <c r="U155" i="5"/>
  <c r="Y155" i="5" s="1"/>
  <c r="S168" i="5"/>
  <c r="T168" i="5" s="1"/>
  <c r="H168" i="5"/>
  <c r="S175" i="5"/>
  <c r="T175" i="5" s="1"/>
  <c r="H175" i="5"/>
  <c r="S186" i="5"/>
  <c r="T186" i="5" s="1"/>
  <c r="H186" i="5"/>
  <c r="I186" i="5" s="1"/>
  <c r="D124" i="5"/>
  <c r="C143" i="5"/>
  <c r="W140" i="5"/>
  <c r="F140" i="5"/>
  <c r="M140" i="5" s="1"/>
  <c r="V140" i="5"/>
  <c r="E140" i="5"/>
  <c r="J140" i="5" s="1"/>
  <c r="D155" i="5"/>
  <c r="W139" i="5"/>
  <c r="AD139" i="5" s="1"/>
  <c r="AE139" i="5" s="1"/>
  <c r="AF139" i="5" s="1"/>
  <c r="I167" i="5"/>
  <c r="G167" i="5" s="1"/>
  <c r="I169" i="5"/>
  <c r="G169" i="5" s="1"/>
  <c r="C192" i="5"/>
  <c r="W189" i="5"/>
  <c r="AD189" i="5" s="1"/>
  <c r="AE189" i="5" s="1"/>
  <c r="AF189" i="5" s="1"/>
  <c r="F189" i="5"/>
  <c r="M189" i="5" s="1"/>
  <c r="U189" i="5"/>
  <c r="E189" i="5"/>
  <c r="J189" i="5" s="1"/>
  <c r="D189" i="5"/>
  <c r="I152" i="5"/>
  <c r="G152" i="5" s="1"/>
  <c r="S152" i="5"/>
  <c r="C178" i="5"/>
  <c r="W175" i="5"/>
  <c r="AD175" i="5" s="1"/>
  <c r="F175" i="5"/>
  <c r="M175" i="5" s="1"/>
  <c r="N175" i="5" s="1"/>
  <c r="O175" i="5" s="1"/>
  <c r="V175" i="5"/>
  <c r="E175" i="5"/>
  <c r="J175" i="5" s="1"/>
  <c r="U175" i="5"/>
  <c r="V189" i="5"/>
  <c r="S184" i="5"/>
  <c r="T184" i="5" s="1"/>
  <c r="I184" i="5"/>
  <c r="G184" i="5" s="1"/>
  <c r="I185" i="5"/>
  <c r="G185" i="5" s="1"/>
  <c r="V190" i="5"/>
  <c r="E190" i="5"/>
  <c r="J190" i="5" s="1"/>
  <c r="W190" i="5"/>
  <c r="U190" i="5"/>
  <c r="F190" i="5"/>
  <c r="M190" i="5" s="1"/>
  <c r="C193" i="5"/>
  <c r="D190" i="5"/>
  <c r="D172" i="5"/>
  <c r="V186" i="5"/>
  <c r="E186" i="5"/>
  <c r="J186" i="5" s="1"/>
  <c r="W186" i="5"/>
  <c r="U186" i="5"/>
  <c r="F186" i="5"/>
  <c r="M186" i="5" s="1"/>
  <c r="H188" i="5"/>
  <c r="I188" i="5" s="1"/>
  <c r="U187" i="5"/>
  <c r="D187" i="5"/>
  <c r="U191" i="5"/>
  <c r="D191" i="5"/>
  <c r="C194" i="5"/>
  <c r="Q47" i="1"/>
  <c r="R47" i="1" s="1"/>
  <c r="R119" i="1"/>
  <c r="R71" i="1"/>
  <c r="R72" i="1"/>
  <c r="AC72" i="1" s="1"/>
  <c r="AD72" i="1" s="1"/>
  <c r="R73" i="1"/>
  <c r="Q87" i="1"/>
  <c r="R87" i="1" s="1"/>
  <c r="R40" i="1"/>
  <c r="H51" i="1"/>
  <c r="I51" i="1" s="1"/>
  <c r="Q50" i="1"/>
  <c r="R50" i="1" s="1"/>
  <c r="R76" i="1"/>
  <c r="R120" i="1"/>
  <c r="R121" i="1"/>
  <c r="R41" i="1"/>
  <c r="R29" i="1"/>
  <c r="R52" i="1"/>
  <c r="H54" i="1"/>
  <c r="I54" i="1" s="1"/>
  <c r="Q140" i="1"/>
  <c r="R90" i="1"/>
  <c r="R103" i="1"/>
  <c r="R183" i="1"/>
  <c r="H39" i="1"/>
  <c r="I39" i="1" s="1"/>
  <c r="Q38" i="1"/>
  <c r="R38" i="1" s="1"/>
  <c r="H24" i="1"/>
  <c r="I24" i="1" s="1"/>
  <c r="G24" i="1" s="1"/>
  <c r="Q23" i="1"/>
  <c r="R23" i="1" s="1"/>
  <c r="H138" i="1"/>
  <c r="I138" i="1" s="1"/>
  <c r="H40" i="1"/>
  <c r="I40" i="1" s="1"/>
  <c r="H28" i="1"/>
  <c r="I28" i="1" s="1"/>
  <c r="G28" i="1" s="1"/>
  <c r="Q27" i="1"/>
  <c r="R27" i="1" s="1"/>
  <c r="Q43" i="1"/>
  <c r="R43" i="1" s="1"/>
  <c r="Q32" i="1"/>
  <c r="R32" i="1" s="1"/>
  <c r="AC32" i="1" s="1"/>
  <c r="AD32" i="1" s="1"/>
  <c r="Q31" i="1"/>
  <c r="R31" i="1" s="1"/>
  <c r="H49" i="1"/>
  <c r="I49" i="1" s="1"/>
  <c r="G49" i="1" s="1"/>
  <c r="Q107" i="1"/>
  <c r="H44" i="1"/>
  <c r="I44" i="1" s="1"/>
  <c r="G44" i="1" s="1"/>
  <c r="Q56" i="1"/>
  <c r="R56" i="1" s="1"/>
  <c r="H45" i="1"/>
  <c r="I45" i="1" s="1"/>
  <c r="H34" i="1"/>
  <c r="I34" i="1" s="1"/>
  <c r="G34" i="1" s="1"/>
  <c r="Q33" i="1"/>
  <c r="R33" i="1" s="1"/>
  <c r="H29" i="1"/>
  <c r="I29" i="1" s="1"/>
  <c r="G29" i="1" s="1"/>
  <c r="H170" i="1"/>
  <c r="I170" i="1" s="1"/>
  <c r="Q184" i="1"/>
  <c r="R184" i="1" s="1"/>
  <c r="H46" i="1"/>
  <c r="I46" i="1" s="1"/>
  <c r="G46" i="1" s="1"/>
  <c r="H41" i="1"/>
  <c r="I41" i="1" s="1"/>
  <c r="G41" i="1" s="1"/>
  <c r="H35" i="1"/>
  <c r="I35" i="1" s="1"/>
  <c r="H30" i="1"/>
  <c r="I30" i="1" s="1"/>
  <c r="G30" i="1" s="1"/>
  <c r="H26" i="1"/>
  <c r="I26" i="1" s="1"/>
  <c r="G26" i="1" s="1"/>
  <c r="Q25" i="1"/>
  <c r="R25" i="1" s="1"/>
  <c r="Q123" i="1"/>
  <c r="Q135" i="1"/>
  <c r="R135" i="1" s="1"/>
  <c r="Q136" i="1"/>
  <c r="Q156" i="1"/>
  <c r="R156" i="1" s="1"/>
  <c r="H52" i="1"/>
  <c r="I52" i="1" s="1"/>
  <c r="Q48" i="1"/>
  <c r="R48" i="1" s="1"/>
  <c r="AC48" i="1" s="1"/>
  <c r="AD48" i="1" s="1"/>
  <c r="Q37" i="1"/>
  <c r="R37" i="1" s="1"/>
  <c r="Q55" i="1"/>
  <c r="R55" i="1" s="1"/>
  <c r="Q57" i="1"/>
  <c r="R57" i="1" s="1"/>
  <c r="Q53" i="1"/>
  <c r="R53" i="1" s="1"/>
  <c r="Q88" i="1"/>
  <c r="R88" i="1" s="1"/>
  <c r="Q42" i="1"/>
  <c r="R42" i="1" s="1"/>
  <c r="Q36" i="1"/>
  <c r="R36" i="1" s="1"/>
  <c r="AC36" i="1" s="1"/>
  <c r="AD36" i="1" s="1"/>
  <c r="Q74" i="1"/>
  <c r="R74" i="1" s="1"/>
  <c r="G42" i="1"/>
  <c r="I50" i="1"/>
  <c r="G50" i="1" s="1"/>
  <c r="G48" i="1"/>
  <c r="I89" i="1"/>
  <c r="G89" i="1" s="1"/>
  <c r="G40" i="1"/>
  <c r="G36" i="1"/>
  <c r="G87" i="1"/>
  <c r="AC73" i="1"/>
  <c r="AD73" i="1" s="1"/>
  <c r="V73" i="1"/>
  <c r="V72" i="1"/>
  <c r="X124" i="1"/>
  <c r="V124" i="1" s="1"/>
  <c r="S157" i="1"/>
  <c r="D157" i="1"/>
  <c r="T157" i="1"/>
  <c r="Y157" i="1" s="1"/>
  <c r="Z157" i="1" s="1"/>
  <c r="E157" i="1"/>
  <c r="C160" i="1"/>
  <c r="U157" i="1"/>
  <c r="AA157" i="1" s="1"/>
  <c r="AB157" i="1" s="1"/>
  <c r="F157" i="1"/>
  <c r="L157" i="1" s="1"/>
  <c r="M157" i="1" s="1"/>
  <c r="X152" i="1"/>
  <c r="V152" i="1" s="1"/>
  <c r="G156" i="1"/>
  <c r="J173" i="1"/>
  <c r="K173" i="1" s="1"/>
  <c r="G151" i="1"/>
  <c r="X156" i="1"/>
  <c r="X151" i="1"/>
  <c r="V151" i="1" s="1"/>
  <c r="G153" i="1"/>
  <c r="X153" i="1"/>
  <c r="V153" i="1" s="1"/>
  <c r="C161" i="1"/>
  <c r="U158" i="1"/>
  <c r="AA158" i="1" s="1"/>
  <c r="AB158" i="1" s="1"/>
  <c r="F158" i="1"/>
  <c r="L158" i="1" s="1"/>
  <c r="M158" i="1" s="1"/>
  <c r="S158" i="1"/>
  <c r="T158" i="1"/>
  <c r="Y158" i="1" s="1"/>
  <c r="Z158" i="1" s="1"/>
  <c r="E158" i="1"/>
  <c r="D158" i="1"/>
  <c r="G152" i="1"/>
  <c r="H154" i="1"/>
  <c r="I154" i="1" s="1"/>
  <c r="W154" i="1"/>
  <c r="X154" i="1" s="1"/>
  <c r="W186" i="1"/>
  <c r="X186" i="1" s="1"/>
  <c r="J151" i="1"/>
  <c r="K151" i="1" s="1"/>
  <c r="Q151" i="1"/>
  <c r="R151" i="1" s="1"/>
  <c r="Q152" i="1"/>
  <c r="R152" i="1" s="1"/>
  <c r="J153" i="1"/>
  <c r="K153" i="1" s="1"/>
  <c r="Q153" i="1"/>
  <c r="R153" i="1" s="1"/>
  <c r="E154" i="1"/>
  <c r="R154" i="1" s="1"/>
  <c r="T154" i="1"/>
  <c r="Y154" i="1" s="1"/>
  <c r="Z154" i="1" s="1"/>
  <c r="D155" i="1"/>
  <c r="S155" i="1"/>
  <c r="D159" i="1"/>
  <c r="S159" i="1"/>
  <c r="F162" i="1"/>
  <c r="L162" i="1" s="1"/>
  <c r="M162" i="1" s="1"/>
  <c r="T162" i="1"/>
  <c r="Y162" i="1" s="1"/>
  <c r="Z162" i="1" s="1"/>
  <c r="F165" i="1"/>
  <c r="L165" i="1" s="1"/>
  <c r="M165" i="1" s="1"/>
  <c r="G168" i="1"/>
  <c r="C174" i="1"/>
  <c r="U171" i="1"/>
  <c r="AA171" i="1" s="1"/>
  <c r="AB171" i="1" s="1"/>
  <c r="F171" i="1"/>
  <c r="L171" i="1" s="1"/>
  <c r="M171" i="1" s="1"/>
  <c r="T171" i="1"/>
  <c r="Y171" i="1" s="1"/>
  <c r="Z171" i="1" s="1"/>
  <c r="E171" i="1"/>
  <c r="S171" i="1"/>
  <c r="D171" i="1"/>
  <c r="E162" i="1"/>
  <c r="E165" i="1"/>
  <c r="F154" i="1"/>
  <c r="L154" i="1" s="1"/>
  <c r="M154" i="1" s="1"/>
  <c r="U154" i="1"/>
  <c r="AA154" i="1" s="1"/>
  <c r="AB154" i="1" s="1"/>
  <c r="E155" i="1"/>
  <c r="T155" i="1"/>
  <c r="Y155" i="1" s="1"/>
  <c r="Z155" i="1" s="1"/>
  <c r="E159" i="1"/>
  <c r="T159" i="1"/>
  <c r="Y159" i="1" s="1"/>
  <c r="Z159" i="1" s="1"/>
  <c r="U162" i="1"/>
  <c r="AA162" i="1" s="1"/>
  <c r="AB162" i="1" s="1"/>
  <c r="G167" i="1"/>
  <c r="G169" i="1"/>
  <c r="C176" i="1"/>
  <c r="S173" i="1"/>
  <c r="D173" i="1"/>
  <c r="U173" i="1"/>
  <c r="AA173" i="1" s="1"/>
  <c r="AB173" i="1" s="1"/>
  <c r="F173" i="1"/>
  <c r="L173" i="1" s="1"/>
  <c r="M173" i="1" s="1"/>
  <c r="G184" i="1"/>
  <c r="S165" i="1"/>
  <c r="D165" i="1"/>
  <c r="S162" i="1"/>
  <c r="W172" i="1"/>
  <c r="X172" i="1" s="1"/>
  <c r="F155" i="1"/>
  <c r="L155" i="1" s="1"/>
  <c r="M155" i="1" s="1"/>
  <c r="U155" i="1"/>
  <c r="AA155" i="1" s="1"/>
  <c r="AB155" i="1" s="1"/>
  <c r="F159" i="1"/>
  <c r="L159" i="1" s="1"/>
  <c r="M159" i="1" s="1"/>
  <c r="U159" i="1"/>
  <c r="AA159" i="1" s="1"/>
  <c r="AB159" i="1" s="1"/>
  <c r="D162" i="1"/>
  <c r="U165" i="1"/>
  <c r="AA165" i="1" s="1"/>
  <c r="AB165" i="1" s="1"/>
  <c r="X167" i="1"/>
  <c r="V167" i="1" s="1"/>
  <c r="X168" i="1"/>
  <c r="V168" i="1" s="1"/>
  <c r="X169" i="1"/>
  <c r="V169" i="1" s="1"/>
  <c r="W170" i="1"/>
  <c r="X170" i="1" s="1"/>
  <c r="Q167" i="1"/>
  <c r="R167" i="1" s="1"/>
  <c r="AC167" i="1" s="1"/>
  <c r="AD167" i="1" s="1"/>
  <c r="Q168" i="1"/>
  <c r="R168" i="1" s="1"/>
  <c r="Q169" i="1"/>
  <c r="R169" i="1" s="1"/>
  <c r="E170" i="1"/>
  <c r="T170" i="1"/>
  <c r="Y170" i="1" s="1"/>
  <c r="Z170" i="1" s="1"/>
  <c r="C175" i="1"/>
  <c r="G183" i="1"/>
  <c r="F170" i="1"/>
  <c r="L170" i="1" s="1"/>
  <c r="M170" i="1" s="1"/>
  <c r="U170" i="1"/>
  <c r="AA170" i="1" s="1"/>
  <c r="AB170" i="1" s="1"/>
  <c r="D172" i="1"/>
  <c r="C190" i="1"/>
  <c r="U187" i="1"/>
  <c r="AA187" i="1" s="1"/>
  <c r="AB187" i="1" s="1"/>
  <c r="F187" i="1"/>
  <c r="L187" i="1" s="1"/>
  <c r="M187" i="1" s="1"/>
  <c r="T187" i="1"/>
  <c r="Y187" i="1" s="1"/>
  <c r="Z187" i="1" s="1"/>
  <c r="E187" i="1"/>
  <c r="S187" i="1"/>
  <c r="D187" i="1"/>
  <c r="W183" i="1"/>
  <c r="W184" i="1"/>
  <c r="Q185" i="1"/>
  <c r="R185" i="1" s="1"/>
  <c r="S189" i="1"/>
  <c r="D189" i="1"/>
  <c r="C192" i="1"/>
  <c r="U189" i="1"/>
  <c r="AA189" i="1" s="1"/>
  <c r="AB189" i="1" s="1"/>
  <c r="F189" i="1"/>
  <c r="L189" i="1" s="1"/>
  <c r="M189" i="1" s="1"/>
  <c r="H186" i="1"/>
  <c r="I186" i="1" s="1"/>
  <c r="E189" i="1"/>
  <c r="C194" i="1"/>
  <c r="U191" i="1"/>
  <c r="AA191" i="1" s="1"/>
  <c r="AB191" i="1" s="1"/>
  <c r="F191" i="1"/>
  <c r="L191" i="1" s="1"/>
  <c r="M191" i="1" s="1"/>
  <c r="T191" i="1"/>
  <c r="Y191" i="1" s="1"/>
  <c r="Z191" i="1" s="1"/>
  <c r="E191" i="1"/>
  <c r="S191" i="1"/>
  <c r="D191" i="1"/>
  <c r="V185" i="1"/>
  <c r="U186" i="1"/>
  <c r="AA186" i="1" s="1"/>
  <c r="AB186" i="1" s="1"/>
  <c r="D188" i="1"/>
  <c r="S188" i="1"/>
  <c r="E188" i="1"/>
  <c r="W108" i="1"/>
  <c r="X108" i="1" s="1"/>
  <c r="S109" i="1"/>
  <c r="D109" i="1"/>
  <c r="C112" i="1"/>
  <c r="E109" i="1"/>
  <c r="U109" i="1"/>
  <c r="AA109" i="1" s="1"/>
  <c r="AB109" i="1" s="1"/>
  <c r="T109" i="1"/>
  <c r="Y109" i="1" s="1"/>
  <c r="Z109" i="1" s="1"/>
  <c r="F109" i="1"/>
  <c r="L109" i="1" s="1"/>
  <c r="M109" i="1" s="1"/>
  <c r="G104" i="1"/>
  <c r="W110" i="1"/>
  <c r="J113" i="1"/>
  <c r="K113" i="1" s="1"/>
  <c r="W103" i="1"/>
  <c r="X103" i="1" s="1"/>
  <c r="W104" i="1"/>
  <c r="C114" i="1"/>
  <c r="U111" i="1"/>
  <c r="AA111" i="1" s="1"/>
  <c r="AB111" i="1" s="1"/>
  <c r="F111" i="1"/>
  <c r="L111" i="1" s="1"/>
  <c r="M111" i="1" s="1"/>
  <c r="S111" i="1"/>
  <c r="U126" i="1"/>
  <c r="AA126" i="1" s="1"/>
  <c r="AB126" i="1" s="1"/>
  <c r="F126" i="1"/>
  <c r="L126" i="1" s="1"/>
  <c r="M126" i="1" s="1"/>
  <c r="C129" i="1"/>
  <c r="T126" i="1"/>
  <c r="Y126" i="1" s="1"/>
  <c r="Z126" i="1" s="1"/>
  <c r="E126" i="1"/>
  <c r="S126" i="1"/>
  <c r="D126" i="1"/>
  <c r="X105" i="1"/>
  <c r="V105" i="1" s="1"/>
  <c r="AC105" i="1" s="1"/>
  <c r="AD105" i="1" s="1"/>
  <c r="D106" i="1"/>
  <c r="S106" i="1"/>
  <c r="F108" i="1"/>
  <c r="L108" i="1" s="1"/>
  <c r="M108" i="1" s="1"/>
  <c r="U108" i="1"/>
  <c r="AA108" i="1" s="1"/>
  <c r="AB108" i="1" s="1"/>
  <c r="H110" i="1"/>
  <c r="I110" i="1" s="1"/>
  <c r="U110" i="1"/>
  <c r="AA110" i="1" s="1"/>
  <c r="AB110" i="1" s="1"/>
  <c r="D111" i="1"/>
  <c r="H119" i="1"/>
  <c r="I119" i="1" s="1"/>
  <c r="H120" i="1"/>
  <c r="I120" i="1" s="1"/>
  <c r="H121" i="1"/>
  <c r="I121" i="1" s="1"/>
  <c r="H103" i="1"/>
  <c r="I103" i="1" s="1"/>
  <c r="Q104" i="1"/>
  <c r="R104" i="1" s="1"/>
  <c r="E106" i="1"/>
  <c r="T106" i="1"/>
  <c r="Y106" i="1" s="1"/>
  <c r="Z106" i="1" s="1"/>
  <c r="W107" i="1"/>
  <c r="E111" i="1"/>
  <c r="T111" i="1"/>
  <c r="Y111" i="1" s="1"/>
  <c r="Z111" i="1" s="1"/>
  <c r="C125" i="1"/>
  <c r="U122" i="1"/>
  <c r="AA122" i="1" s="1"/>
  <c r="AB122" i="1" s="1"/>
  <c r="F122" i="1"/>
  <c r="L122" i="1" s="1"/>
  <c r="M122" i="1" s="1"/>
  <c r="T122" i="1"/>
  <c r="Y122" i="1" s="1"/>
  <c r="Z122" i="1" s="1"/>
  <c r="E122" i="1"/>
  <c r="S122" i="1"/>
  <c r="D122" i="1"/>
  <c r="R123" i="1"/>
  <c r="S127" i="1"/>
  <c r="C130" i="1"/>
  <c r="U127" i="1"/>
  <c r="AA127" i="1" s="1"/>
  <c r="AB127" i="1" s="1"/>
  <c r="F127" i="1"/>
  <c r="L127" i="1" s="1"/>
  <c r="M127" i="1" s="1"/>
  <c r="T127" i="1"/>
  <c r="Y127" i="1" s="1"/>
  <c r="Z127" i="1" s="1"/>
  <c r="E127" i="1"/>
  <c r="D127" i="1"/>
  <c r="S141" i="1"/>
  <c r="D141" i="1"/>
  <c r="C144" i="1"/>
  <c r="U141" i="1"/>
  <c r="AA141" i="1" s="1"/>
  <c r="AB141" i="1" s="1"/>
  <c r="F141" i="1"/>
  <c r="L141" i="1" s="1"/>
  <c r="M141" i="1" s="1"/>
  <c r="E141" i="1"/>
  <c r="T141" i="1"/>
  <c r="Y141" i="1" s="1"/>
  <c r="Z141" i="1" s="1"/>
  <c r="H105" i="1"/>
  <c r="I105" i="1" s="1"/>
  <c r="S113" i="1"/>
  <c r="D113" i="1"/>
  <c r="C116" i="1"/>
  <c r="U113" i="1"/>
  <c r="AA113" i="1" s="1"/>
  <c r="AB113" i="1" s="1"/>
  <c r="F113" i="1"/>
  <c r="L113" i="1" s="1"/>
  <c r="M113" i="1" s="1"/>
  <c r="F106" i="1"/>
  <c r="L106" i="1" s="1"/>
  <c r="M106" i="1" s="1"/>
  <c r="U106" i="1"/>
  <c r="AA106" i="1" s="1"/>
  <c r="AB106" i="1" s="1"/>
  <c r="E107" i="1"/>
  <c r="T107" i="1"/>
  <c r="Y107" i="1" s="1"/>
  <c r="Z107" i="1" s="1"/>
  <c r="D108" i="1"/>
  <c r="E110" i="1"/>
  <c r="T113" i="1"/>
  <c r="Y113" i="1" s="1"/>
  <c r="Z113" i="1" s="1"/>
  <c r="W119" i="1"/>
  <c r="W120" i="1"/>
  <c r="W121" i="1"/>
  <c r="X121" i="1" s="1"/>
  <c r="G123" i="1"/>
  <c r="X137" i="1"/>
  <c r="V137" i="1" s="1"/>
  <c r="F124" i="1"/>
  <c r="L124" i="1" s="1"/>
  <c r="M124" i="1" s="1"/>
  <c r="U124" i="1"/>
  <c r="AA124" i="1" s="1"/>
  <c r="AB124" i="1" s="1"/>
  <c r="G135" i="1"/>
  <c r="W123" i="1"/>
  <c r="G136" i="1"/>
  <c r="R136" i="1"/>
  <c r="W138" i="1"/>
  <c r="D124" i="1"/>
  <c r="R140" i="1"/>
  <c r="W135" i="1"/>
  <c r="W136" i="1"/>
  <c r="X136" i="1" s="1"/>
  <c r="G137" i="1"/>
  <c r="Q137" i="1"/>
  <c r="R137" i="1" s="1"/>
  <c r="G138" i="1"/>
  <c r="C142" i="1"/>
  <c r="U139" i="1"/>
  <c r="AA139" i="1" s="1"/>
  <c r="AB139" i="1" s="1"/>
  <c r="F139" i="1"/>
  <c r="L139" i="1" s="1"/>
  <c r="M139" i="1" s="1"/>
  <c r="T139" i="1"/>
  <c r="Y139" i="1" s="1"/>
  <c r="Z139" i="1" s="1"/>
  <c r="E139" i="1"/>
  <c r="S139" i="1"/>
  <c r="D139" i="1"/>
  <c r="C146" i="1"/>
  <c r="U143" i="1"/>
  <c r="AA143" i="1" s="1"/>
  <c r="AB143" i="1" s="1"/>
  <c r="F143" i="1"/>
  <c r="L143" i="1" s="1"/>
  <c r="M143" i="1" s="1"/>
  <c r="T143" i="1"/>
  <c r="Y143" i="1" s="1"/>
  <c r="Z143" i="1" s="1"/>
  <c r="E143" i="1"/>
  <c r="S143" i="1"/>
  <c r="D143" i="1"/>
  <c r="T138" i="1"/>
  <c r="Y138" i="1" s="1"/>
  <c r="Z138" i="1" s="1"/>
  <c r="W140" i="1"/>
  <c r="E140" i="1"/>
  <c r="S63" i="1"/>
  <c r="C66" i="1"/>
  <c r="U63" i="1"/>
  <c r="AA63" i="1" s="1"/>
  <c r="AB63" i="1" s="1"/>
  <c r="F63" i="1"/>
  <c r="L63" i="1" s="1"/>
  <c r="M63" i="1" s="1"/>
  <c r="D63" i="1"/>
  <c r="T63" i="1"/>
  <c r="Y63" i="1" s="1"/>
  <c r="Z63" i="1" s="1"/>
  <c r="E63" i="1"/>
  <c r="G56" i="1"/>
  <c r="G57" i="1"/>
  <c r="W62" i="1"/>
  <c r="X62" i="1" s="1"/>
  <c r="W58" i="1"/>
  <c r="X58" i="1" s="1"/>
  <c r="G55" i="1"/>
  <c r="G59" i="1"/>
  <c r="F58" i="1"/>
  <c r="L58" i="1" s="1"/>
  <c r="M58" i="1" s="1"/>
  <c r="J58" i="1"/>
  <c r="K58" i="1" s="1"/>
  <c r="U58" i="1"/>
  <c r="AA58" i="1" s="1"/>
  <c r="AB58" i="1" s="1"/>
  <c r="X59" i="1"/>
  <c r="V59" i="1" s="1"/>
  <c r="D60" i="1"/>
  <c r="S60" i="1"/>
  <c r="C61" i="1"/>
  <c r="F62" i="1"/>
  <c r="L62" i="1" s="1"/>
  <c r="M62" i="1" s="1"/>
  <c r="J62" i="1"/>
  <c r="K62" i="1" s="1"/>
  <c r="U62" i="1"/>
  <c r="AA62" i="1" s="1"/>
  <c r="AB62" i="1" s="1"/>
  <c r="C65" i="1"/>
  <c r="S79" i="1"/>
  <c r="D79" i="1"/>
  <c r="U79" i="1"/>
  <c r="AA79" i="1" s="1"/>
  <c r="AB79" i="1" s="1"/>
  <c r="C82" i="1"/>
  <c r="T79" i="1"/>
  <c r="Y79" i="1" s="1"/>
  <c r="Z79" i="1" s="1"/>
  <c r="F79" i="1"/>
  <c r="L79" i="1" s="1"/>
  <c r="M79" i="1" s="1"/>
  <c r="H76" i="1"/>
  <c r="I76" i="1" s="1"/>
  <c r="W55" i="1"/>
  <c r="X55" i="1" s="1"/>
  <c r="W56" i="1"/>
  <c r="W57" i="1"/>
  <c r="X57" i="1" s="1"/>
  <c r="Q59" i="1"/>
  <c r="R59" i="1" s="1"/>
  <c r="E60" i="1"/>
  <c r="T60" i="1"/>
  <c r="Y60" i="1" s="1"/>
  <c r="Z60" i="1" s="1"/>
  <c r="C80" i="1"/>
  <c r="U77" i="1"/>
  <c r="AA77" i="1" s="1"/>
  <c r="AB77" i="1" s="1"/>
  <c r="F77" i="1"/>
  <c r="L77" i="1" s="1"/>
  <c r="M77" i="1" s="1"/>
  <c r="T77" i="1"/>
  <c r="Y77" i="1" s="1"/>
  <c r="Z77" i="1" s="1"/>
  <c r="E77" i="1"/>
  <c r="S77" i="1"/>
  <c r="D77" i="1"/>
  <c r="E79" i="1"/>
  <c r="D58" i="1"/>
  <c r="F60" i="1"/>
  <c r="L60" i="1" s="1"/>
  <c r="M60" i="1" s="1"/>
  <c r="U60" i="1"/>
  <c r="AA60" i="1" s="1"/>
  <c r="AB60" i="1" s="1"/>
  <c r="D62" i="1"/>
  <c r="X75" i="1"/>
  <c r="V75" i="1" s="1"/>
  <c r="W76" i="1"/>
  <c r="X76" i="1" s="1"/>
  <c r="H71" i="1"/>
  <c r="I71" i="1" s="1"/>
  <c r="W71" i="1"/>
  <c r="H72" i="1"/>
  <c r="I72" i="1" s="1"/>
  <c r="H73" i="1"/>
  <c r="I73" i="1" s="1"/>
  <c r="F75" i="1"/>
  <c r="L75" i="1" s="1"/>
  <c r="M75" i="1" s="1"/>
  <c r="U75" i="1"/>
  <c r="AA75" i="1" s="1"/>
  <c r="AB75" i="1" s="1"/>
  <c r="C78" i="1"/>
  <c r="C94" i="1"/>
  <c r="U91" i="1"/>
  <c r="AA91" i="1" s="1"/>
  <c r="AB91" i="1" s="1"/>
  <c r="F91" i="1"/>
  <c r="L91" i="1" s="1"/>
  <c r="M91" i="1" s="1"/>
  <c r="T91" i="1"/>
  <c r="Y91" i="1" s="1"/>
  <c r="Z91" i="1" s="1"/>
  <c r="E91" i="1"/>
  <c r="S91" i="1"/>
  <c r="D91" i="1"/>
  <c r="W74" i="1"/>
  <c r="X74" i="1" s="1"/>
  <c r="E74" i="1"/>
  <c r="D75" i="1"/>
  <c r="G88" i="1"/>
  <c r="W90" i="1"/>
  <c r="X90" i="1" s="1"/>
  <c r="W87" i="1"/>
  <c r="W88" i="1"/>
  <c r="Q89" i="1"/>
  <c r="R89" i="1" s="1"/>
  <c r="S93" i="1"/>
  <c r="D93" i="1"/>
  <c r="C96" i="1"/>
  <c r="U93" i="1"/>
  <c r="AA93" i="1" s="1"/>
  <c r="AB93" i="1" s="1"/>
  <c r="F93" i="1"/>
  <c r="L93" i="1" s="1"/>
  <c r="M93" i="1" s="1"/>
  <c r="H90" i="1"/>
  <c r="I90" i="1" s="1"/>
  <c r="E93" i="1"/>
  <c r="C98" i="1"/>
  <c r="U95" i="1"/>
  <c r="AA95" i="1" s="1"/>
  <c r="AB95" i="1" s="1"/>
  <c r="F95" i="1"/>
  <c r="L95" i="1" s="1"/>
  <c r="M95" i="1" s="1"/>
  <c r="T95" i="1"/>
  <c r="Y95" i="1" s="1"/>
  <c r="Z95" i="1" s="1"/>
  <c r="E95" i="1"/>
  <c r="S95" i="1"/>
  <c r="D95" i="1"/>
  <c r="V89" i="1"/>
  <c r="U90" i="1"/>
  <c r="AA90" i="1" s="1"/>
  <c r="AB90" i="1" s="1"/>
  <c r="D92" i="1"/>
  <c r="S92" i="1"/>
  <c r="E92" i="1"/>
  <c r="W38" i="1"/>
  <c r="X38" i="1" s="1"/>
  <c r="X30" i="1"/>
  <c r="V30" i="1" s="1"/>
  <c r="W46" i="1"/>
  <c r="X46" i="1" s="1"/>
  <c r="X42" i="1"/>
  <c r="V42" i="1" s="1"/>
  <c r="AC42" i="1" s="1"/>
  <c r="AD42" i="1" s="1"/>
  <c r="X34" i="1"/>
  <c r="V34" i="1" s="1"/>
  <c r="AC34" i="1" s="1"/>
  <c r="AD34" i="1" s="1"/>
  <c r="X26" i="1"/>
  <c r="X53" i="1"/>
  <c r="V53" i="1" s="1"/>
  <c r="AC51" i="1"/>
  <c r="AD51" i="1" s="1"/>
  <c r="X50" i="1"/>
  <c r="V50" i="1" s="1"/>
  <c r="AC50" i="1" s="1"/>
  <c r="AD50" i="1" s="1"/>
  <c r="W39" i="1"/>
  <c r="W35" i="1"/>
  <c r="W31" i="1"/>
  <c r="X31" i="1" s="1"/>
  <c r="AC28" i="1"/>
  <c r="AD28" i="1" s="1"/>
  <c r="W27" i="1"/>
  <c r="X27" i="1" s="1"/>
  <c r="X23" i="1"/>
  <c r="V23" i="1" s="1"/>
  <c r="X54" i="1"/>
  <c r="X47" i="1"/>
  <c r="V47" i="1" s="1"/>
  <c r="AC47" i="1" s="1"/>
  <c r="AD47" i="1" s="1"/>
  <c r="G47" i="1"/>
  <c r="X43" i="1"/>
  <c r="V43" i="1" s="1"/>
  <c r="G43" i="1"/>
  <c r="W37" i="1"/>
  <c r="X37" i="1" s="1"/>
  <c r="G37" i="1"/>
  <c r="X29" i="1"/>
  <c r="V29" i="1" s="1"/>
  <c r="AC44" i="1"/>
  <c r="AD44" i="1" s="1"/>
  <c r="AC40" i="1"/>
  <c r="AD40" i="1" s="1"/>
  <c r="G33" i="1"/>
  <c r="X25" i="1"/>
  <c r="V25" i="1" s="1"/>
  <c r="G25" i="1"/>
  <c r="AC24" i="1"/>
  <c r="AD24" i="1" s="1"/>
  <c r="W52" i="1"/>
  <c r="X49" i="1"/>
  <c r="V49" i="1" s="1"/>
  <c r="X45" i="1"/>
  <c r="W41" i="1"/>
  <c r="W33" i="1"/>
  <c r="X33" i="1" s="1"/>
  <c r="G39" i="1"/>
  <c r="G31" i="1"/>
  <c r="G27" i="1"/>
  <c r="G23" i="1"/>
  <c r="C32" i="1"/>
  <c r="C33" i="1"/>
  <c r="C37" i="1"/>
  <c r="S16" i="1"/>
  <c r="S17" i="1"/>
  <c r="S18" i="1"/>
  <c r="S19" i="1"/>
  <c r="S20" i="1"/>
  <c r="S21" i="1"/>
  <c r="S22" i="1"/>
  <c r="D16" i="1"/>
  <c r="H16" i="1" s="1"/>
  <c r="I16" i="1" s="1"/>
  <c r="E16" i="1"/>
  <c r="J16" i="1" s="1"/>
  <c r="K16" i="1" s="1"/>
  <c r="F16" i="1"/>
  <c r="L16" i="1" s="1"/>
  <c r="M16" i="1" s="1"/>
  <c r="D17" i="1"/>
  <c r="Q17" i="1" s="1"/>
  <c r="E17" i="1"/>
  <c r="F17" i="1"/>
  <c r="L17" i="1" s="1"/>
  <c r="M17" i="1" s="1"/>
  <c r="D18" i="1"/>
  <c r="H18" i="1" s="1"/>
  <c r="I18" i="1" s="1"/>
  <c r="E18" i="1"/>
  <c r="J18" i="1" s="1"/>
  <c r="K18" i="1" s="1"/>
  <c r="F18" i="1"/>
  <c r="L18" i="1" s="1"/>
  <c r="M18" i="1" s="1"/>
  <c r="D19" i="1"/>
  <c r="H19" i="1" s="1"/>
  <c r="I19" i="1" s="1"/>
  <c r="E19" i="1"/>
  <c r="F19" i="1"/>
  <c r="L19" i="1" s="1"/>
  <c r="M19" i="1" s="1"/>
  <c r="D20" i="1"/>
  <c r="Q20" i="1" s="1"/>
  <c r="R20" i="1" s="1"/>
  <c r="E20" i="1"/>
  <c r="J20" i="1" s="1"/>
  <c r="K20" i="1" s="1"/>
  <c r="F20" i="1"/>
  <c r="L20" i="1" s="1"/>
  <c r="M20" i="1" s="1"/>
  <c r="D21" i="1"/>
  <c r="H21" i="1" s="1"/>
  <c r="I21" i="1" s="1"/>
  <c r="E21" i="1"/>
  <c r="J21" i="1" s="1"/>
  <c r="K21" i="1" s="1"/>
  <c r="F21" i="1"/>
  <c r="L21" i="1" s="1"/>
  <c r="M21" i="1" s="1"/>
  <c r="D22" i="1"/>
  <c r="Q22" i="1" s="1"/>
  <c r="E22" i="1"/>
  <c r="J22" i="1" s="1"/>
  <c r="K22" i="1" s="1"/>
  <c r="F22" i="1"/>
  <c r="L22" i="1" s="1"/>
  <c r="M22" i="1" s="1"/>
  <c r="C11" i="1"/>
  <c r="C12" i="1"/>
  <c r="C13" i="1"/>
  <c r="S13" i="1" s="1"/>
  <c r="C14" i="1"/>
  <c r="C15" i="1"/>
  <c r="C18" i="1"/>
  <c r="C21" i="1" s="1"/>
  <c r="C10" i="1"/>
  <c r="S8" i="1"/>
  <c r="S9" i="1"/>
  <c r="S10" i="1"/>
  <c r="S11" i="1"/>
  <c r="S12" i="1"/>
  <c r="S14" i="1"/>
  <c r="S15" i="1"/>
  <c r="U7" i="1"/>
  <c r="AA7" i="1" s="1"/>
  <c r="S7" i="1"/>
  <c r="F8" i="1"/>
  <c r="L8" i="1" s="1"/>
  <c r="M8" i="1" s="1"/>
  <c r="F9" i="1"/>
  <c r="F10" i="1"/>
  <c r="L10" i="1" s="1"/>
  <c r="M10" i="1" s="1"/>
  <c r="F11" i="1"/>
  <c r="L11" i="1" s="1"/>
  <c r="F12" i="1"/>
  <c r="L12" i="1" s="1"/>
  <c r="M12" i="1" s="1"/>
  <c r="F13" i="1"/>
  <c r="L13" i="1" s="1"/>
  <c r="M13" i="1" s="1"/>
  <c r="F14" i="1"/>
  <c r="L14" i="1" s="1"/>
  <c r="M14" i="1" s="1"/>
  <c r="F15" i="1"/>
  <c r="L15" i="1" s="1"/>
  <c r="F7" i="1"/>
  <c r="L7" i="1" s="1"/>
  <c r="E8" i="1"/>
  <c r="J8" i="1" s="1"/>
  <c r="K8" i="1" s="1"/>
  <c r="E9" i="1"/>
  <c r="E10" i="1"/>
  <c r="J10" i="1" s="1"/>
  <c r="K10" i="1" s="1"/>
  <c r="E11" i="1"/>
  <c r="J11" i="1" s="1"/>
  <c r="K11" i="1" s="1"/>
  <c r="E12" i="1"/>
  <c r="J12" i="1" s="1"/>
  <c r="K12" i="1" s="1"/>
  <c r="E13" i="1"/>
  <c r="J13" i="1" s="1"/>
  <c r="K13" i="1" s="1"/>
  <c r="E15" i="1"/>
  <c r="J15" i="1" s="1"/>
  <c r="K15" i="1" s="1"/>
  <c r="E7" i="1"/>
  <c r="J7" i="1" s="1"/>
  <c r="L9" i="1"/>
  <c r="M9" i="1" s="1"/>
  <c r="J9" i="1"/>
  <c r="K9" i="1" s="1"/>
  <c r="D8" i="1"/>
  <c r="H8" i="1" s="1"/>
  <c r="I8" i="1" s="1"/>
  <c r="D9" i="1"/>
  <c r="H9" i="1" s="1"/>
  <c r="I9" i="1" s="1"/>
  <c r="D10" i="1"/>
  <c r="H10" i="1" s="1"/>
  <c r="I10" i="1" s="1"/>
  <c r="D11" i="1"/>
  <c r="H11" i="1" s="1"/>
  <c r="I11" i="1" s="1"/>
  <c r="D12" i="1"/>
  <c r="H12" i="1" s="1"/>
  <c r="I12" i="1" s="1"/>
  <c r="D13" i="1"/>
  <c r="H13" i="1" s="1"/>
  <c r="I13" i="1" s="1"/>
  <c r="D15" i="1"/>
  <c r="H15" i="1" s="1"/>
  <c r="I15" i="1" s="1"/>
  <c r="D7" i="1"/>
  <c r="H7" i="1" s="1"/>
  <c r="I7" i="1" s="1"/>
  <c r="AG88" i="5" l="1"/>
  <c r="AL88" i="5" s="1"/>
  <c r="AH183" i="5"/>
  <c r="AL183" i="5" s="1"/>
  <c r="AM183" i="5" s="1"/>
  <c r="AP183" i="5" s="1"/>
  <c r="AH137" i="5"/>
  <c r="AL137" i="5" s="1"/>
  <c r="AG138" i="5"/>
  <c r="AH185" i="5"/>
  <c r="AG126" i="5"/>
  <c r="AH9" i="5"/>
  <c r="AC72" i="5"/>
  <c r="AG73" i="5"/>
  <c r="AL73" i="5" s="1"/>
  <c r="AM73" i="5" s="1"/>
  <c r="AP73" i="5" s="1"/>
  <c r="AG136" i="5"/>
  <c r="AG119" i="5"/>
  <c r="AL119" i="5" s="1"/>
  <c r="AM119" i="5" s="1"/>
  <c r="AP119" i="5" s="1"/>
  <c r="AG121" i="5"/>
  <c r="AG184" i="5"/>
  <c r="AH184" i="5"/>
  <c r="AH25" i="5"/>
  <c r="AL25" i="5" s="1"/>
  <c r="AG87" i="5"/>
  <c r="AF87" i="5"/>
  <c r="AK87" i="5" s="1"/>
  <c r="AH136" i="5"/>
  <c r="AG124" i="5"/>
  <c r="AH87" i="5"/>
  <c r="AL87" i="5" s="1"/>
  <c r="AM87" i="5" s="1"/>
  <c r="AP87" i="5" s="1"/>
  <c r="AH104" i="5"/>
  <c r="AL104" i="5" s="1"/>
  <c r="AM104" i="5" s="1"/>
  <c r="AP104" i="5" s="1"/>
  <c r="AJ71" i="5"/>
  <c r="AJ104" i="5"/>
  <c r="AH103" i="5"/>
  <c r="AH135" i="5"/>
  <c r="AG120" i="5"/>
  <c r="AH120" i="5"/>
  <c r="AL120" i="5" s="1"/>
  <c r="AM120" i="5" s="1"/>
  <c r="AP120" i="5" s="1"/>
  <c r="AK120" i="5"/>
  <c r="AH56" i="5"/>
  <c r="AH24" i="5"/>
  <c r="AK183" i="5"/>
  <c r="AG40" i="5"/>
  <c r="AJ167" i="5"/>
  <c r="AJ151" i="5"/>
  <c r="AK71" i="5"/>
  <c r="AH28" i="5"/>
  <c r="AJ136" i="5"/>
  <c r="AG11" i="5"/>
  <c r="AG12" i="5"/>
  <c r="AC169" i="5"/>
  <c r="AI169" i="5" s="1"/>
  <c r="AI183" i="5"/>
  <c r="AJ89" i="5"/>
  <c r="AF89" i="5"/>
  <c r="AK89" i="5" s="1"/>
  <c r="X39" i="5"/>
  <c r="AI39" i="5" s="1"/>
  <c r="AH10" i="5"/>
  <c r="AC8" i="5"/>
  <c r="AI8" i="5" s="1"/>
  <c r="AL8" i="5" s="1"/>
  <c r="AM8" i="5" s="1"/>
  <c r="AP8" i="5" s="1"/>
  <c r="AH23" i="5"/>
  <c r="AL23" i="5" s="1"/>
  <c r="AM23" i="5" s="1"/>
  <c r="AP23" i="5" s="1"/>
  <c r="AG72" i="5"/>
  <c r="AH119" i="5"/>
  <c r="X172" i="5"/>
  <c r="AC40" i="5"/>
  <c r="AH72" i="5"/>
  <c r="AL72" i="5" s="1"/>
  <c r="AC184" i="5"/>
  <c r="AI184" i="5" s="1"/>
  <c r="AL184" i="5" s="1"/>
  <c r="AM184" i="5" s="1"/>
  <c r="AP184" i="5" s="1"/>
  <c r="AG56" i="5"/>
  <c r="AC87" i="5"/>
  <c r="AI87" i="5" s="1"/>
  <c r="AK136" i="5"/>
  <c r="Z72" i="5"/>
  <c r="X72" i="5" s="1"/>
  <c r="AD11" i="5"/>
  <c r="AE11" i="5" s="1"/>
  <c r="AF11" i="5" s="1"/>
  <c r="AB172" i="5"/>
  <c r="AH172" i="5" s="1"/>
  <c r="AG172" i="5"/>
  <c r="AE58" i="5"/>
  <c r="AF58" i="5" s="1"/>
  <c r="Y107" i="5"/>
  <c r="Z107" i="5" s="1"/>
  <c r="X107" i="5" s="1"/>
  <c r="AI107" i="5" s="1"/>
  <c r="AL107" i="5" s="1"/>
  <c r="AM107" i="5" s="1"/>
  <c r="AP107" i="5" s="1"/>
  <c r="AA46" i="5"/>
  <c r="AB46" i="5" s="1"/>
  <c r="Y59" i="5"/>
  <c r="AE109" i="5"/>
  <c r="AF109" i="5" s="1"/>
  <c r="AD106" i="5"/>
  <c r="AE49" i="5"/>
  <c r="AF49" i="5" s="1"/>
  <c r="Z76" i="5"/>
  <c r="X76" i="5" s="1"/>
  <c r="AF92" i="5"/>
  <c r="AE170" i="5"/>
  <c r="AF170" i="5" s="1"/>
  <c r="Y175" i="5"/>
  <c r="Z175" i="5" s="1"/>
  <c r="AG34" i="5"/>
  <c r="AD190" i="5"/>
  <c r="AE190" i="5" s="1"/>
  <c r="AF190" i="5" s="1"/>
  <c r="AA123" i="5"/>
  <c r="AB123" i="5" s="1"/>
  <c r="Z157" i="5"/>
  <c r="X157" i="5" s="1"/>
  <c r="AA108" i="5"/>
  <c r="AG108" i="5" s="1"/>
  <c r="AD126" i="5"/>
  <c r="Z171" i="5"/>
  <c r="X171" i="5" s="1"/>
  <c r="Y79" i="5"/>
  <c r="AE93" i="5"/>
  <c r="AF93" i="5" s="1"/>
  <c r="AA188" i="5"/>
  <c r="AB188" i="5" s="1"/>
  <c r="AA187" i="5"/>
  <c r="AB187" i="5" s="1"/>
  <c r="AA58" i="5"/>
  <c r="AB58" i="5" s="1"/>
  <c r="AH58" i="5" s="1"/>
  <c r="Y91" i="5"/>
  <c r="AA47" i="5"/>
  <c r="AB47" i="5" s="1"/>
  <c r="AC47" i="5" s="1"/>
  <c r="AD13" i="5"/>
  <c r="AE13" i="5" s="1"/>
  <c r="AA44" i="5"/>
  <c r="AB44" i="5" s="1"/>
  <c r="AB31" i="5"/>
  <c r="AC31" i="5" s="1"/>
  <c r="Y140" i="5"/>
  <c r="Z140" i="5" s="1"/>
  <c r="Z154" i="5"/>
  <c r="AH154" i="5"/>
  <c r="Z26" i="5"/>
  <c r="X26" i="5" s="1"/>
  <c r="Z30" i="5"/>
  <c r="X30" i="5" s="1"/>
  <c r="Z13" i="5"/>
  <c r="X13" i="5" s="1"/>
  <c r="AE43" i="5"/>
  <c r="AF43" i="5" s="1"/>
  <c r="AE47" i="5"/>
  <c r="AF47" i="5" s="1"/>
  <c r="AE61" i="5"/>
  <c r="AF61" i="5" s="1"/>
  <c r="AB126" i="5"/>
  <c r="AH126" i="5" s="1"/>
  <c r="AC104" i="5"/>
  <c r="AI104" i="5" s="1"/>
  <c r="AE154" i="5"/>
  <c r="AF154" i="5" s="1"/>
  <c r="AG154" i="5"/>
  <c r="AE142" i="5"/>
  <c r="AF142" i="5" s="1"/>
  <c r="Y190" i="5"/>
  <c r="Z190" i="5" s="1"/>
  <c r="AD157" i="5"/>
  <c r="AE157" i="5" s="1"/>
  <c r="AF157" i="5" s="1"/>
  <c r="AA109" i="5"/>
  <c r="AB109" i="5" s="1"/>
  <c r="AA74" i="5"/>
  <c r="AB74" i="5" s="1"/>
  <c r="AH74" i="5" s="1"/>
  <c r="Y42" i="5"/>
  <c r="Z42" i="5" s="1"/>
  <c r="Y64" i="5"/>
  <c r="AD34" i="5"/>
  <c r="AE34" i="5" s="1"/>
  <c r="AA30" i="5"/>
  <c r="AB30" i="5" s="1"/>
  <c r="AH30" i="5" s="1"/>
  <c r="AA60" i="5"/>
  <c r="AB60" i="5" s="1"/>
  <c r="AA49" i="5"/>
  <c r="AB49" i="5" s="1"/>
  <c r="AC49" i="5" s="1"/>
  <c r="AD186" i="5"/>
  <c r="AE186" i="5" s="1"/>
  <c r="AF186" i="5" s="1"/>
  <c r="AD156" i="5"/>
  <c r="AE156" i="5" s="1"/>
  <c r="AA175" i="5"/>
  <c r="AB175" i="5" s="1"/>
  <c r="Y189" i="5"/>
  <c r="AD140" i="5"/>
  <c r="AE140" i="5" s="1"/>
  <c r="AB156" i="5"/>
  <c r="AC156" i="5" s="1"/>
  <c r="AA141" i="5"/>
  <c r="AB141" i="5" s="1"/>
  <c r="AC141" i="5" s="1"/>
  <c r="AD171" i="5"/>
  <c r="Y46" i="5"/>
  <c r="Z46" i="5" s="1"/>
  <c r="AB34" i="5"/>
  <c r="AH34" i="5" s="1"/>
  <c r="AD30" i="5"/>
  <c r="Y60" i="5"/>
  <c r="Z60" i="5" s="1"/>
  <c r="AG26" i="5"/>
  <c r="AD26" i="5"/>
  <c r="AB11" i="5"/>
  <c r="AH11" i="5" s="1"/>
  <c r="AA139" i="5"/>
  <c r="AG139" i="5" s="1"/>
  <c r="AD75" i="5"/>
  <c r="AE75" i="5" s="1"/>
  <c r="AA43" i="5"/>
  <c r="AB43" i="5" s="1"/>
  <c r="AA191" i="5"/>
  <c r="AB191" i="5" s="1"/>
  <c r="Y94" i="5"/>
  <c r="AA59" i="5"/>
  <c r="AB59" i="5" s="1"/>
  <c r="AC59" i="5" s="1"/>
  <c r="AA106" i="5"/>
  <c r="AB106" i="5" s="1"/>
  <c r="AE108" i="5"/>
  <c r="AJ108" i="5" s="1"/>
  <c r="AD79" i="5"/>
  <c r="AE79" i="5" s="1"/>
  <c r="AB12" i="5"/>
  <c r="AC12" i="5" s="1"/>
  <c r="Z34" i="5"/>
  <c r="X34" i="5" s="1"/>
  <c r="AE59" i="5"/>
  <c r="AF59" i="5" s="1"/>
  <c r="Z74" i="5"/>
  <c r="X74" i="5" s="1"/>
  <c r="AJ74" i="5" s="1"/>
  <c r="AC136" i="5"/>
  <c r="AI136" i="5" s="1"/>
  <c r="AL136" i="5" s="1"/>
  <c r="AB124" i="5"/>
  <c r="AH124" i="5" s="1"/>
  <c r="AE138" i="5"/>
  <c r="AJ138" i="5" s="1"/>
  <c r="AB122" i="5"/>
  <c r="AH122" i="5" s="1"/>
  <c r="AC71" i="5"/>
  <c r="AI71" i="5" s="1"/>
  <c r="AH71" i="5"/>
  <c r="AC88" i="5"/>
  <c r="AH88" i="5"/>
  <c r="Y186" i="5"/>
  <c r="Z186" i="5" s="1"/>
  <c r="AE175" i="5"/>
  <c r="AF175" i="5" s="1"/>
  <c r="AA140" i="5"/>
  <c r="AB140" i="5" s="1"/>
  <c r="Y156" i="5"/>
  <c r="Z156" i="5" s="1"/>
  <c r="AD122" i="5"/>
  <c r="AE122" i="5" s="1"/>
  <c r="AJ122" i="5" s="1"/>
  <c r="AD141" i="5"/>
  <c r="AE141" i="5" s="1"/>
  <c r="Y50" i="5"/>
  <c r="Y93" i="5"/>
  <c r="Z93" i="5" s="1"/>
  <c r="Y142" i="5"/>
  <c r="Z142" i="5" s="1"/>
  <c r="X142" i="5" s="1"/>
  <c r="Y187" i="5"/>
  <c r="Z187" i="5" s="1"/>
  <c r="AA155" i="5"/>
  <c r="AB155" i="5" s="1"/>
  <c r="AH155" i="5" s="1"/>
  <c r="Y191" i="5"/>
  <c r="Z191" i="5" s="1"/>
  <c r="AA186" i="5"/>
  <c r="AB186" i="5" s="1"/>
  <c r="AA190" i="5"/>
  <c r="AA189" i="5"/>
  <c r="AB189" i="5" s="1"/>
  <c r="Z155" i="5"/>
  <c r="X155" i="5" s="1"/>
  <c r="AD155" i="5"/>
  <c r="AE155" i="5" s="1"/>
  <c r="Z170" i="5"/>
  <c r="X170" i="5" s="1"/>
  <c r="AH170" i="5"/>
  <c r="AG170" i="5"/>
  <c r="AA157" i="5"/>
  <c r="AB157" i="5" s="1"/>
  <c r="AH157" i="5" s="1"/>
  <c r="AL157" i="5" s="1"/>
  <c r="AA90" i="5"/>
  <c r="AA171" i="5"/>
  <c r="AB171" i="5" s="1"/>
  <c r="Y75" i="5"/>
  <c r="AG75" i="5" s="1"/>
  <c r="Y27" i="5"/>
  <c r="Z27" i="5" s="1"/>
  <c r="Y61" i="5"/>
  <c r="Z61" i="5" s="1"/>
  <c r="AA93" i="5"/>
  <c r="AB93" i="5" s="1"/>
  <c r="AC93" i="5" s="1"/>
  <c r="Y188" i="5"/>
  <c r="AA64" i="5"/>
  <c r="AB64" i="5" s="1"/>
  <c r="AD28" i="5"/>
  <c r="AE191" i="5"/>
  <c r="AF191" i="5" s="1"/>
  <c r="Y47" i="5"/>
  <c r="Y92" i="5"/>
  <c r="AG92" i="5" s="1"/>
  <c r="Y44" i="5"/>
  <c r="AD31" i="5"/>
  <c r="AE31" i="5" s="1"/>
  <c r="Y106" i="5"/>
  <c r="AD172" i="5"/>
  <c r="AA76" i="5"/>
  <c r="AG76" i="5" s="1"/>
  <c r="AD45" i="5"/>
  <c r="AE45" i="5" s="1"/>
  <c r="AE124" i="5"/>
  <c r="AJ124" i="5" s="1"/>
  <c r="AL124" i="5" s="1"/>
  <c r="AJ7" i="5"/>
  <c r="AK7" i="5"/>
  <c r="Z12" i="5"/>
  <c r="X12" i="5" s="1"/>
  <c r="Z11" i="5"/>
  <c r="X11" i="5" s="1"/>
  <c r="AB26" i="5"/>
  <c r="AC26" i="5" s="1"/>
  <c r="Z31" i="5"/>
  <c r="X31" i="5" s="1"/>
  <c r="Z90" i="5"/>
  <c r="X90" i="5" s="1"/>
  <c r="Z123" i="5"/>
  <c r="X123" i="5" s="1"/>
  <c r="Z109" i="5"/>
  <c r="X109" i="5" s="1"/>
  <c r="AK185" i="5"/>
  <c r="AL185" i="5" s="1"/>
  <c r="AM185" i="5" s="1"/>
  <c r="AP185" i="5" s="1"/>
  <c r="AJ185" i="5"/>
  <c r="AF153" i="5"/>
  <c r="AK153" i="5" s="1"/>
  <c r="AL153" i="5" s="1"/>
  <c r="AJ153" i="5"/>
  <c r="AJ120" i="5"/>
  <c r="AG55" i="5"/>
  <c r="AH55" i="5"/>
  <c r="AG71" i="5"/>
  <c r="AL71" i="5" s="1"/>
  <c r="AK167" i="5"/>
  <c r="AK104" i="5"/>
  <c r="AJ169" i="5"/>
  <c r="AG57" i="5"/>
  <c r="AL57" i="5" s="1"/>
  <c r="AM57" i="5" s="1"/>
  <c r="AP57" i="5" s="1"/>
  <c r="AH57" i="5"/>
  <c r="AH40" i="5"/>
  <c r="AH168" i="5"/>
  <c r="X56" i="5"/>
  <c r="AH152" i="5"/>
  <c r="AG152" i="5"/>
  <c r="AC42" i="5"/>
  <c r="AG89" i="5"/>
  <c r="AI167" i="5"/>
  <c r="AG153" i="5"/>
  <c r="AC105" i="5"/>
  <c r="Z57" i="5"/>
  <c r="AC73" i="5"/>
  <c r="AC56" i="5"/>
  <c r="AG41" i="5"/>
  <c r="AL41" i="5" s="1"/>
  <c r="AM41" i="5" s="1"/>
  <c r="AP41" i="5" s="1"/>
  <c r="AH41" i="5"/>
  <c r="AH39" i="5"/>
  <c r="AG39" i="5"/>
  <c r="AL39" i="5" s="1"/>
  <c r="AM39" i="5" s="1"/>
  <c r="AP39" i="5" s="1"/>
  <c r="Z43" i="5"/>
  <c r="X43" i="5" s="1"/>
  <c r="AF25" i="5"/>
  <c r="AK25" i="5" s="1"/>
  <c r="AF151" i="5"/>
  <c r="AK151" i="5" s="1"/>
  <c r="X58" i="5"/>
  <c r="AH7" i="5"/>
  <c r="AL7" i="5" s="1"/>
  <c r="AG7" i="5"/>
  <c r="AH89" i="5"/>
  <c r="AL89" i="5" s="1"/>
  <c r="AM89" i="5" s="1"/>
  <c r="AP89" i="5" s="1"/>
  <c r="AG104" i="5"/>
  <c r="AI151" i="5"/>
  <c r="AC153" i="5"/>
  <c r="AI153" i="5" s="1"/>
  <c r="AG122" i="5"/>
  <c r="AL122" i="5" s="1"/>
  <c r="AI185" i="5"/>
  <c r="Z55" i="5"/>
  <c r="X55" i="5" s="1"/>
  <c r="AJ55" i="5" s="1"/>
  <c r="AF40" i="5"/>
  <c r="Z40" i="5"/>
  <c r="AE23" i="5"/>
  <c r="AF23" i="5" s="1"/>
  <c r="AJ183" i="5"/>
  <c r="AC121" i="5"/>
  <c r="AF27" i="5"/>
  <c r="AI7" i="5"/>
  <c r="AM151" i="5"/>
  <c r="AP151" i="5" s="1"/>
  <c r="AJ10" i="5"/>
  <c r="AK10" i="5"/>
  <c r="AJ8" i="5"/>
  <c r="AK8" i="5"/>
  <c r="X24" i="5"/>
  <c r="AI24" i="5" s="1"/>
  <c r="AL24" i="5" s="1"/>
  <c r="AM24" i="5" s="1"/>
  <c r="AP24" i="5" s="1"/>
  <c r="AJ41" i="5"/>
  <c r="AK41" i="5"/>
  <c r="AJ152" i="5"/>
  <c r="AK152" i="5"/>
  <c r="AI152" i="5"/>
  <c r="AL152" i="5" s="1"/>
  <c r="X105" i="5"/>
  <c r="X121" i="5"/>
  <c r="X137" i="5"/>
  <c r="AI137" i="5" s="1"/>
  <c r="AJ184" i="5"/>
  <c r="AK184" i="5"/>
  <c r="AJ25" i="5"/>
  <c r="AI9" i="5"/>
  <c r="X23" i="5"/>
  <c r="AI25" i="5"/>
  <c r="AI41" i="5"/>
  <c r="X139" i="5"/>
  <c r="AC120" i="5"/>
  <c r="AI120" i="5" s="1"/>
  <c r="AC92" i="5"/>
  <c r="AJ87" i="5"/>
  <c r="AI103" i="5"/>
  <c r="AI119" i="5"/>
  <c r="AI135" i="5"/>
  <c r="AL135" i="5" s="1"/>
  <c r="AJ9" i="5"/>
  <c r="AK9" i="5"/>
  <c r="AI10" i="5"/>
  <c r="AL10" i="5" s="1"/>
  <c r="AM10" i="5" s="1"/>
  <c r="AP10" i="5" s="1"/>
  <c r="X28" i="5"/>
  <c r="X73" i="5"/>
  <c r="AC89" i="5"/>
  <c r="AI89" i="5" s="1"/>
  <c r="X88" i="5"/>
  <c r="AJ168" i="5"/>
  <c r="AK168" i="5"/>
  <c r="AI168" i="5"/>
  <c r="AL168" i="5" s="1"/>
  <c r="AM168" i="5" s="1"/>
  <c r="AP168" i="5" s="1"/>
  <c r="AJ103" i="5"/>
  <c r="AK103" i="5"/>
  <c r="AJ119" i="5"/>
  <c r="AK119" i="5"/>
  <c r="AJ135" i="5"/>
  <c r="AK135" i="5"/>
  <c r="AC138" i="5"/>
  <c r="AI138" i="5" s="1"/>
  <c r="AL138" i="5" s="1"/>
  <c r="K190" i="5"/>
  <c r="L190" i="5" s="1"/>
  <c r="K156" i="5"/>
  <c r="L156" i="5" s="1"/>
  <c r="K46" i="5"/>
  <c r="L46" i="5" s="1"/>
  <c r="K60" i="5"/>
  <c r="L60" i="5" s="1"/>
  <c r="K58" i="5"/>
  <c r="L58" i="5" s="1"/>
  <c r="K189" i="5"/>
  <c r="L189" i="5" s="1"/>
  <c r="K155" i="5"/>
  <c r="L155" i="5" s="1"/>
  <c r="K108" i="5"/>
  <c r="L108" i="5" s="1"/>
  <c r="K109" i="5"/>
  <c r="L109" i="5" s="1"/>
  <c r="K90" i="5"/>
  <c r="L90" i="5" s="1"/>
  <c r="K126" i="5"/>
  <c r="L126" i="5" s="1"/>
  <c r="K171" i="5"/>
  <c r="L171" i="5" s="1"/>
  <c r="K27" i="5"/>
  <c r="L27" i="5" s="1"/>
  <c r="K30" i="5"/>
  <c r="L30" i="5" s="1"/>
  <c r="K49" i="5"/>
  <c r="L49" i="5" s="1"/>
  <c r="K26" i="5"/>
  <c r="L26" i="5" s="1"/>
  <c r="K187" i="5"/>
  <c r="L187" i="5" s="1"/>
  <c r="K188" i="5"/>
  <c r="L188" i="5" s="1"/>
  <c r="K191" i="5"/>
  <c r="L191" i="5" s="1"/>
  <c r="K47" i="5"/>
  <c r="L47" i="5" s="1"/>
  <c r="K92" i="5"/>
  <c r="L92" i="5" s="1"/>
  <c r="K44" i="5"/>
  <c r="L44" i="5" s="1"/>
  <c r="K76" i="5"/>
  <c r="L76" i="5" s="1"/>
  <c r="K154" i="5"/>
  <c r="L154" i="5" s="1"/>
  <c r="K107" i="5"/>
  <c r="L107" i="5" s="1"/>
  <c r="K175" i="5"/>
  <c r="L175" i="5" s="1"/>
  <c r="K157" i="5"/>
  <c r="L157" i="5" s="1"/>
  <c r="K75" i="5"/>
  <c r="L75" i="5" s="1"/>
  <c r="K142" i="5"/>
  <c r="L142" i="5" s="1"/>
  <c r="K139" i="5"/>
  <c r="L139" i="5" s="1"/>
  <c r="K95" i="5"/>
  <c r="L95" i="5" s="1"/>
  <c r="K74" i="5"/>
  <c r="L74" i="5" s="1"/>
  <c r="K50" i="5"/>
  <c r="L50" i="5" s="1"/>
  <c r="K42" i="5"/>
  <c r="L42" i="5" s="1"/>
  <c r="K93" i="5"/>
  <c r="L93" i="5" s="1"/>
  <c r="K43" i="5"/>
  <c r="L43" i="5" s="1"/>
  <c r="K13" i="5"/>
  <c r="L13" i="5" s="1"/>
  <c r="K59" i="5"/>
  <c r="L59" i="5" s="1"/>
  <c r="K106" i="5"/>
  <c r="L106" i="5" s="1"/>
  <c r="K172" i="5"/>
  <c r="L172" i="5" s="1"/>
  <c r="L7" i="5"/>
  <c r="K140" i="5"/>
  <c r="L140" i="5" s="1"/>
  <c r="K122" i="5"/>
  <c r="L122" i="5" s="1"/>
  <c r="K61" i="5"/>
  <c r="L61" i="5" s="1"/>
  <c r="K91" i="5"/>
  <c r="L91" i="5" s="1"/>
  <c r="K186" i="5"/>
  <c r="L186" i="5" s="1"/>
  <c r="K123" i="5"/>
  <c r="L123" i="5" s="1"/>
  <c r="K170" i="5"/>
  <c r="L170" i="5" s="1"/>
  <c r="K31" i="5"/>
  <c r="L31" i="5" s="1"/>
  <c r="K34" i="5"/>
  <c r="L34" i="5" s="1"/>
  <c r="K45" i="5"/>
  <c r="L45" i="5" s="1"/>
  <c r="K12" i="5"/>
  <c r="L12" i="5" s="1"/>
  <c r="K11" i="5"/>
  <c r="K138" i="5"/>
  <c r="L138" i="5" s="1"/>
  <c r="K28" i="5"/>
  <c r="L28" i="5" s="1"/>
  <c r="K124" i="5"/>
  <c r="L124" i="5" s="1"/>
  <c r="N189" i="5"/>
  <c r="O189" i="5" s="1"/>
  <c r="N126" i="5"/>
  <c r="O126" i="5" s="1"/>
  <c r="N30" i="5"/>
  <c r="O30" i="5" s="1"/>
  <c r="N12" i="5"/>
  <c r="O12" i="5" s="1"/>
  <c r="N26" i="5"/>
  <c r="O26" i="5" s="1"/>
  <c r="N44" i="5"/>
  <c r="O44" i="5" s="1"/>
  <c r="N58" i="5"/>
  <c r="O58" i="5" s="1"/>
  <c r="N172" i="5"/>
  <c r="O172" i="5" s="1"/>
  <c r="N186" i="5"/>
  <c r="O186" i="5" s="1"/>
  <c r="N156" i="5"/>
  <c r="O156" i="5" s="1"/>
  <c r="N93" i="5"/>
  <c r="O93" i="5" s="1"/>
  <c r="N188" i="5"/>
  <c r="O188" i="5" s="1"/>
  <c r="N108" i="5"/>
  <c r="O108" i="5" s="1"/>
  <c r="N46" i="5"/>
  <c r="O46" i="5" s="1"/>
  <c r="N106" i="5"/>
  <c r="O106" i="5" s="1"/>
  <c r="N190" i="5"/>
  <c r="O190" i="5" s="1"/>
  <c r="N170" i="5"/>
  <c r="O170" i="5" s="1"/>
  <c r="N157" i="5"/>
  <c r="O157" i="5" s="1"/>
  <c r="N92" i="5"/>
  <c r="O92" i="5"/>
  <c r="N77" i="5"/>
  <c r="O77" i="5" s="1"/>
  <c r="N34" i="5"/>
  <c r="O34" i="5" s="1"/>
  <c r="N142" i="5"/>
  <c r="O142" i="5" s="1"/>
  <c r="N154" i="5"/>
  <c r="O154" i="5" s="1"/>
  <c r="N124" i="5"/>
  <c r="O124" i="5" s="1"/>
  <c r="N140" i="5"/>
  <c r="O140" i="5"/>
  <c r="O122" i="5"/>
  <c r="N122" i="5"/>
  <c r="N109" i="5"/>
  <c r="O109" i="5" s="1"/>
  <c r="N64" i="5"/>
  <c r="O64" i="5" s="1"/>
  <c r="N60" i="5"/>
  <c r="O60" i="5" s="1"/>
  <c r="N141" i="5"/>
  <c r="O141" i="5" s="1"/>
  <c r="N74" i="5"/>
  <c r="O74" i="5" s="1"/>
  <c r="T137" i="5"/>
  <c r="T71" i="5"/>
  <c r="T7" i="5"/>
  <c r="I7" i="5"/>
  <c r="G7" i="5" s="1"/>
  <c r="T152" i="5"/>
  <c r="T72" i="5"/>
  <c r="T153" i="5"/>
  <c r="T103" i="5"/>
  <c r="AM103" i="5" s="1"/>
  <c r="AP103" i="5" s="1"/>
  <c r="T88" i="5"/>
  <c r="T25" i="5"/>
  <c r="C130" i="5"/>
  <c r="D94" i="5"/>
  <c r="H94" i="5" s="1"/>
  <c r="I94" i="5" s="1"/>
  <c r="E127" i="5"/>
  <c r="J127" i="5" s="1"/>
  <c r="U141" i="5"/>
  <c r="Y141" i="5" s="1"/>
  <c r="E79" i="5"/>
  <c r="J79" i="5" s="1"/>
  <c r="S106" i="5"/>
  <c r="T106" i="5" s="1"/>
  <c r="E64" i="5"/>
  <c r="J64" i="5" s="1"/>
  <c r="W64" i="5"/>
  <c r="AD64" i="5" s="1"/>
  <c r="D45" i="5"/>
  <c r="F45" i="5"/>
  <c r="M45" i="5" s="1"/>
  <c r="D49" i="5"/>
  <c r="F49" i="5"/>
  <c r="M49" i="5" s="1"/>
  <c r="V61" i="5"/>
  <c r="F61" i="5"/>
  <c r="M61" i="5" s="1"/>
  <c r="V13" i="5"/>
  <c r="AA13" i="5" s="1"/>
  <c r="AG13" i="5" s="1"/>
  <c r="C16" i="5"/>
  <c r="F13" i="5"/>
  <c r="M13" i="5" s="1"/>
  <c r="U127" i="5"/>
  <c r="V45" i="5"/>
  <c r="F127" i="5"/>
  <c r="M127" i="5" s="1"/>
  <c r="N127" i="5" s="1"/>
  <c r="O127" i="5" s="1"/>
  <c r="V127" i="5"/>
  <c r="C144" i="5"/>
  <c r="C147" i="5" s="1"/>
  <c r="E141" i="5"/>
  <c r="J141" i="5" s="1"/>
  <c r="C82" i="5"/>
  <c r="V79" i="5"/>
  <c r="U45" i="5"/>
  <c r="U49" i="5"/>
  <c r="H76" i="5"/>
  <c r="I76" i="5" s="1"/>
  <c r="G76" i="5" s="1"/>
  <c r="G154" i="5"/>
  <c r="G44" i="5"/>
  <c r="H138" i="5"/>
  <c r="S138" i="5"/>
  <c r="W94" i="5"/>
  <c r="V94" i="5"/>
  <c r="F94" i="5"/>
  <c r="M94" i="5" s="1"/>
  <c r="E94" i="5"/>
  <c r="J94" i="5" s="1"/>
  <c r="H91" i="5"/>
  <c r="S91" i="5"/>
  <c r="T91" i="5" s="1"/>
  <c r="V77" i="5"/>
  <c r="D77" i="5"/>
  <c r="U77" i="5"/>
  <c r="S44" i="5"/>
  <c r="T44" i="5" s="1"/>
  <c r="I10" i="5"/>
  <c r="G10" i="5" s="1"/>
  <c r="C80" i="5"/>
  <c r="E77" i="5"/>
  <c r="J77" i="5" s="1"/>
  <c r="S139" i="5"/>
  <c r="T139" i="5" s="1"/>
  <c r="H139" i="5"/>
  <c r="I139" i="5" s="1"/>
  <c r="G139" i="5" s="1"/>
  <c r="U95" i="5"/>
  <c r="W95" i="5"/>
  <c r="AD95" i="5" s="1"/>
  <c r="AE95" i="5" s="1"/>
  <c r="AF95" i="5" s="1"/>
  <c r="V95" i="5"/>
  <c r="F95" i="5"/>
  <c r="M95" i="5" s="1"/>
  <c r="N95" i="5" s="1"/>
  <c r="O95" i="5" s="1"/>
  <c r="W77" i="5"/>
  <c r="V50" i="5"/>
  <c r="C53" i="5"/>
  <c r="W50" i="5"/>
  <c r="AD50" i="5" s="1"/>
  <c r="F50" i="5"/>
  <c r="M50" i="5" s="1"/>
  <c r="U62" i="5"/>
  <c r="W62" i="5"/>
  <c r="AD62" i="5" s="1"/>
  <c r="AE62" i="5" s="1"/>
  <c r="AF62" i="5" s="1"/>
  <c r="E62" i="5"/>
  <c r="J62" i="5" s="1"/>
  <c r="C65" i="5"/>
  <c r="V62" i="5"/>
  <c r="F62" i="5"/>
  <c r="M62" i="5" s="1"/>
  <c r="C161" i="5"/>
  <c r="W158" i="5"/>
  <c r="F158" i="5"/>
  <c r="M158" i="5" s="1"/>
  <c r="E158" i="5"/>
  <c r="J158" i="5" s="1"/>
  <c r="D158" i="5"/>
  <c r="V158" i="5"/>
  <c r="AA158" i="5" s="1"/>
  <c r="AB158" i="5" s="1"/>
  <c r="AC158" i="5" s="1"/>
  <c r="U158" i="5"/>
  <c r="C133" i="5"/>
  <c r="W130" i="5"/>
  <c r="F130" i="5"/>
  <c r="M130" i="5" s="1"/>
  <c r="V130" i="5"/>
  <c r="E130" i="5"/>
  <c r="J130" i="5" s="1"/>
  <c r="U130" i="5"/>
  <c r="D130" i="5"/>
  <c r="W173" i="5"/>
  <c r="AD173" i="5" s="1"/>
  <c r="AE173" i="5" s="1"/>
  <c r="AF173" i="5" s="1"/>
  <c r="F173" i="5"/>
  <c r="M173" i="5" s="1"/>
  <c r="D173" i="5"/>
  <c r="C176" i="5"/>
  <c r="V173" i="5"/>
  <c r="U173" i="5"/>
  <c r="E173" i="5"/>
  <c r="J173" i="5" s="1"/>
  <c r="H156" i="5"/>
  <c r="I156" i="5" s="1"/>
  <c r="S156" i="5"/>
  <c r="T156" i="5" s="1"/>
  <c r="C114" i="5"/>
  <c r="W111" i="5"/>
  <c r="AD111" i="5" s="1"/>
  <c r="AE111" i="5" s="1"/>
  <c r="AF111" i="5" s="1"/>
  <c r="F111" i="5"/>
  <c r="M111" i="5" s="1"/>
  <c r="N111" i="5" s="1"/>
  <c r="O111" i="5" s="1"/>
  <c r="D111" i="5"/>
  <c r="V111" i="5"/>
  <c r="U111" i="5"/>
  <c r="E111" i="5"/>
  <c r="J111" i="5" s="1"/>
  <c r="U98" i="5"/>
  <c r="D98" i="5"/>
  <c r="E98" i="5"/>
  <c r="J98" i="5" s="1"/>
  <c r="C101" i="5"/>
  <c r="V98" i="5"/>
  <c r="F98" i="5"/>
  <c r="M98" i="5" s="1"/>
  <c r="W98" i="5"/>
  <c r="U80" i="5"/>
  <c r="D80" i="5"/>
  <c r="C83" i="5"/>
  <c r="F80" i="5"/>
  <c r="M80" i="5" s="1"/>
  <c r="E80" i="5"/>
  <c r="J80" i="5" s="1"/>
  <c r="W80" i="5"/>
  <c r="AD80" i="5" s="1"/>
  <c r="AE80" i="5" s="1"/>
  <c r="AF80" i="5" s="1"/>
  <c r="V80" i="5"/>
  <c r="F144" i="5"/>
  <c r="M144" i="5" s="1"/>
  <c r="V144" i="5"/>
  <c r="AA144" i="5" s="1"/>
  <c r="U144" i="5"/>
  <c r="C85" i="5"/>
  <c r="W82" i="5"/>
  <c r="AD82" i="5" s="1"/>
  <c r="AE82" i="5" s="1"/>
  <c r="AF82" i="5" s="1"/>
  <c r="F82" i="5"/>
  <c r="M82" i="5" s="1"/>
  <c r="V82" i="5"/>
  <c r="E82" i="5"/>
  <c r="J82" i="5" s="1"/>
  <c r="D82" i="5"/>
  <c r="U82" i="5"/>
  <c r="H58" i="5"/>
  <c r="S58" i="5"/>
  <c r="H43" i="5"/>
  <c r="I43" i="5" s="1"/>
  <c r="S43" i="5"/>
  <c r="H31" i="5"/>
  <c r="S31" i="5"/>
  <c r="T31" i="5" s="1"/>
  <c r="H46" i="5"/>
  <c r="S46" i="5"/>
  <c r="T46" i="5" s="1"/>
  <c r="I106" i="5"/>
  <c r="G106" i="5" s="1"/>
  <c r="S64" i="5"/>
  <c r="T64" i="5" s="1"/>
  <c r="H64" i="5"/>
  <c r="V67" i="5"/>
  <c r="C70" i="5"/>
  <c r="U67" i="5"/>
  <c r="F67" i="5"/>
  <c r="M67" i="5" s="1"/>
  <c r="N67" i="5" s="1"/>
  <c r="O67" i="5" s="1"/>
  <c r="W67" i="5"/>
  <c r="D67" i="5"/>
  <c r="E67" i="5"/>
  <c r="J67" i="5" s="1"/>
  <c r="W37" i="5"/>
  <c r="F37" i="5"/>
  <c r="M37" i="5" s="1"/>
  <c r="V37" i="5"/>
  <c r="E37" i="5"/>
  <c r="J37" i="5" s="1"/>
  <c r="U37" i="5"/>
  <c r="D37" i="5"/>
  <c r="C18" i="5"/>
  <c r="W15" i="5"/>
  <c r="F15" i="5"/>
  <c r="M15" i="5" s="1"/>
  <c r="N15" i="5" s="1"/>
  <c r="O15" i="5" s="1"/>
  <c r="E15" i="5"/>
  <c r="J15" i="5" s="1"/>
  <c r="V15" i="5"/>
  <c r="AA15" i="5" s="1"/>
  <c r="U15" i="5"/>
  <c r="D15" i="5"/>
  <c r="W52" i="5"/>
  <c r="AD52" i="5" s="1"/>
  <c r="AE52" i="5" s="1"/>
  <c r="AF52" i="5" s="1"/>
  <c r="F52" i="5"/>
  <c r="M52" i="5" s="1"/>
  <c r="V52" i="5"/>
  <c r="E52" i="5"/>
  <c r="J52" i="5" s="1"/>
  <c r="D52" i="5"/>
  <c r="U52" i="5"/>
  <c r="I59" i="5"/>
  <c r="G59" i="5" s="1"/>
  <c r="H12" i="5"/>
  <c r="I12" i="5" s="1"/>
  <c r="S12" i="5"/>
  <c r="T12" i="5" s="1"/>
  <c r="S11" i="5"/>
  <c r="T11" i="5" s="1"/>
  <c r="H11" i="5"/>
  <c r="S26" i="5"/>
  <c r="T26" i="5" s="1"/>
  <c r="H26" i="5"/>
  <c r="I135" i="5"/>
  <c r="G135" i="5" s="1"/>
  <c r="S95" i="5"/>
  <c r="T95" i="5" s="1"/>
  <c r="H95" i="5"/>
  <c r="I95" i="5" s="1"/>
  <c r="I74" i="5"/>
  <c r="G74" i="5" s="1"/>
  <c r="S126" i="5"/>
  <c r="T126" i="5" s="1"/>
  <c r="H126" i="5"/>
  <c r="I119" i="5"/>
  <c r="G119" i="5" s="1"/>
  <c r="I107" i="5"/>
  <c r="G107" i="5" s="1"/>
  <c r="I87" i="5"/>
  <c r="G87" i="5" s="1"/>
  <c r="S93" i="5"/>
  <c r="T93" i="5" s="1"/>
  <c r="H93" i="5"/>
  <c r="I93" i="5" s="1"/>
  <c r="G40" i="5"/>
  <c r="S30" i="5"/>
  <c r="T30" i="5" s="1"/>
  <c r="H30" i="5"/>
  <c r="I30" i="5" s="1"/>
  <c r="C51" i="5"/>
  <c r="W48" i="5"/>
  <c r="AD48" i="5" s="1"/>
  <c r="F48" i="5"/>
  <c r="M48" i="5" s="1"/>
  <c r="V48" i="5"/>
  <c r="E48" i="5"/>
  <c r="J48" i="5" s="1"/>
  <c r="D48" i="5"/>
  <c r="U48" i="5"/>
  <c r="V145" i="5"/>
  <c r="E145" i="5"/>
  <c r="J145" i="5" s="1"/>
  <c r="U145" i="5"/>
  <c r="Y145" i="5" s="1"/>
  <c r="D145" i="5"/>
  <c r="C148" i="5"/>
  <c r="F145" i="5"/>
  <c r="M145" i="5" s="1"/>
  <c r="W145" i="5"/>
  <c r="C66" i="5"/>
  <c r="W63" i="5"/>
  <c r="F63" i="5"/>
  <c r="M63" i="5" s="1"/>
  <c r="N63" i="5" s="1"/>
  <c r="O63" i="5" s="1"/>
  <c r="V63" i="5"/>
  <c r="E63" i="5"/>
  <c r="J63" i="5" s="1"/>
  <c r="D63" i="5"/>
  <c r="U63" i="5"/>
  <c r="H187" i="5"/>
  <c r="I187" i="5" s="1"/>
  <c r="S187" i="5"/>
  <c r="T187" i="5" s="1"/>
  <c r="C181" i="5"/>
  <c r="W178" i="5"/>
  <c r="F178" i="5"/>
  <c r="M178" i="5" s="1"/>
  <c r="E178" i="5"/>
  <c r="J178" i="5" s="1"/>
  <c r="D178" i="5"/>
  <c r="V178" i="5"/>
  <c r="U178" i="5"/>
  <c r="S189" i="5"/>
  <c r="T189" i="5" s="1"/>
  <c r="H189" i="5"/>
  <c r="I189" i="5" s="1"/>
  <c r="I168" i="5"/>
  <c r="G168" i="5" s="1"/>
  <c r="H191" i="5"/>
  <c r="I191" i="5" s="1"/>
  <c r="S191" i="5"/>
  <c r="T191" i="5" s="1"/>
  <c r="H190" i="5"/>
  <c r="I190" i="5" s="1"/>
  <c r="S190" i="5"/>
  <c r="T190" i="5" s="1"/>
  <c r="U192" i="5"/>
  <c r="E192" i="5"/>
  <c r="J192" i="5" s="1"/>
  <c r="C195" i="5"/>
  <c r="D192" i="5"/>
  <c r="W192" i="5"/>
  <c r="V192" i="5"/>
  <c r="F192" i="5"/>
  <c r="M192" i="5" s="1"/>
  <c r="G186" i="5"/>
  <c r="I175" i="5"/>
  <c r="G175" i="5" s="1"/>
  <c r="H123" i="5"/>
  <c r="S123" i="5"/>
  <c r="T123" i="5" s="1"/>
  <c r="S122" i="5"/>
  <c r="H122" i="5"/>
  <c r="I122" i="5" s="1"/>
  <c r="C113" i="5"/>
  <c r="W110" i="5"/>
  <c r="V110" i="5"/>
  <c r="F110" i="5"/>
  <c r="M110" i="5" s="1"/>
  <c r="U110" i="5"/>
  <c r="E110" i="5"/>
  <c r="J110" i="5" s="1"/>
  <c r="D110" i="5"/>
  <c r="S170" i="5"/>
  <c r="T170" i="5" s="1"/>
  <c r="H170" i="5"/>
  <c r="I170" i="5" s="1"/>
  <c r="H157" i="5"/>
  <c r="I157" i="5" s="1"/>
  <c r="S157" i="5"/>
  <c r="T157" i="5" s="1"/>
  <c r="V112" i="5"/>
  <c r="E112" i="5"/>
  <c r="J112" i="5" s="1"/>
  <c r="U112" i="5"/>
  <c r="D112" i="5"/>
  <c r="C115" i="5"/>
  <c r="F112" i="5"/>
  <c r="M112" i="5" s="1"/>
  <c r="W112" i="5"/>
  <c r="AD112" i="5" s="1"/>
  <c r="H109" i="5"/>
  <c r="S109" i="5"/>
  <c r="T109" i="5" s="1"/>
  <c r="H141" i="5"/>
  <c r="I141" i="5" s="1"/>
  <c r="S141" i="5"/>
  <c r="T141" i="5" s="1"/>
  <c r="G140" i="5"/>
  <c r="C132" i="5"/>
  <c r="W129" i="5"/>
  <c r="AD129" i="5" s="1"/>
  <c r="AE129" i="5" s="1"/>
  <c r="AF129" i="5" s="1"/>
  <c r="F129" i="5"/>
  <c r="M129" i="5" s="1"/>
  <c r="D129" i="5"/>
  <c r="V129" i="5"/>
  <c r="E129" i="5"/>
  <c r="J129" i="5" s="1"/>
  <c r="U129" i="5"/>
  <c r="C81" i="5"/>
  <c r="W78" i="5"/>
  <c r="AD78" i="5" s="1"/>
  <c r="AE78" i="5" s="1"/>
  <c r="AF78" i="5" s="1"/>
  <c r="V78" i="5"/>
  <c r="E78" i="5"/>
  <c r="J78" i="5" s="1"/>
  <c r="U78" i="5"/>
  <c r="D78" i="5"/>
  <c r="F78" i="5"/>
  <c r="M78" i="5" s="1"/>
  <c r="H171" i="5"/>
  <c r="I171" i="5" s="1"/>
  <c r="S171" i="5"/>
  <c r="T171" i="5" s="1"/>
  <c r="C177" i="5"/>
  <c r="W174" i="5"/>
  <c r="F174" i="5"/>
  <c r="M174" i="5" s="1"/>
  <c r="V174" i="5"/>
  <c r="U174" i="5"/>
  <c r="E174" i="5"/>
  <c r="J174" i="5" s="1"/>
  <c r="D174" i="5"/>
  <c r="I121" i="5"/>
  <c r="G121" i="5" s="1"/>
  <c r="I89" i="5"/>
  <c r="G89" i="5" s="1"/>
  <c r="I92" i="5"/>
  <c r="G92" i="5" s="1"/>
  <c r="H62" i="5"/>
  <c r="S62" i="5"/>
  <c r="T62" i="5" s="1"/>
  <c r="H47" i="5"/>
  <c r="I47" i="5" s="1"/>
  <c r="S47" i="5"/>
  <c r="T47" i="5" s="1"/>
  <c r="H13" i="5"/>
  <c r="I13" i="5" s="1"/>
  <c r="S13" i="5"/>
  <c r="H27" i="5"/>
  <c r="I27" i="5" s="1"/>
  <c r="S27" i="5"/>
  <c r="T27" i="5" s="1"/>
  <c r="H61" i="5"/>
  <c r="I61" i="5" s="1"/>
  <c r="S61" i="5"/>
  <c r="T61" i="5" s="1"/>
  <c r="H50" i="5"/>
  <c r="I50" i="5" s="1"/>
  <c r="S50" i="5"/>
  <c r="T50" i="5" s="1"/>
  <c r="H42" i="5"/>
  <c r="I42" i="5" s="1"/>
  <c r="S42" i="5"/>
  <c r="T42" i="5" s="1"/>
  <c r="I71" i="5"/>
  <c r="G71" i="5" s="1"/>
  <c r="S34" i="5"/>
  <c r="T34" i="5" s="1"/>
  <c r="H34" i="5"/>
  <c r="I34" i="5" s="1"/>
  <c r="I55" i="5"/>
  <c r="G55" i="5" s="1"/>
  <c r="S49" i="5"/>
  <c r="T49" i="5" s="1"/>
  <c r="H49" i="5"/>
  <c r="I49" i="5" s="1"/>
  <c r="I57" i="5"/>
  <c r="G57" i="5" s="1"/>
  <c r="I9" i="5"/>
  <c r="G9" i="5" s="1"/>
  <c r="C32" i="5"/>
  <c r="W29" i="5"/>
  <c r="F29" i="5"/>
  <c r="M29" i="5" s="1"/>
  <c r="V29" i="5"/>
  <c r="AA29" i="5" s="1"/>
  <c r="E29" i="5"/>
  <c r="J29" i="5" s="1"/>
  <c r="D29" i="5"/>
  <c r="U29" i="5"/>
  <c r="C17" i="5"/>
  <c r="W14" i="5"/>
  <c r="F14" i="5"/>
  <c r="M14" i="5" s="1"/>
  <c r="V14" i="5"/>
  <c r="E14" i="5"/>
  <c r="J14" i="5" s="1"/>
  <c r="U14" i="5"/>
  <c r="D14" i="5"/>
  <c r="V194" i="5"/>
  <c r="E194" i="5"/>
  <c r="J194" i="5" s="1"/>
  <c r="C197" i="5"/>
  <c r="W194" i="5"/>
  <c r="F194" i="5"/>
  <c r="M194" i="5" s="1"/>
  <c r="D194" i="5"/>
  <c r="U194" i="5"/>
  <c r="H172" i="5"/>
  <c r="I172" i="5" s="1"/>
  <c r="S172" i="5"/>
  <c r="S155" i="5"/>
  <c r="T155" i="5" s="1"/>
  <c r="H155" i="5"/>
  <c r="I155" i="5" s="1"/>
  <c r="H124" i="5"/>
  <c r="I124" i="5" s="1"/>
  <c r="S124" i="5"/>
  <c r="I183" i="5"/>
  <c r="G183" i="5" s="1"/>
  <c r="V160" i="5"/>
  <c r="AA160" i="5" s="1"/>
  <c r="E160" i="5"/>
  <c r="J160" i="5" s="1"/>
  <c r="U160" i="5"/>
  <c r="D160" i="5"/>
  <c r="W160" i="5"/>
  <c r="F160" i="5"/>
  <c r="M160" i="5" s="1"/>
  <c r="C163" i="5"/>
  <c r="G188" i="5"/>
  <c r="C196" i="5"/>
  <c r="W193" i="5"/>
  <c r="AD193" i="5" s="1"/>
  <c r="F193" i="5"/>
  <c r="M193" i="5" s="1"/>
  <c r="V193" i="5"/>
  <c r="U193" i="5"/>
  <c r="E193" i="5"/>
  <c r="J193" i="5" s="1"/>
  <c r="D193" i="5"/>
  <c r="C146" i="5"/>
  <c r="W143" i="5"/>
  <c r="F143" i="5"/>
  <c r="M143" i="5" s="1"/>
  <c r="N143" i="5" s="1"/>
  <c r="O143" i="5" s="1"/>
  <c r="U143" i="5"/>
  <c r="Y143" i="5" s="1"/>
  <c r="E143" i="5"/>
  <c r="J143" i="5" s="1"/>
  <c r="V143" i="5"/>
  <c r="AA143" i="5" s="1"/>
  <c r="D143" i="5"/>
  <c r="I108" i="5"/>
  <c r="G108" i="5" s="1"/>
  <c r="V97" i="5"/>
  <c r="E97" i="5"/>
  <c r="J97" i="5" s="1"/>
  <c r="C100" i="5"/>
  <c r="W97" i="5"/>
  <c r="AD97" i="5" s="1"/>
  <c r="AE97" i="5" s="1"/>
  <c r="AF97" i="5" s="1"/>
  <c r="U97" i="5"/>
  <c r="F97" i="5"/>
  <c r="M97" i="5" s="1"/>
  <c r="D97" i="5"/>
  <c r="C162" i="5"/>
  <c r="W159" i="5"/>
  <c r="F159" i="5"/>
  <c r="M159" i="5" s="1"/>
  <c r="N159" i="5" s="1"/>
  <c r="O159" i="5" s="1"/>
  <c r="V159" i="5"/>
  <c r="AA159" i="5" s="1"/>
  <c r="E159" i="5"/>
  <c r="J159" i="5" s="1"/>
  <c r="D159" i="5"/>
  <c r="U159" i="5"/>
  <c r="Y159" i="5" s="1"/>
  <c r="I137" i="5"/>
  <c r="G137" i="5" s="1"/>
  <c r="G136" i="5"/>
  <c r="H127" i="5"/>
  <c r="S127" i="5"/>
  <c r="T127" i="5" s="1"/>
  <c r="C128" i="5"/>
  <c r="W125" i="5"/>
  <c r="AD125" i="5" s="1"/>
  <c r="F125" i="5"/>
  <c r="M125" i="5" s="1"/>
  <c r="U125" i="5"/>
  <c r="E125" i="5"/>
  <c r="J125" i="5" s="1"/>
  <c r="V125" i="5"/>
  <c r="D125" i="5"/>
  <c r="H90" i="5"/>
  <c r="I90" i="5" s="1"/>
  <c r="S90" i="5"/>
  <c r="T90" i="5" s="1"/>
  <c r="G88" i="5"/>
  <c r="I73" i="5"/>
  <c r="G73" i="5" s="1"/>
  <c r="AM121" i="5"/>
  <c r="AP121" i="5" s="1"/>
  <c r="H79" i="5"/>
  <c r="I79" i="5" s="1"/>
  <c r="S79" i="5"/>
  <c r="T79" i="5" s="1"/>
  <c r="H75" i="5"/>
  <c r="I75" i="5" s="1"/>
  <c r="S75" i="5"/>
  <c r="T75" i="5" s="1"/>
  <c r="H28" i="5"/>
  <c r="I28" i="5" s="1"/>
  <c r="S28" i="5"/>
  <c r="G72" i="5"/>
  <c r="C99" i="5"/>
  <c r="W96" i="5"/>
  <c r="AD96" i="5" s="1"/>
  <c r="F96" i="5"/>
  <c r="M96" i="5" s="1"/>
  <c r="V96" i="5"/>
  <c r="U96" i="5"/>
  <c r="E96" i="5"/>
  <c r="J96" i="5" s="1"/>
  <c r="D96" i="5"/>
  <c r="G41" i="5"/>
  <c r="G39" i="5"/>
  <c r="I8" i="5"/>
  <c r="G8" i="5" s="1"/>
  <c r="C36" i="5"/>
  <c r="W33" i="5"/>
  <c r="F33" i="5"/>
  <c r="M33" i="5" s="1"/>
  <c r="V33" i="5"/>
  <c r="AA33" i="5" s="1"/>
  <c r="E33" i="5"/>
  <c r="J33" i="5" s="1"/>
  <c r="U33" i="5"/>
  <c r="D33" i="5"/>
  <c r="S45" i="5"/>
  <c r="T45" i="5" s="1"/>
  <c r="I45" i="5"/>
  <c r="H45" i="5"/>
  <c r="H142" i="5"/>
  <c r="I142" i="5"/>
  <c r="S142" i="5"/>
  <c r="T142" i="5" s="1"/>
  <c r="S60" i="5"/>
  <c r="T60" i="5" s="1"/>
  <c r="H60" i="5"/>
  <c r="I56" i="5"/>
  <c r="G56" i="5" s="1"/>
  <c r="I24" i="5"/>
  <c r="G24" i="5" s="1"/>
  <c r="G51" i="1"/>
  <c r="G54" i="1"/>
  <c r="AC169" i="1"/>
  <c r="AD169" i="1" s="1"/>
  <c r="AC29" i="1"/>
  <c r="AD29" i="1" s="1"/>
  <c r="R22" i="1"/>
  <c r="G52" i="1"/>
  <c r="AC25" i="1"/>
  <c r="AD25" i="1" s="1"/>
  <c r="Q9" i="1"/>
  <c r="R9" i="1" s="1"/>
  <c r="Q21" i="1"/>
  <c r="H17" i="1"/>
  <c r="I17" i="1" s="1"/>
  <c r="G17" i="1" s="1"/>
  <c r="AC153" i="1"/>
  <c r="AD153" i="1" s="1"/>
  <c r="Q7" i="1"/>
  <c r="R7" i="1" s="1"/>
  <c r="G35" i="1"/>
  <c r="G45" i="1"/>
  <c r="Q16" i="1"/>
  <c r="R16" i="1" s="1"/>
  <c r="AC53" i="1"/>
  <c r="AD53" i="1" s="1"/>
  <c r="Q11" i="1"/>
  <c r="R11" i="1" s="1"/>
  <c r="H20" i="1"/>
  <c r="I20" i="1" s="1"/>
  <c r="G20" i="1" s="1"/>
  <c r="AC185" i="1"/>
  <c r="AD185" i="1" s="1"/>
  <c r="AC89" i="1"/>
  <c r="AD89" i="1" s="1"/>
  <c r="AC59" i="1"/>
  <c r="AD59" i="1" s="1"/>
  <c r="J188" i="1"/>
  <c r="K188" i="1" s="1"/>
  <c r="W189" i="1"/>
  <c r="X189" i="1" s="1"/>
  <c r="W188" i="1"/>
  <c r="X188" i="1" s="1"/>
  <c r="C197" i="1"/>
  <c r="U194" i="1"/>
  <c r="AA194" i="1" s="1"/>
  <c r="AB194" i="1" s="1"/>
  <c r="F194" i="1"/>
  <c r="L194" i="1" s="1"/>
  <c r="M194" i="1" s="1"/>
  <c r="T194" i="1"/>
  <c r="Y194" i="1" s="1"/>
  <c r="Z194" i="1" s="1"/>
  <c r="E194" i="1"/>
  <c r="D194" i="1"/>
  <c r="S194" i="1"/>
  <c r="Q171" i="1"/>
  <c r="R171" i="1" s="1"/>
  <c r="H171" i="1"/>
  <c r="I171" i="1" s="1"/>
  <c r="S161" i="1"/>
  <c r="U161" i="1"/>
  <c r="AA161" i="1" s="1"/>
  <c r="AB161" i="1" s="1"/>
  <c r="D161" i="1"/>
  <c r="E161" i="1"/>
  <c r="T161" i="1"/>
  <c r="Y161" i="1" s="1"/>
  <c r="Z161" i="1" s="1"/>
  <c r="F161" i="1"/>
  <c r="L161" i="1" s="1"/>
  <c r="M161" i="1" s="1"/>
  <c r="C164" i="1"/>
  <c r="H188" i="1"/>
  <c r="I188" i="1" s="1"/>
  <c r="Q188" i="1"/>
  <c r="R188" i="1" s="1"/>
  <c r="J189" i="1"/>
  <c r="K189" i="1" s="1"/>
  <c r="T192" i="1"/>
  <c r="Y192" i="1" s="1"/>
  <c r="Z192" i="1" s="1"/>
  <c r="E192" i="1"/>
  <c r="S192" i="1"/>
  <c r="D192" i="1"/>
  <c r="C195" i="1"/>
  <c r="F192" i="1"/>
  <c r="L192" i="1" s="1"/>
  <c r="M192" i="1" s="1"/>
  <c r="U192" i="1"/>
  <c r="AA192" i="1" s="1"/>
  <c r="AB192" i="1" s="1"/>
  <c r="Q187" i="1"/>
  <c r="R187" i="1" s="1"/>
  <c r="H187" i="1"/>
  <c r="I187" i="1" s="1"/>
  <c r="H172" i="1"/>
  <c r="I172" i="1" s="1"/>
  <c r="Q172" i="1"/>
  <c r="R172" i="1" s="1"/>
  <c r="S175" i="1"/>
  <c r="D175" i="1"/>
  <c r="C178" i="1"/>
  <c r="T175" i="1"/>
  <c r="Y175" i="1" s="1"/>
  <c r="Z175" i="1" s="1"/>
  <c r="F175" i="1"/>
  <c r="L175" i="1" s="1"/>
  <c r="M175" i="1" s="1"/>
  <c r="E175" i="1"/>
  <c r="U175" i="1"/>
  <c r="AA175" i="1" s="1"/>
  <c r="AB175" i="1" s="1"/>
  <c r="AC168" i="1"/>
  <c r="AD168" i="1" s="1"/>
  <c r="Q162" i="1"/>
  <c r="R162" i="1" s="1"/>
  <c r="H162" i="1"/>
  <c r="I162" i="1" s="1"/>
  <c r="W162" i="1"/>
  <c r="H173" i="1"/>
  <c r="I173" i="1" s="1"/>
  <c r="Q173" i="1"/>
  <c r="R173" i="1" s="1"/>
  <c r="J159" i="1"/>
  <c r="K159" i="1" s="1"/>
  <c r="J162" i="1"/>
  <c r="K162" i="1" s="1"/>
  <c r="W171" i="1"/>
  <c r="X171" i="1" s="1"/>
  <c r="W159" i="1"/>
  <c r="AC152" i="1"/>
  <c r="AD152" i="1" s="1"/>
  <c r="W158" i="1"/>
  <c r="X158" i="1" s="1"/>
  <c r="H157" i="1"/>
  <c r="I157" i="1" s="1"/>
  <c r="Q157" i="1"/>
  <c r="R157" i="1" s="1"/>
  <c r="W191" i="1"/>
  <c r="X191" i="1" s="1"/>
  <c r="J191" i="1"/>
  <c r="K191" i="1" s="1"/>
  <c r="J165" i="1"/>
  <c r="K165" i="1" s="1"/>
  <c r="Q155" i="1"/>
  <c r="R155" i="1" s="1"/>
  <c r="H155" i="1"/>
  <c r="I155" i="1" s="1"/>
  <c r="V186" i="1"/>
  <c r="AC186" i="1" s="1"/>
  <c r="AD186" i="1" s="1"/>
  <c r="Q191" i="1"/>
  <c r="R191" i="1" s="1"/>
  <c r="H191" i="1"/>
  <c r="I191" i="1" s="1"/>
  <c r="G186" i="1"/>
  <c r="H189" i="1"/>
  <c r="I189" i="1" s="1"/>
  <c r="Q189" i="1"/>
  <c r="R189" i="1" s="1"/>
  <c r="W187" i="1"/>
  <c r="X187" i="1" s="1"/>
  <c r="V172" i="1"/>
  <c r="H165" i="1"/>
  <c r="I165" i="1" s="1"/>
  <c r="Q165" i="1"/>
  <c r="R165" i="1" s="1"/>
  <c r="W173" i="1"/>
  <c r="X173" i="1" s="1"/>
  <c r="X183" i="1"/>
  <c r="V183" i="1" s="1"/>
  <c r="AC183" i="1" s="1"/>
  <c r="AD183" i="1" s="1"/>
  <c r="J171" i="1"/>
  <c r="K171" i="1" s="1"/>
  <c r="T174" i="1"/>
  <c r="Y174" i="1" s="1"/>
  <c r="Z174" i="1" s="1"/>
  <c r="C177" i="1"/>
  <c r="F174" i="1"/>
  <c r="L174" i="1" s="1"/>
  <c r="M174" i="1" s="1"/>
  <c r="U174" i="1"/>
  <c r="AA174" i="1" s="1"/>
  <c r="AB174" i="1" s="1"/>
  <c r="E174" i="1"/>
  <c r="D174" i="1"/>
  <c r="S174" i="1"/>
  <c r="Q159" i="1"/>
  <c r="R159" i="1" s="1"/>
  <c r="H159" i="1"/>
  <c r="I159" i="1" s="1"/>
  <c r="J154" i="1"/>
  <c r="K154" i="1" s="1"/>
  <c r="G154" i="1"/>
  <c r="AC151" i="1"/>
  <c r="AD151" i="1" s="1"/>
  <c r="H158" i="1"/>
  <c r="I158" i="1" s="1"/>
  <c r="Q158" i="1"/>
  <c r="R158" i="1" s="1"/>
  <c r="T160" i="1"/>
  <c r="Y160" i="1" s="1"/>
  <c r="Z160" i="1" s="1"/>
  <c r="E160" i="1"/>
  <c r="S160" i="1"/>
  <c r="D160" i="1"/>
  <c r="U160" i="1"/>
  <c r="AA160" i="1" s="1"/>
  <c r="AB160" i="1" s="1"/>
  <c r="C163" i="1"/>
  <c r="F160" i="1"/>
  <c r="L160" i="1" s="1"/>
  <c r="M160" i="1" s="1"/>
  <c r="W157" i="1"/>
  <c r="X184" i="1"/>
  <c r="V184" i="1" s="1"/>
  <c r="AC184" i="1" s="1"/>
  <c r="AD184" i="1" s="1"/>
  <c r="J187" i="1"/>
  <c r="K187" i="1" s="1"/>
  <c r="C193" i="1"/>
  <c r="U190" i="1"/>
  <c r="AA190" i="1" s="1"/>
  <c r="AB190" i="1" s="1"/>
  <c r="F190" i="1"/>
  <c r="L190" i="1" s="1"/>
  <c r="M190" i="1" s="1"/>
  <c r="T190" i="1"/>
  <c r="Y190" i="1" s="1"/>
  <c r="Z190" i="1" s="1"/>
  <c r="E190" i="1"/>
  <c r="S190" i="1"/>
  <c r="D190" i="1"/>
  <c r="J170" i="1"/>
  <c r="K170" i="1" s="1"/>
  <c r="G170" i="1"/>
  <c r="V170" i="1"/>
  <c r="AC170" i="1" s="1"/>
  <c r="AD170" i="1" s="1"/>
  <c r="W165" i="1"/>
  <c r="X165" i="1" s="1"/>
  <c r="C179" i="1"/>
  <c r="U176" i="1"/>
  <c r="AA176" i="1" s="1"/>
  <c r="AB176" i="1" s="1"/>
  <c r="T176" i="1"/>
  <c r="Y176" i="1" s="1"/>
  <c r="Z176" i="1" s="1"/>
  <c r="F176" i="1"/>
  <c r="L176" i="1" s="1"/>
  <c r="M176" i="1" s="1"/>
  <c r="S176" i="1"/>
  <c r="E176" i="1"/>
  <c r="D176" i="1"/>
  <c r="J155" i="1"/>
  <c r="K155" i="1" s="1"/>
  <c r="W155" i="1"/>
  <c r="V154" i="1"/>
  <c r="AC154" i="1" s="1"/>
  <c r="AD154" i="1" s="1"/>
  <c r="J158" i="1"/>
  <c r="K158" i="1" s="1"/>
  <c r="V156" i="1"/>
  <c r="AC156" i="1" s="1"/>
  <c r="AD156" i="1" s="1"/>
  <c r="J157" i="1"/>
  <c r="K157" i="1" s="1"/>
  <c r="J127" i="1"/>
  <c r="K127" i="1" s="1"/>
  <c r="T130" i="1"/>
  <c r="Y130" i="1" s="1"/>
  <c r="Z130" i="1" s="1"/>
  <c r="E130" i="1"/>
  <c r="S130" i="1"/>
  <c r="D130" i="1"/>
  <c r="C133" i="1"/>
  <c r="F130" i="1"/>
  <c r="L130" i="1" s="1"/>
  <c r="M130" i="1" s="1"/>
  <c r="U130" i="1"/>
  <c r="AA130" i="1" s="1"/>
  <c r="AB130" i="1" s="1"/>
  <c r="Q122" i="1"/>
  <c r="R122" i="1" s="1"/>
  <c r="H122" i="1"/>
  <c r="I122" i="1" s="1"/>
  <c r="G121" i="1"/>
  <c r="W106" i="1"/>
  <c r="X106" i="1" s="1"/>
  <c r="W126" i="1"/>
  <c r="W111" i="1"/>
  <c r="J109" i="1"/>
  <c r="K109" i="1" s="1"/>
  <c r="J143" i="1"/>
  <c r="K143" i="1" s="1"/>
  <c r="C149" i="1"/>
  <c r="U146" i="1"/>
  <c r="AA146" i="1" s="1"/>
  <c r="AB146" i="1" s="1"/>
  <c r="F146" i="1"/>
  <c r="L146" i="1" s="1"/>
  <c r="M146" i="1" s="1"/>
  <c r="T146" i="1"/>
  <c r="Y146" i="1" s="1"/>
  <c r="Z146" i="1" s="1"/>
  <c r="E146" i="1"/>
  <c r="D146" i="1"/>
  <c r="S146" i="1"/>
  <c r="W139" i="1"/>
  <c r="X138" i="1"/>
  <c r="V138" i="1" s="1"/>
  <c r="AC138" i="1" s="1"/>
  <c r="AD138" i="1" s="1"/>
  <c r="X123" i="1"/>
  <c r="V123" i="1" s="1"/>
  <c r="AC123" i="1" s="1"/>
  <c r="AD123" i="1" s="1"/>
  <c r="G107" i="1"/>
  <c r="J107" i="1"/>
  <c r="K107" i="1" s="1"/>
  <c r="W113" i="1"/>
  <c r="X113" i="1" s="1"/>
  <c r="J141" i="1"/>
  <c r="K141" i="1" s="1"/>
  <c r="H141" i="1"/>
  <c r="I141" i="1" s="1"/>
  <c r="Q141" i="1"/>
  <c r="R141" i="1" s="1"/>
  <c r="W127" i="1"/>
  <c r="X127" i="1" s="1"/>
  <c r="W122" i="1"/>
  <c r="G120" i="1"/>
  <c r="Q106" i="1"/>
  <c r="R106" i="1" s="1"/>
  <c r="H106" i="1"/>
  <c r="I106" i="1" s="1"/>
  <c r="J126" i="1"/>
  <c r="K126" i="1" s="1"/>
  <c r="T112" i="1"/>
  <c r="Y112" i="1" s="1"/>
  <c r="Z112" i="1" s="1"/>
  <c r="E112" i="1"/>
  <c r="U112" i="1"/>
  <c r="AA112" i="1" s="1"/>
  <c r="AB112" i="1" s="1"/>
  <c r="S112" i="1"/>
  <c r="D112" i="1"/>
  <c r="C115" i="1"/>
  <c r="F112" i="1"/>
  <c r="L112" i="1" s="1"/>
  <c r="M112" i="1" s="1"/>
  <c r="H124" i="1"/>
  <c r="I124" i="1" s="1"/>
  <c r="Q124" i="1"/>
  <c r="R124" i="1" s="1"/>
  <c r="AC124" i="1" s="1"/>
  <c r="AD124" i="1" s="1"/>
  <c r="H108" i="1"/>
  <c r="I108" i="1" s="1"/>
  <c r="Q108" i="1"/>
  <c r="R108" i="1" s="1"/>
  <c r="G140" i="1"/>
  <c r="J140" i="1"/>
  <c r="K140" i="1" s="1"/>
  <c r="W143" i="1"/>
  <c r="Q139" i="1"/>
  <c r="R139" i="1" s="1"/>
  <c r="H139" i="1"/>
  <c r="I139" i="1" s="1"/>
  <c r="AC137" i="1"/>
  <c r="AD137" i="1" s="1"/>
  <c r="X119" i="1"/>
  <c r="V119" i="1" s="1"/>
  <c r="AC119" i="1" s="1"/>
  <c r="AD119" i="1" s="1"/>
  <c r="H113" i="1"/>
  <c r="I113" i="1" s="1"/>
  <c r="Q113" i="1"/>
  <c r="R113" i="1" s="1"/>
  <c r="T144" i="1"/>
  <c r="Y144" i="1" s="1"/>
  <c r="Z144" i="1" s="1"/>
  <c r="E144" i="1"/>
  <c r="S144" i="1"/>
  <c r="D144" i="1"/>
  <c r="C147" i="1"/>
  <c r="F144" i="1"/>
  <c r="L144" i="1" s="1"/>
  <c r="M144" i="1" s="1"/>
  <c r="U144" i="1"/>
  <c r="AA144" i="1" s="1"/>
  <c r="AB144" i="1" s="1"/>
  <c r="X107" i="1"/>
  <c r="V107" i="1" s="1"/>
  <c r="X140" i="1"/>
  <c r="V140" i="1" s="1"/>
  <c r="AC140" i="1" s="1"/>
  <c r="AD140" i="1" s="1"/>
  <c r="J139" i="1"/>
  <c r="K139" i="1" s="1"/>
  <c r="C145" i="1"/>
  <c r="U142" i="1"/>
  <c r="AA142" i="1" s="1"/>
  <c r="AB142" i="1" s="1"/>
  <c r="F142" i="1"/>
  <c r="L142" i="1" s="1"/>
  <c r="M142" i="1" s="1"/>
  <c r="T142" i="1"/>
  <c r="Y142" i="1" s="1"/>
  <c r="Z142" i="1" s="1"/>
  <c r="E142" i="1"/>
  <c r="S142" i="1"/>
  <c r="D142" i="1"/>
  <c r="V136" i="1"/>
  <c r="AC136" i="1" s="1"/>
  <c r="AD136" i="1" s="1"/>
  <c r="X135" i="1"/>
  <c r="V135" i="1" s="1"/>
  <c r="AC135" i="1" s="1"/>
  <c r="AD135" i="1" s="1"/>
  <c r="J110" i="1"/>
  <c r="K110" i="1" s="1"/>
  <c r="G110" i="1"/>
  <c r="G105" i="1"/>
  <c r="W141" i="1"/>
  <c r="X141" i="1" s="1"/>
  <c r="J122" i="1"/>
  <c r="K122" i="1" s="1"/>
  <c r="C128" i="1"/>
  <c r="U125" i="1"/>
  <c r="AA125" i="1" s="1"/>
  <c r="AB125" i="1" s="1"/>
  <c r="F125" i="1"/>
  <c r="L125" i="1" s="1"/>
  <c r="M125" i="1" s="1"/>
  <c r="T125" i="1"/>
  <c r="Y125" i="1" s="1"/>
  <c r="Z125" i="1" s="1"/>
  <c r="E125" i="1"/>
  <c r="D125" i="1"/>
  <c r="S125" i="1"/>
  <c r="J106" i="1"/>
  <c r="K106" i="1" s="1"/>
  <c r="G119" i="1"/>
  <c r="V103" i="1"/>
  <c r="AC103" i="1" s="1"/>
  <c r="AD103" i="1" s="1"/>
  <c r="X110" i="1"/>
  <c r="V110" i="1" s="1"/>
  <c r="H109" i="1"/>
  <c r="I109" i="1" s="1"/>
  <c r="Q109" i="1"/>
  <c r="R109" i="1" s="1"/>
  <c r="V108" i="1"/>
  <c r="G103" i="1"/>
  <c r="Q143" i="1"/>
  <c r="R143" i="1" s="1"/>
  <c r="H143" i="1"/>
  <c r="I143" i="1" s="1"/>
  <c r="V121" i="1"/>
  <c r="T116" i="1"/>
  <c r="Y116" i="1" s="1"/>
  <c r="Z116" i="1" s="1"/>
  <c r="E116" i="1"/>
  <c r="S116" i="1"/>
  <c r="D116" i="1"/>
  <c r="U116" i="1"/>
  <c r="AA116" i="1" s="1"/>
  <c r="AB116" i="1" s="1"/>
  <c r="F116" i="1"/>
  <c r="L116" i="1" s="1"/>
  <c r="M116" i="1" s="1"/>
  <c r="Q127" i="1"/>
  <c r="R127" i="1" s="1"/>
  <c r="H127" i="1"/>
  <c r="I127" i="1" s="1"/>
  <c r="AC121" i="1"/>
  <c r="AD121" i="1" s="1"/>
  <c r="J111" i="1"/>
  <c r="K111" i="1" s="1"/>
  <c r="Q111" i="1"/>
  <c r="R111" i="1" s="1"/>
  <c r="H111" i="1"/>
  <c r="I111" i="1" s="1"/>
  <c r="Q126" i="1"/>
  <c r="R126" i="1" s="1"/>
  <c r="H126" i="1"/>
  <c r="I126" i="1" s="1"/>
  <c r="C132" i="1"/>
  <c r="U129" i="1"/>
  <c r="AA129" i="1" s="1"/>
  <c r="AB129" i="1" s="1"/>
  <c r="F129" i="1"/>
  <c r="L129" i="1" s="1"/>
  <c r="M129" i="1" s="1"/>
  <c r="T129" i="1"/>
  <c r="Y129" i="1" s="1"/>
  <c r="Z129" i="1" s="1"/>
  <c r="E129" i="1"/>
  <c r="S129" i="1"/>
  <c r="D129" i="1"/>
  <c r="X120" i="1"/>
  <c r="V120" i="1" s="1"/>
  <c r="C117" i="1"/>
  <c r="U114" i="1"/>
  <c r="AA114" i="1" s="1"/>
  <c r="AB114" i="1" s="1"/>
  <c r="T114" i="1"/>
  <c r="Y114" i="1" s="1"/>
  <c r="Z114" i="1" s="1"/>
  <c r="E114" i="1"/>
  <c r="S114" i="1"/>
  <c r="F114" i="1"/>
  <c r="L114" i="1" s="1"/>
  <c r="M114" i="1" s="1"/>
  <c r="D114" i="1"/>
  <c r="X104" i="1"/>
  <c r="W109" i="1"/>
  <c r="X109" i="1" s="1"/>
  <c r="R107" i="1"/>
  <c r="W91" i="1"/>
  <c r="H58" i="1"/>
  <c r="I58" i="1" s="1"/>
  <c r="Q58" i="1"/>
  <c r="R58" i="1" s="1"/>
  <c r="J63" i="1"/>
  <c r="K63" i="1" s="1"/>
  <c r="H92" i="1"/>
  <c r="I92" i="1" s="1"/>
  <c r="Q92" i="1"/>
  <c r="R92" i="1" s="1"/>
  <c r="J93" i="1"/>
  <c r="K93" i="1" s="1"/>
  <c r="T96" i="1"/>
  <c r="Y96" i="1" s="1"/>
  <c r="Z96" i="1" s="1"/>
  <c r="E96" i="1"/>
  <c r="S96" i="1"/>
  <c r="D96" i="1"/>
  <c r="C99" i="1"/>
  <c r="F96" i="1"/>
  <c r="L96" i="1" s="1"/>
  <c r="M96" i="1" s="1"/>
  <c r="U96" i="1"/>
  <c r="AA96" i="1" s="1"/>
  <c r="AB96" i="1" s="1"/>
  <c r="X88" i="1"/>
  <c r="V88" i="1" s="1"/>
  <c r="AC88" i="1" s="1"/>
  <c r="AD88" i="1" s="1"/>
  <c r="J91" i="1"/>
  <c r="K91" i="1" s="1"/>
  <c r="C97" i="1"/>
  <c r="U94" i="1"/>
  <c r="AA94" i="1" s="1"/>
  <c r="AB94" i="1" s="1"/>
  <c r="F94" i="1"/>
  <c r="L94" i="1" s="1"/>
  <c r="M94" i="1" s="1"/>
  <c r="T94" i="1"/>
  <c r="Y94" i="1" s="1"/>
  <c r="Z94" i="1" s="1"/>
  <c r="E94" i="1"/>
  <c r="S94" i="1"/>
  <c r="D94" i="1"/>
  <c r="G71" i="1"/>
  <c r="H62" i="1"/>
  <c r="I62" i="1" s="1"/>
  <c r="Q62" i="1"/>
  <c r="R62" i="1" s="1"/>
  <c r="AC71" i="1"/>
  <c r="AD71" i="1" s="1"/>
  <c r="J77" i="1"/>
  <c r="K77" i="1" s="1"/>
  <c r="C83" i="1"/>
  <c r="S80" i="1"/>
  <c r="E80" i="1"/>
  <c r="D80" i="1"/>
  <c r="U80" i="1"/>
  <c r="AA80" i="1" s="1"/>
  <c r="AB80" i="1" s="1"/>
  <c r="F80" i="1"/>
  <c r="L80" i="1" s="1"/>
  <c r="M80" i="1" s="1"/>
  <c r="T80" i="1"/>
  <c r="Y80" i="1" s="1"/>
  <c r="Z80" i="1" s="1"/>
  <c r="V57" i="1"/>
  <c r="AC57" i="1" s="1"/>
  <c r="AD57" i="1" s="1"/>
  <c r="G76" i="1"/>
  <c r="C68" i="1"/>
  <c r="T65" i="1"/>
  <c r="Y65" i="1" s="1"/>
  <c r="Z65" i="1" s="1"/>
  <c r="E65" i="1"/>
  <c r="F65" i="1"/>
  <c r="L65" i="1" s="1"/>
  <c r="M65" i="1" s="1"/>
  <c r="S65" i="1"/>
  <c r="D65" i="1"/>
  <c r="U65" i="1"/>
  <c r="AA65" i="1" s="1"/>
  <c r="AB65" i="1" s="1"/>
  <c r="T61" i="1"/>
  <c r="Y61" i="1" s="1"/>
  <c r="Z61" i="1" s="1"/>
  <c r="E61" i="1"/>
  <c r="F61" i="1"/>
  <c r="L61" i="1" s="1"/>
  <c r="M61" i="1" s="1"/>
  <c r="S61" i="1"/>
  <c r="D61" i="1"/>
  <c r="C64" i="1"/>
  <c r="U61" i="1"/>
  <c r="AA61" i="1" s="1"/>
  <c r="AB61" i="1" s="1"/>
  <c r="C69" i="1"/>
  <c r="U66" i="1"/>
  <c r="AA66" i="1" s="1"/>
  <c r="AB66" i="1" s="1"/>
  <c r="S66" i="1"/>
  <c r="D66" i="1"/>
  <c r="T66" i="1"/>
  <c r="Y66" i="1" s="1"/>
  <c r="Z66" i="1" s="1"/>
  <c r="E66" i="1"/>
  <c r="F66" i="1"/>
  <c r="L66" i="1" s="1"/>
  <c r="M66" i="1" s="1"/>
  <c r="G74" i="1"/>
  <c r="J74" i="1"/>
  <c r="K74" i="1" s="1"/>
  <c r="C85" i="1"/>
  <c r="T82" i="1"/>
  <c r="Y82" i="1" s="1"/>
  <c r="Z82" i="1" s="1"/>
  <c r="E82" i="1"/>
  <c r="S82" i="1"/>
  <c r="D82" i="1"/>
  <c r="F82" i="1"/>
  <c r="L82" i="1" s="1"/>
  <c r="M82" i="1" s="1"/>
  <c r="U82" i="1"/>
  <c r="AA82" i="1" s="1"/>
  <c r="AB82" i="1" s="1"/>
  <c r="X71" i="1"/>
  <c r="V71" i="1" s="1"/>
  <c r="Q95" i="1"/>
  <c r="R95" i="1" s="1"/>
  <c r="H95" i="1"/>
  <c r="I95" i="1" s="1"/>
  <c r="G90" i="1"/>
  <c r="H93" i="1"/>
  <c r="I93" i="1" s="1"/>
  <c r="Q93" i="1"/>
  <c r="R93" i="1" s="1"/>
  <c r="X87" i="1"/>
  <c r="V87" i="1" s="1"/>
  <c r="AC87" i="1" s="1"/>
  <c r="AD87" i="1" s="1"/>
  <c r="G73" i="1"/>
  <c r="V76" i="1"/>
  <c r="AC76" i="1" s="1"/>
  <c r="AD76" i="1" s="1"/>
  <c r="J79" i="1"/>
  <c r="K79" i="1" s="1"/>
  <c r="H79" i="1"/>
  <c r="I79" i="1" s="1"/>
  <c r="Q79" i="1"/>
  <c r="R79" i="1" s="1"/>
  <c r="W60" i="1"/>
  <c r="X56" i="1"/>
  <c r="V56" i="1" s="1"/>
  <c r="Q63" i="1"/>
  <c r="R63" i="1" s="1"/>
  <c r="H63" i="1"/>
  <c r="I63" i="1" s="1"/>
  <c r="W63" i="1"/>
  <c r="X63" i="1" s="1"/>
  <c r="W92" i="1"/>
  <c r="J95" i="1"/>
  <c r="K95" i="1" s="1"/>
  <c r="C101" i="1"/>
  <c r="U98" i="1"/>
  <c r="AA98" i="1" s="1"/>
  <c r="AB98" i="1" s="1"/>
  <c r="F98" i="1"/>
  <c r="L98" i="1" s="1"/>
  <c r="M98" i="1" s="1"/>
  <c r="T98" i="1"/>
  <c r="Y98" i="1" s="1"/>
  <c r="Z98" i="1" s="1"/>
  <c r="E98" i="1"/>
  <c r="D98" i="1"/>
  <c r="S98" i="1"/>
  <c r="W77" i="1"/>
  <c r="J92" i="1"/>
  <c r="K92" i="1" s="1"/>
  <c r="W95" i="1"/>
  <c r="W93" i="1"/>
  <c r="X93" i="1" s="1"/>
  <c r="V90" i="1"/>
  <c r="AC90" i="1" s="1"/>
  <c r="AD90" i="1" s="1"/>
  <c r="H75" i="1"/>
  <c r="I75" i="1" s="1"/>
  <c r="Q75" i="1"/>
  <c r="R75" i="1" s="1"/>
  <c r="AC75" i="1" s="1"/>
  <c r="AD75" i="1" s="1"/>
  <c r="V74" i="1"/>
  <c r="AC74" i="1" s="1"/>
  <c r="AD74" i="1" s="1"/>
  <c r="Q91" i="1"/>
  <c r="R91" i="1" s="1"/>
  <c r="H91" i="1"/>
  <c r="I91" i="1" s="1"/>
  <c r="T78" i="1"/>
  <c r="Y78" i="1" s="1"/>
  <c r="Z78" i="1" s="1"/>
  <c r="U78" i="1"/>
  <c r="AA78" i="1" s="1"/>
  <c r="AB78" i="1" s="1"/>
  <c r="E78" i="1"/>
  <c r="S78" i="1"/>
  <c r="D78" i="1"/>
  <c r="C81" i="1"/>
  <c r="F78" i="1"/>
  <c r="L78" i="1" s="1"/>
  <c r="M78" i="1" s="1"/>
  <c r="G72" i="1"/>
  <c r="Q77" i="1"/>
  <c r="R77" i="1" s="1"/>
  <c r="H77" i="1"/>
  <c r="I77" i="1" s="1"/>
  <c r="J60" i="1"/>
  <c r="K60" i="1" s="1"/>
  <c r="V55" i="1"/>
  <c r="AC55" i="1" s="1"/>
  <c r="AD55" i="1" s="1"/>
  <c r="W79" i="1"/>
  <c r="Q60" i="1"/>
  <c r="R60" i="1" s="1"/>
  <c r="H60" i="1"/>
  <c r="I60" i="1" s="1"/>
  <c r="V58" i="1"/>
  <c r="V62" i="1"/>
  <c r="AC23" i="1"/>
  <c r="AD23" i="1" s="1"/>
  <c r="AA3" i="1"/>
  <c r="AA4" i="1"/>
  <c r="V26" i="1"/>
  <c r="AC26" i="1" s="1"/>
  <c r="AD26" i="1" s="1"/>
  <c r="AC30" i="1"/>
  <c r="AD30" i="1" s="1"/>
  <c r="V38" i="1"/>
  <c r="AC38" i="1" s="1"/>
  <c r="AD38" i="1" s="1"/>
  <c r="V46" i="1"/>
  <c r="AC46" i="1" s="1"/>
  <c r="AD46" i="1" s="1"/>
  <c r="AC43" i="1"/>
  <c r="AD43" i="1" s="1"/>
  <c r="X35" i="1"/>
  <c r="X39" i="1"/>
  <c r="V39" i="1" s="1"/>
  <c r="V31" i="1"/>
  <c r="AC31" i="1" s="1"/>
  <c r="AD31" i="1" s="1"/>
  <c r="V27" i="1"/>
  <c r="AC27" i="1" s="1"/>
  <c r="AD27" i="1" s="1"/>
  <c r="AC49" i="1"/>
  <c r="AD49" i="1" s="1"/>
  <c r="V45" i="1"/>
  <c r="AC45" i="1" s="1"/>
  <c r="AD45" i="1" s="1"/>
  <c r="X52" i="1"/>
  <c r="V54" i="1"/>
  <c r="AC54" i="1" s="1"/>
  <c r="AD54" i="1" s="1"/>
  <c r="V33" i="1"/>
  <c r="AC33" i="1" s="1"/>
  <c r="AD33" i="1" s="1"/>
  <c r="X41" i="1"/>
  <c r="V41" i="1" s="1"/>
  <c r="AC41" i="1" s="1"/>
  <c r="AD41" i="1" s="1"/>
  <c r="V37" i="1"/>
  <c r="AC37" i="1" s="1"/>
  <c r="AD37" i="1" s="1"/>
  <c r="C35" i="1"/>
  <c r="C36" i="1"/>
  <c r="R17" i="1"/>
  <c r="G18" i="1"/>
  <c r="R21" i="1"/>
  <c r="G21" i="1"/>
  <c r="M7" i="1"/>
  <c r="L5" i="1"/>
  <c r="AB7" i="1"/>
  <c r="AA5" i="1"/>
  <c r="W14" i="1"/>
  <c r="X14" i="1" s="1"/>
  <c r="W9" i="1"/>
  <c r="X9" i="1" s="1"/>
  <c r="W12" i="1"/>
  <c r="X12" i="1" s="1"/>
  <c r="W8" i="1"/>
  <c r="X8" i="1" s="1"/>
  <c r="W19" i="1"/>
  <c r="X19" i="1" s="1"/>
  <c r="W17" i="1"/>
  <c r="W11" i="1"/>
  <c r="X11" i="1" s="1"/>
  <c r="W13" i="1"/>
  <c r="X13" i="1" s="1"/>
  <c r="W22" i="1"/>
  <c r="X22" i="1" s="1"/>
  <c r="W15" i="1"/>
  <c r="X15" i="1" s="1"/>
  <c r="W10" i="1"/>
  <c r="W21" i="1"/>
  <c r="W20" i="1"/>
  <c r="W18" i="1"/>
  <c r="W16" i="1"/>
  <c r="W7" i="1"/>
  <c r="K7" i="1"/>
  <c r="G19" i="1"/>
  <c r="H22" i="1"/>
  <c r="I22" i="1" s="1"/>
  <c r="Q18" i="1"/>
  <c r="R18" i="1" s="1"/>
  <c r="Q10" i="1"/>
  <c r="R10" i="1" s="1"/>
  <c r="J19" i="1"/>
  <c r="K19" i="1" s="1"/>
  <c r="Q19" i="1"/>
  <c r="R19" i="1" s="1"/>
  <c r="J17" i="1"/>
  <c r="K17" i="1" s="1"/>
  <c r="Q15" i="1"/>
  <c r="R15" i="1" s="1"/>
  <c r="Q8" i="1"/>
  <c r="R8" i="1" s="1"/>
  <c r="G16" i="1"/>
  <c r="C17" i="1"/>
  <c r="C20" i="1" s="1"/>
  <c r="D14" i="1"/>
  <c r="Q13" i="1"/>
  <c r="R13" i="1" s="1"/>
  <c r="C16" i="1"/>
  <c r="C19" i="1" s="1"/>
  <c r="C22" i="1" s="1"/>
  <c r="G13" i="1"/>
  <c r="E14" i="1"/>
  <c r="J14" i="1" s="1"/>
  <c r="K14" i="1" s="1"/>
  <c r="Q12" i="1"/>
  <c r="R12" i="1" s="1"/>
  <c r="Y7" i="1"/>
  <c r="M15" i="1"/>
  <c r="M11" i="1"/>
  <c r="G11" i="1"/>
  <c r="G15" i="1"/>
  <c r="G12" i="1"/>
  <c r="G8" i="1"/>
  <c r="G9" i="1"/>
  <c r="G10" i="1"/>
  <c r="AM88" i="5" l="1"/>
  <c r="AP88" i="5" s="1"/>
  <c r="AK39" i="5"/>
  <c r="AM137" i="5"/>
  <c r="AP137" i="5" s="1"/>
  <c r="AC124" i="5"/>
  <c r="AI124" i="5" s="1"/>
  <c r="AG43" i="5"/>
  <c r="AM25" i="5"/>
  <c r="AP25" i="5" s="1"/>
  <c r="AJ43" i="5"/>
  <c r="AM72" i="5"/>
  <c r="AP72" i="5" s="1"/>
  <c r="AH92" i="5"/>
  <c r="AM71" i="5"/>
  <c r="AP71" i="5" s="1"/>
  <c r="AH42" i="5"/>
  <c r="AJ39" i="5"/>
  <c r="AG106" i="5"/>
  <c r="AL106" i="5" s="1"/>
  <c r="AM106" i="5" s="1"/>
  <c r="AP106" i="5" s="1"/>
  <c r="AI55" i="5"/>
  <c r="AL55" i="5" s="1"/>
  <c r="AM55" i="5" s="1"/>
  <c r="AP55" i="5" s="1"/>
  <c r="AK55" i="5"/>
  <c r="AM7" i="5"/>
  <c r="AP7" i="5" s="1"/>
  <c r="AG109" i="5"/>
  <c r="AM153" i="5"/>
  <c r="AP153" i="5" s="1"/>
  <c r="AC172" i="5"/>
  <c r="AI172" i="5" s="1"/>
  <c r="AE172" i="5"/>
  <c r="AJ172" i="5" s="1"/>
  <c r="AJ13" i="5"/>
  <c r="AL13" i="5" s="1"/>
  <c r="AI56" i="5"/>
  <c r="AL56" i="5" s="1"/>
  <c r="AM56" i="5" s="1"/>
  <c r="AP56" i="5" s="1"/>
  <c r="AF124" i="5"/>
  <c r="AK124" i="5" s="1"/>
  <c r="AB76" i="5"/>
  <c r="AH76" i="5" s="1"/>
  <c r="Z106" i="5"/>
  <c r="X106" i="5" s="1"/>
  <c r="AG155" i="5"/>
  <c r="AC43" i="5"/>
  <c r="AI43" i="5" s="1"/>
  <c r="AL43" i="5" s="1"/>
  <c r="AH43" i="5"/>
  <c r="AJ72" i="5"/>
  <c r="AK72" i="5"/>
  <c r="AK157" i="5"/>
  <c r="AC109" i="5"/>
  <c r="AI109" i="5" s="1"/>
  <c r="AH109" i="5"/>
  <c r="AH140" i="5"/>
  <c r="AC140" i="5"/>
  <c r="AF138" i="5"/>
  <c r="AK138" i="5" s="1"/>
  <c r="AH60" i="5"/>
  <c r="AG171" i="5"/>
  <c r="AH12" i="5"/>
  <c r="AH46" i="5"/>
  <c r="AI73" i="5"/>
  <c r="X40" i="5"/>
  <c r="AJ40" i="5" s="1"/>
  <c r="AK43" i="5"/>
  <c r="AH106" i="5"/>
  <c r="AH44" i="5"/>
  <c r="AI105" i="5"/>
  <c r="AL105" i="5" s="1"/>
  <c r="AM105" i="5" s="1"/>
  <c r="AP105" i="5" s="1"/>
  <c r="AI26" i="5"/>
  <c r="AH26" i="5"/>
  <c r="AL26" i="5" s="1"/>
  <c r="AM26" i="5" s="1"/>
  <c r="AP26" i="5" s="1"/>
  <c r="AC34" i="5"/>
  <c r="AI34" i="5" s="1"/>
  <c r="AB108" i="5"/>
  <c r="AI72" i="5"/>
  <c r="X27" i="5"/>
  <c r="AI27" i="5" s="1"/>
  <c r="AL27" i="5" s="1"/>
  <c r="AI170" i="5"/>
  <c r="AL170" i="5" s="1"/>
  <c r="AM170" i="5" s="1"/>
  <c r="AP170" i="5" s="1"/>
  <c r="AJ170" i="5"/>
  <c r="AK170" i="5"/>
  <c r="AC123" i="5"/>
  <c r="AI123" i="5" s="1"/>
  <c r="AL123" i="5" s="1"/>
  <c r="AM123" i="5" s="1"/>
  <c r="AP123" i="5" s="1"/>
  <c r="AH123" i="5"/>
  <c r="AH171" i="5"/>
  <c r="AC171" i="5"/>
  <c r="AI171" i="5" s="1"/>
  <c r="AL171" i="5" s="1"/>
  <c r="AM171" i="5" s="1"/>
  <c r="AP171" i="5" s="1"/>
  <c r="Z159" i="5"/>
  <c r="X159" i="5" s="1"/>
  <c r="AG159" i="5"/>
  <c r="AE193" i="5"/>
  <c r="AF193" i="5" s="1"/>
  <c r="AD194" i="5"/>
  <c r="AE194" i="5" s="1"/>
  <c r="AF194" i="5" s="1"/>
  <c r="AD29" i="5"/>
  <c r="AA129" i="5"/>
  <c r="AB129" i="5" s="1"/>
  <c r="AA112" i="5"/>
  <c r="AB112" i="5" s="1"/>
  <c r="AA192" i="5"/>
  <c r="AB192" i="5" s="1"/>
  <c r="Y63" i="5"/>
  <c r="Z63" i="5" s="1"/>
  <c r="Y52" i="5"/>
  <c r="Z52" i="5" s="1"/>
  <c r="Y15" i="5"/>
  <c r="Z15" i="5" s="1"/>
  <c r="AD15" i="5"/>
  <c r="AE15" i="5" s="1"/>
  <c r="Y67" i="5"/>
  <c r="Z67" i="5" s="1"/>
  <c r="AD98" i="5"/>
  <c r="AE98" i="5" s="1"/>
  <c r="Y111" i="5"/>
  <c r="Z111" i="5" s="1"/>
  <c r="Y130" i="5"/>
  <c r="Z130" i="5" s="1"/>
  <c r="X130" i="5" s="1"/>
  <c r="AD130" i="5"/>
  <c r="AE130" i="5" s="1"/>
  <c r="AE50" i="5"/>
  <c r="AF50" i="5" s="1"/>
  <c r="AD77" i="5"/>
  <c r="Y95" i="5"/>
  <c r="Z95" i="5" s="1"/>
  <c r="Y77" i="5"/>
  <c r="Z77" i="5" s="1"/>
  <c r="X77" i="5" s="1"/>
  <c r="AD94" i="5"/>
  <c r="AE94" i="5" s="1"/>
  <c r="AA79" i="5"/>
  <c r="AB79" i="5" s="1"/>
  <c r="AH79" i="5" s="1"/>
  <c r="AA127" i="5"/>
  <c r="AB127" i="5" s="1"/>
  <c r="AC127" i="5" s="1"/>
  <c r="Y127" i="5"/>
  <c r="Z127" i="5" s="1"/>
  <c r="AJ56" i="5"/>
  <c r="AK56" i="5"/>
  <c r="AG47" i="5"/>
  <c r="AH47" i="5"/>
  <c r="AH188" i="5"/>
  <c r="AG188" i="5"/>
  <c r="AJ155" i="5"/>
  <c r="AG90" i="5"/>
  <c r="AG189" i="5"/>
  <c r="AH189" i="5"/>
  <c r="AL189" i="5" s="1"/>
  <c r="AM189" i="5" s="1"/>
  <c r="AP189" i="5" s="1"/>
  <c r="AH64" i="5"/>
  <c r="AG64" i="5"/>
  <c r="X154" i="5"/>
  <c r="AG91" i="5"/>
  <c r="AH91" i="5"/>
  <c r="AH59" i="5"/>
  <c r="AG59" i="5"/>
  <c r="AB160" i="5"/>
  <c r="AC160" i="5" s="1"/>
  <c r="Y194" i="5"/>
  <c r="Z194" i="5" s="1"/>
  <c r="Y14" i="5"/>
  <c r="AD14" i="5"/>
  <c r="AD174" i="5"/>
  <c r="AE174" i="5" s="1"/>
  <c r="AF174" i="5" s="1"/>
  <c r="AA78" i="5"/>
  <c r="AB78" i="5" s="1"/>
  <c r="AA110" i="5"/>
  <c r="AD192" i="5"/>
  <c r="AE192" i="5" s="1"/>
  <c r="AF192" i="5" s="1"/>
  <c r="Y192" i="5"/>
  <c r="Z192" i="5" s="1"/>
  <c r="Y178" i="5"/>
  <c r="Z178" i="5" s="1"/>
  <c r="AD63" i="5"/>
  <c r="AA145" i="5"/>
  <c r="AG145" i="5" s="1"/>
  <c r="AA48" i="5"/>
  <c r="AB48" i="5" s="1"/>
  <c r="AB15" i="5"/>
  <c r="AC15" i="5" s="1"/>
  <c r="AA37" i="5"/>
  <c r="AB37" i="5" s="1"/>
  <c r="AC37" i="5" s="1"/>
  <c r="AA82" i="5"/>
  <c r="AB82" i="5" s="1"/>
  <c r="AA80" i="5"/>
  <c r="AA111" i="5"/>
  <c r="AB111" i="5" s="1"/>
  <c r="AC111" i="5" s="1"/>
  <c r="Y173" i="5"/>
  <c r="Z173" i="5" s="1"/>
  <c r="AA61" i="5"/>
  <c r="AB61" i="5" s="1"/>
  <c r="AM152" i="5"/>
  <c r="AP152" i="5" s="1"/>
  <c r="AJ157" i="5"/>
  <c r="AI31" i="5"/>
  <c r="X57" i="5"/>
  <c r="AF45" i="5"/>
  <c r="AF31" i="5"/>
  <c r="AK31" i="5" s="1"/>
  <c r="AL31" i="5" s="1"/>
  <c r="AM31" i="5" s="1"/>
  <c r="AP31" i="5" s="1"/>
  <c r="Z92" i="5"/>
  <c r="X92" i="5" s="1"/>
  <c r="AJ92" i="5" s="1"/>
  <c r="AC64" i="5"/>
  <c r="AF155" i="5"/>
  <c r="AK155" i="5" s="1"/>
  <c r="AB190" i="5"/>
  <c r="AC190" i="5" s="1"/>
  <c r="AG191" i="5"/>
  <c r="X191" i="5"/>
  <c r="AK191" i="5" s="1"/>
  <c r="AH191" i="5"/>
  <c r="X187" i="5"/>
  <c r="AG187" i="5"/>
  <c r="AH187" i="5"/>
  <c r="AG93" i="5"/>
  <c r="AH93" i="5"/>
  <c r="AF141" i="5"/>
  <c r="AG156" i="5"/>
  <c r="AH156" i="5"/>
  <c r="X156" i="5"/>
  <c r="AH31" i="5"/>
  <c r="AC191" i="5"/>
  <c r="AI191" i="5" s="1"/>
  <c r="AL191" i="5" s="1"/>
  <c r="AM191" i="5" s="1"/>
  <c r="AP191" i="5" s="1"/>
  <c r="AF75" i="5"/>
  <c r="AC11" i="5"/>
  <c r="AI11" i="5" s="1"/>
  <c r="AL11" i="5" s="1"/>
  <c r="AE30" i="5"/>
  <c r="AJ30" i="5" s="1"/>
  <c r="AL30" i="5" s="1"/>
  <c r="AM30" i="5" s="1"/>
  <c r="AP30" i="5" s="1"/>
  <c r="X46" i="5"/>
  <c r="AG46" i="5"/>
  <c r="Z189" i="5"/>
  <c r="X189" i="5" s="1"/>
  <c r="AF156" i="5"/>
  <c r="AC30" i="5"/>
  <c r="AI30" i="5" s="1"/>
  <c r="Z64" i="5"/>
  <c r="AC74" i="5"/>
  <c r="AI74" i="5" s="1"/>
  <c r="AL74" i="5" s="1"/>
  <c r="AM74" i="5" s="1"/>
  <c r="AP74" i="5" s="1"/>
  <c r="X140" i="5"/>
  <c r="AG140" i="5"/>
  <c r="Y125" i="5"/>
  <c r="Z125" i="5" s="1"/>
  <c r="AE96" i="5"/>
  <c r="AF96" i="5" s="1"/>
  <c r="AD159" i="5"/>
  <c r="AE159" i="5" s="1"/>
  <c r="AD143" i="5"/>
  <c r="AE143" i="5" s="1"/>
  <c r="AD160" i="5"/>
  <c r="AE160" i="5" s="1"/>
  <c r="AF160" i="5" s="1"/>
  <c r="Y33" i="5"/>
  <c r="Z33" i="5" s="1"/>
  <c r="AD33" i="5"/>
  <c r="AE33" i="5" s="1"/>
  <c r="Y96" i="5"/>
  <c r="Z96" i="5" s="1"/>
  <c r="X96" i="5" s="1"/>
  <c r="AA125" i="5"/>
  <c r="AB125" i="5" s="1"/>
  <c r="AC125" i="5" s="1"/>
  <c r="AE125" i="5"/>
  <c r="AF125" i="5" s="1"/>
  <c r="Y97" i="5"/>
  <c r="Z97" i="5" s="1"/>
  <c r="AA97" i="5"/>
  <c r="AB97" i="5" s="1"/>
  <c r="AA193" i="5"/>
  <c r="AB193" i="5" s="1"/>
  <c r="AB29" i="5"/>
  <c r="AC29" i="5" s="1"/>
  <c r="Y174" i="5"/>
  <c r="Z174" i="5" s="1"/>
  <c r="Y129" i="5"/>
  <c r="Z129" i="5" s="1"/>
  <c r="AE112" i="5"/>
  <c r="AF112" i="5" s="1"/>
  <c r="Y112" i="5"/>
  <c r="AD110" i="5"/>
  <c r="AE110" i="5" s="1"/>
  <c r="AA178" i="5"/>
  <c r="AB178" i="5" s="1"/>
  <c r="AD178" i="5"/>
  <c r="AE178" i="5" s="1"/>
  <c r="AF178" i="5" s="1"/>
  <c r="Y48" i="5"/>
  <c r="Z48" i="5" s="1"/>
  <c r="AD67" i="5"/>
  <c r="AE67" i="5" s="1"/>
  <c r="AA67" i="5"/>
  <c r="AB67" i="5" s="1"/>
  <c r="Y82" i="5"/>
  <c r="Z82" i="5" s="1"/>
  <c r="Y144" i="5"/>
  <c r="Z144" i="5" s="1"/>
  <c r="AA98" i="5"/>
  <c r="AB98" i="5" s="1"/>
  <c r="Y98" i="5"/>
  <c r="Z98" i="5" s="1"/>
  <c r="X98" i="5" s="1"/>
  <c r="AA173" i="5"/>
  <c r="AB173" i="5" s="1"/>
  <c r="AA130" i="5"/>
  <c r="AB130" i="5" s="1"/>
  <c r="Y158" i="5"/>
  <c r="Z158" i="5" s="1"/>
  <c r="AA62" i="5"/>
  <c r="AB62" i="5" s="1"/>
  <c r="Y62" i="5"/>
  <c r="AA50" i="5"/>
  <c r="AB50" i="5" s="1"/>
  <c r="AH50" i="5" s="1"/>
  <c r="AA95" i="5"/>
  <c r="AB95" i="5" s="1"/>
  <c r="AC95" i="5" s="1"/>
  <c r="AA77" i="5"/>
  <c r="AB77" i="5" s="1"/>
  <c r="Y49" i="5"/>
  <c r="AC122" i="5"/>
  <c r="AI122" i="5" s="1"/>
  <c r="AI28" i="5"/>
  <c r="AL28" i="5" s="1"/>
  <c r="AK74" i="5"/>
  <c r="X93" i="5"/>
  <c r="AI93" i="5" s="1"/>
  <c r="AH75" i="5"/>
  <c r="AK40" i="5"/>
  <c r="AG44" i="5"/>
  <c r="AG27" i="5"/>
  <c r="AH27" i="5"/>
  <c r="AC157" i="5"/>
  <c r="AI157" i="5" s="1"/>
  <c r="AF79" i="5"/>
  <c r="AC106" i="5"/>
  <c r="AC44" i="5"/>
  <c r="AC58" i="5"/>
  <c r="AI58" i="5" s="1"/>
  <c r="AG58" i="5"/>
  <c r="AL58" i="5" s="1"/>
  <c r="AG175" i="5"/>
  <c r="X175" i="5"/>
  <c r="AK175" i="5" s="1"/>
  <c r="AL175" i="5" s="1"/>
  <c r="AM175" i="5" s="1"/>
  <c r="AP175" i="5" s="1"/>
  <c r="AH175" i="5"/>
  <c r="AC126" i="5"/>
  <c r="AI126" i="5" s="1"/>
  <c r="AL126" i="5" s="1"/>
  <c r="AM126" i="5" s="1"/>
  <c r="AP126" i="5" s="1"/>
  <c r="AC46" i="5"/>
  <c r="AG107" i="5"/>
  <c r="AH107" i="5"/>
  <c r="AB33" i="5"/>
  <c r="AC33" i="5" s="1"/>
  <c r="AB143" i="5"/>
  <c r="AH143" i="5" s="1"/>
  <c r="Y193" i="5"/>
  <c r="AA96" i="5"/>
  <c r="AB96" i="5" s="1"/>
  <c r="AB159" i="5"/>
  <c r="AC159" i="5" s="1"/>
  <c r="Z143" i="5"/>
  <c r="X143" i="5" s="1"/>
  <c r="AG143" i="5"/>
  <c r="Y160" i="5"/>
  <c r="Z160" i="5" s="1"/>
  <c r="AA194" i="5"/>
  <c r="AA14" i="5"/>
  <c r="AB14" i="5" s="1"/>
  <c r="Y29" i="5"/>
  <c r="AA174" i="5"/>
  <c r="Y78" i="5"/>
  <c r="Y110" i="5"/>
  <c r="Z110" i="5" s="1"/>
  <c r="AA63" i="5"/>
  <c r="AB63" i="5" s="1"/>
  <c r="AC63" i="5" s="1"/>
  <c r="AD145" i="5"/>
  <c r="AE145" i="5" s="1"/>
  <c r="AF145" i="5" s="1"/>
  <c r="Z145" i="5"/>
  <c r="X145" i="5" s="1"/>
  <c r="AE48" i="5"/>
  <c r="AF48" i="5" s="1"/>
  <c r="AA52" i="5"/>
  <c r="AB52" i="5" s="1"/>
  <c r="Y37" i="5"/>
  <c r="Z37" i="5" s="1"/>
  <c r="AD37" i="5"/>
  <c r="AE37" i="5" s="1"/>
  <c r="AB144" i="5"/>
  <c r="AC144" i="5" s="1"/>
  <c r="Y80" i="5"/>
  <c r="Z80" i="5" s="1"/>
  <c r="AD158" i="5"/>
  <c r="AE158" i="5" s="1"/>
  <c r="AF158" i="5" s="1"/>
  <c r="AA94" i="5"/>
  <c r="AG94" i="5" s="1"/>
  <c r="Y45" i="5"/>
  <c r="AA45" i="5"/>
  <c r="AB45" i="5" s="1"/>
  <c r="AC45" i="5" s="1"/>
  <c r="AB13" i="5"/>
  <c r="AH13" i="5" s="1"/>
  <c r="AE64" i="5"/>
  <c r="AF64" i="5" s="1"/>
  <c r="Z141" i="5"/>
  <c r="AG141" i="5"/>
  <c r="AH141" i="5"/>
  <c r="AK58" i="5"/>
  <c r="AJ58" i="5"/>
  <c r="Z44" i="5"/>
  <c r="X44" i="5" s="1"/>
  <c r="Z47" i="5"/>
  <c r="AE28" i="5"/>
  <c r="AF28" i="5" s="1"/>
  <c r="AK28" i="5" s="1"/>
  <c r="Z188" i="5"/>
  <c r="X61" i="5"/>
  <c r="Z75" i="5"/>
  <c r="AB90" i="5"/>
  <c r="AH90" i="5" s="1"/>
  <c r="AG123" i="5"/>
  <c r="AC189" i="5"/>
  <c r="AC186" i="5"/>
  <c r="AC155" i="5"/>
  <c r="AI155" i="5" s="1"/>
  <c r="AL155" i="5" s="1"/>
  <c r="AM155" i="5" s="1"/>
  <c r="AP155" i="5" s="1"/>
  <c r="AG142" i="5"/>
  <c r="AH142" i="5"/>
  <c r="Z50" i="5"/>
  <c r="AF122" i="5"/>
  <c r="AK122" i="5" s="1"/>
  <c r="AH186" i="5"/>
  <c r="AL186" i="5" s="1"/>
  <c r="X186" i="5"/>
  <c r="AG186" i="5"/>
  <c r="AF108" i="5"/>
  <c r="AK108" i="5" s="1"/>
  <c r="Z94" i="5"/>
  <c r="X94" i="5" s="1"/>
  <c r="AB139" i="5"/>
  <c r="AE26" i="5"/>
  <c r="AJ26" i="5" s="1"/>
  <c r="X60" i="5"/>
  <c r="AG60" i="5"/>
  <c r="AE171" i="5"/>
  <c r="AF171" i="5" s="1"/>
  <c r="AK171" i="5" s="1"/>
  <c r="AF140" i="5"/>
  <c r="AC175" i="5"/>
  <c r="AC60" i="5"/>
  <c r="AF34" i="5"/>
  <c r="AK34" i="5" s="1"/>
  <c r="AL34" i="5" s="1"/>
  <c r="AM34" i="5" s="1"/>
  <c r="AP34" i="5" s="1"/>
  <c r="X42" i="5"/>
  <c r="AG42" i="5"/>
  <c r="AG190" i="5"/>
  <c r="X190" i="5"/>
  <c r="AG157" i="5"/>
  <c r="AG30" i="5"/>
  <c r="AF13" i="5"/>
  <c r="AK13" i="5" s="1"/>
  <c r="Z91" i="5"/>
  <c r="X91" i="5" s="1"/>
  <c r="AC187" i="5"/>
  <c r="AC188" i="5"/>
  <c r="Z79" i="5"/>
  <c r="X79" i="5" s="1"/>
  <c r="AE126" i="5"/>
  <c r="AJ126" i="5" s="1"/>
  <c r="AE106" i="5"/>
  <c r="AF106" i="5" s="1"/>
  <c r="Z59" i="5"/>
  <c r="X59" i="5" s="1"/>
  <c r="AG74" i="5"/>
  <c r="AK139" i="5"/>
  <c r="AJ139" i="5"/>
  <c r="AK121" i="5"/>
  <c r="AJ121" i="5"/>
  <c r="AJ88" i="5"/>
  <c r="AK88" i="5"/>
  <c r="AJ12" i="5"/>
  <c r="AK12" i="5"/>
  <c r="AJ23" i="5"/>
  <c r="AK23" i="5"/>
  <c r="AI121" i="5"/>
  <c r="AJ34" i="5"/>
  <c r="AK107" i="5"/>
  <c r="AJ107" i="5"/>
  <c r="AJ90" i="5"/>
  <c r="AK90" i="5"/>
  <c r="AJ73" i="5"/>
  <c r="AK73" i="5"/>
  <c r="AJ142" i="5"/>
  <c r="AK142" i="5"/>
  <c r="AJ109" i="5"/>
  <c r="AK109" i="5"/>
  <c r="AL109" i="5" s="1"/>
  <c r="AM109" i="5" s="1"/>
  <c r="AP109" i="5" s="1"/>
  <c r="AI88" i="5"/>
  <c r="AJ31" i="5"/>
  <c r="AJ11" i="5"/>
  <c r="AK11" i="5"/>
  <c r="AK137" i="5"/>
  <c r="AJ137" i="5"/>
  <c r="AK105" i="5"/>
  <c r="AJ105" i="5"/>
  <c r="AJ24" i="5"/>
  <c r="AK24" i="5"/>
  <c r="AI12" i="5"/>
  <c r="AL12" i="5" s="1"/>
  <c r="AM12" i="5" s="1"/>
  <c r="AP12" i="5" s="1"/>
  <c r="AI23" i="5"/>
  <c r="AK123" i="5"/>
  <c r="AJ123" i="5"/>
  <c r="AJ76" i="5"/>
  <c r="AK76" i="5"/>
  <c r="AI142" i="5"/>
  <c r="AL142" i="5" s="1"/>
  <c r="K110" i="5"/>
  <c r="L110" i="5" s="1"/>
  <c r="K173" i="5"/>
  <c r="L173" i="5" s="1"/>
  <c r="K77" i="5"/>
  <c r="L77" i="5" s="1"/>
  <c r="K33" i="5"/>
  <c r="L33" i="5" s="1"/>
  <c r="K96" i="5"/>
  <c r="L96" i="5" s="1"/>
  <c r="K160" i="5"/>
  <c r="L160" i="5" s="1"/>
  <c r="K29" i="5"/>
  <c r="L29" i="5" s="1"/>
  <c r="K78" i="5"/>
  <c r="L78" i="5" s="1"/>
  <c r="K129" i="5"/>
  <c r="L129" i="5" s="1"/>
  <c r="K178" i="5"/>
  <c r="L178" i="5" s="1"/>
  <c r="K52" i="5"/>
  <c r="L52" i="5" s="1"/>
  <c r="K130" i="5"/>
  <c r="L130" i="5" s="1"/>
  <c r="K158" i="5"/>
  <c r="L158" i="5" s="1"/>
  <c r="K64" i="5"/>
  <c r="L64" i="5" s="1"/>
  <c r="K127" i="5"/>
  <c r="L127" i="5" s="1"/>
  <c r="L11" i="5"/>
  <c r="K159" i="5"/>
  <c r="L159" i="5" s="1"/>
  <c r="K194" i="5"/>
  <c r="L194" i="5" s="1"/>
  <c r="K63" i="5"/>
  <c r="L63" i="5" s="1"/>
  <c r="K80" i="5"/>
  <c r="L80" i="5" s="1"/>
  <c r="K62" i="5"/>
  <c r="L62" i="5" s="1"/>
  <c r="K14" i="5"/>
  <c r="K174" i="5"/>
  <c r="L174" i="5" s="1"/>
  <c r="K112" i="5"/>
  <c r="L112" i="5" s="1"/>
  <c r="K192" i="5"/>
  <c r="L192" i="5" s="1"/>
  <c r="K145" i="5"/>
  <c r="L145" i="5" s="1"/>
  <c r="K48" i="5"/>
  <c r="L48" i="5" s="1"/>
  <c r="L37" i="5"/>
  <c r="K37" i="5"/>
  <c r="K67" i="5"/>
  <c r="L67" i="5"/>
  <c r="K111" i="5"/>
  <c r="L111" i="5" s="1"/>
  <c r="K141" i="5"/>
  <c r="L141" i="5" s="1"/>
  <c r="K97" i="5"/>
  <c r="L97" i="5" s="1"/>
  <c r="K15" i="5"/>
  <c r="L15" i="5" s="1"/>
  <c r="K82" i="5"/>
  <c r="L82" i="5" s="1"/>
  <c r="K125" i="5"/>
  <c r="L125" i="5" s="1"/>
  <c r="K143" i="5"/>
  <c r="L143" i="5" s="1"/>
  <c r="K193" i="5"/>
  <c r="L193" i="5" s="1"/>
  <c r="K98" i="5"/>
  <c r="L98" i="5" s="1"/>
  <c r="K94" i="5"/>
  <c r="L94" i="5" s="1"/>
  <c r="K79" i="5"/>
  <c r="L79" i="5" s="1"/>
  <c r="N193" i="5"/>
  <c r="O193" i="5" s="1"/>
  <c r="N78" i="5"/>
  <c r="O78" i="5" s="1"/>
  <c r="N112" i="5"/>
  <c r="O112" i="5" s="1"/>
  <c r="N110" i="5"/>
  <c r="O110" i="5" s="1"/>
  <c r="N178" i="5"/>
  <c r="O178" i="5" s="1"/>
  <c r="N145" i="5"/>
  <c r="O145" i="5" s="1"/>
  <c r="N82" i="5"/>
  <c r="O82" i="5" s="1"/>
  <c r="N158" i="5"/>
  <c r="O158" i="5" s="1"/>
  <c r="N45" i="5"/>
  <c r="O45" i="5" s="1"/>
  <c r="N33" i="5"/>
  <c r="O33" i="5" s="1"/>
  <c r="N29" i="5"/>
  <c r="O29" i="5" s="1"/>
  <c r="N52" i="5"/>
  <c r="O52" i="5" s="1"/>
  <c r="N130" i="5"/>
  <c r="O130" i="5" s="1"/>
  <c r="N50" i="5"/>
  <c r="O50" i="5" s="1"/>
  <c r="N49" i="5"/>
  <c r="O49" i="5" s="1"/>
  <c r="N96" i="5"/>
  <c r="O96" i="5" s="1"/>
  <c r="N97" i="5"/>
  <c r="O97" i="5" s="1"/>
  <c r="N14" i="5"/>
  <c r="O14" i="5" s="1"/>
  <c r="N129" i="5"/>
  <c r="O129" i="5" s="1"/>
  <c r="N48" i="5"/>
  <c r="O48" i="5" s="1"/>
  <c r="N37" i="5"/>
  <c r="O37" i="5" s="1"/>
  <c r="N98" i="5"/>
  <c r="O98" i="5" s="1"/>
  <c r="N94" i="5"/>
  <c r="O94" i="5" s="1"/>
  <c r="N61" i="5"/>
  <c r="O61" i="5" s="1"/>
  <c r="N125" i="5"/>
  <c r="O125" i="5" s="1"/>
  <c r="N160" i="5"/>
  <c r="O160" i="5" s="1"/>
  <c r="N194" i="5"/>
  <c r="O194" i="5" s="1"/>
  <c r="N174" i="5"/>
  <c r="O174" i="5" s="1"/>
  <c r="N192" i="5"/>
  <c r="O192" i="5" s="1"/>
  <c r="N144" i="5"/>
  <c r="O144" i="5" s="1"/>
  <c r="N80" i="5"/>
  <c r="O80" i="5" s="1"/>
  <c r="N173" i="5"/>
  <c r="O173" i="5" s="1"/>
  <c r="N62" i="5"/>
  <c r="O62" i="5" s="1"/>
  <c r="N13" i="5"/>
  <c r="T124" i="5"/>
  <c r="AM124" i="5" s="1"/>
  <c r="AP124" i="5" s="1"/>
  <c r="T43" i="5"/>
  <c r="T13" i="5"/>
  <c r="T122" i="5"/>
  <c r="AM122" i="5" s="1"/>
  <c r="AP122" i="5" s="1"/>
  <c r="T138" i="5"/>
  <c r="AM138" i="5" s="1"/>
  <c r="AP138" i="5" s="1"/>
  <c r="T172" i="5"/>
  <c r="T28" i="5"/>
  <c r="T58" i="5"/>
  <c r="S94" i="5"/>
  <c r="T94" i="5" s="1"/>
  <c r="D144" i="5"/>
  <c r="H144" i="5" s="1"/>
  <c r="I144" i="5" s="1"/>
  <c r="W144" i="5"/>
  <c r="F16" i="5"/>
  <c r="M16" i="5" s="1"/>
  <c r="U16" i="5"/>
  <c r="D16" i="5"/>
  <c r="E16" i="5"/>
  <c r="J16" i="5" s="1"/>
  <c r="V16" i="5"/>
  <c r="W16" i="5"/>
  <c r="C19" i="5"/>
  <c r="E144" i="5"/>
  <c r="J144" i="5" s="1"/>
  <c r="V65" i="5"/>
  <c r="F65" i="5"/>
  <c r="M65" i="5" s="1"/>
  <c r="W65" i="5"/>
  <c r="C68" i="5"/>
  <c r="D65" i="5"/>
  <c r="U65" i="5"/>
  <c r="E65" i="5"/>
  <c r="J65" i="5" s="1"/>
  <c r="S77" i="5"/>
  <c r="T77" i="5" s="1"/>
  <c r="H77" i="5"/>
  <c r="I77" i="5" s="1"/>
  <c r="G77" i="5" s="1"/>
  <c r="I138" i="5"/>
  <c r="G138" i="5" s="1"/>
  <c r="W53" i="5"/>
  <c r="U53" i="5"/>
  <c r="E53" i="5"/>
  <c r="J53" i="5" s="1"/>
  <c r="F53" i="5"/>
  <c r="M53" i="5" s="1"/>
  <c r="D53" i="5"/>
  <c r="V53" i="5"/>
  <c r="I91" i="5"/>
  <c r="G91" i="5" s="1"/>
  <c r="S96" i="5"/>
  <c r="T96" i="5" s="1"/>
  <c r="H96" i="5"/>
  <c r="S125" i="5"/>
  <c r="T125" i="5" s="1"/>
  <c r="H125" i="5"/>
  <c r="AM136" i="5"/>
  <c r="AP136" i="5" s="1"/>
  <c r="I11" i="5"/>
  <c r="G11" i="5" s="1"/>
  <c r="W85" i="5"/>
  <c r="F85" i="5"/>
  <c r="M85" i="5" s="1"/>
  <c r="V85" i="5"/>
  <c r="U85" i="5"/>
  <c r="E85" i="5"/>
  <c r="J85" i="5" s="1"/>
  <c r="D85" i="5"/>
  <c r="H80" i="5"/>
  <c r="S80" i="5"/>
  <c r="T80" i="5" s="1"/>
  <c r="V176" i="5"/>
  <c r="E176" i="5"/>
  <c r="J176" i="5" s="1"/>
  <c r="U176" i="5"/>
  <c r="D176" i="5"/>
  <c r="C179" i="5"/>
  <c r="F176" i="5"/>
  <c r="M176" i="5" s="1"/>
  <c r="W176" i="5"/>
  <c r="S159" i="5"/>
  <c r="T159" i="5" s="1"/>
  <c r="H159" i="5"/>
  <c r="C166" i="5"/>
  <c r="W163" i="5"/>
  <c r="F163" i="5"/>
  <c r="M163" i="5" s="1"/>
  <c r="N163" i="5" s="1"/>
  <c r="O163" i="5" s="1"/>
  <c r="V163" i="5"/>
  <c r="E163" i="5"/>
  <c r="J163" i="5" s="1"/>
  <c r="U163" i="5"/>
  <c r="Y163" i="5" s="1"/>
  <c r="D163" i="5"/>
  <c r="U177" i="5"/>
  <c r="D177" i="5"/>
  <c r="C180" i="5"/>
  <c r="F177" i="5"/>
  <c r="M177" i="5" s="1"/>
  <c r="E177" i="5"/>
  <c r="J177" i="5" s="1"/>
  <c r="V177" i="5"/>
  <c r="W177" i="5"/>
  <c r="AD177" i="5" s="1"/>
  <c r="U132" i="5"/>
  <c r="D132" i="5"/>
  <c r="V132" i="5"/>
  <c r="F132" i="5"/>
  <c r="M132" i="5" s="1"/>
  <c r="E132" i="5"/>
  <c r="J132" i="5" s="1"/>
  <c r="W132" i="5"/>
  <c r="AD132" i="5" s="1"/>
  <c r="H112" i="5"/>
  <c r="S112" i="5"/>
  <c r="T112" i="5" s="1"/>
  <c r="S178" i="5"/>
  <c r="T178" i="5" s="1"/>
  <c r="H178" i="5"/>
  <c r="I178" i="5" s="1"/>
  <c r="W181" i="5"/>
  <c r="AD181" i="5" s="1"/>
  <c r="AE181" i="5" s="1"/>
  <c r="AF181" i="5" s="1"/>
  <c r="F181" i="5"/>
  <c r="M181" i="5" s="1"/>
  <c r="D181" i="5"/>
  <c r="V181" i="5"/>
  <c r="U181" i="5"/>
  <c r="E181" i="5"/>
  <c r="J181" i="5" s="1"/>
  <c r="I60" i="5"/>
  <c r="G60" i="5" s="1"/>
  <c r="G142" i="5"/>
  <c r="S33" i="5"/>
  <c r="T33" i="5" s="1"/>
  <c r="H33" i="5"/>
  <c r="I33" i="5" s="1"/>
  <c r="I127" i="5"/>
  <c r="G127" i="5" s="1"/>
  <c r="C165" i="5"/>
  <c r="W162" i="5"/>
  <c r="F162" i="5"/>
  <c r="M162" i="5" s="1"/>
  <c r="V162" i="5"/>
  <c r="AA162" i="5" s="1"/>
  <c r="AB162" i="5" s="1"/>
  <c r="AC162" i="5" s="1"/>
  <c r="U162" i="5"/>
  <c r="Y162" i="5" s="1"/>
  <c r="E162" i="5"/>
  <c r="J162" i="5" s="1"/>
  <c r="D162" i="5"/>
  <c r="S97" i="5"/>
  <c r="T97" i="5" s="1"/>
  <c r="H97" i="5"/>
  <c r="I97" i="5" s="1"/>
  <c r="W100" i="5"/>
  <c r="AD100" i="5" s="1"/>
  <c r="F100" i="5"/>
  <c r="M100" i="5" s="1"/>
  <c r="V100" i="5"/>
  <c r="U100" i="5"/>
  <c r="E100" i="5"/>
  <c r="J100" i="5" s="1"/>
  <c r="D100" i="5"/>
  <c r="U146" i="5"/>
  <c r="Y146" i="5" s="1"/>
  <c r="D146" i="5"/>
  <c r="E146" i="5"/>
  <c r="J146" i="5" s="1"/>
  <c r="W146" i="5"/>
  <c r="V146" i="5"/>
  <c r="AA146" i="5" s="1"/>
  <c r="AB146" i="5" s="1"/>
  <c r="AC146" i="5" s="1"/>
  <c r="C149" i="5"/>
  <c r="F146" i="5"/>
  <c r="M146" i="5" s="1"/>
  <c r="S193" i="5"/>
  <c r="T193" i="5" s="1"/>
  <c r="H193" i="5"/>
  <c r="G124" i="5"/>
  <c r="U17" i="5"/>
  <c r="D17" i="5"/>
  <c r="C20" i="5"/>
  <c r="W17" i="5"/>
  <c r="F17" i="5"/>
  <c r="M17" i="5" s="1"/>
  <c r="V17" i="5"/>
  <c r="AA17" i="5" s="1"/>
  <c r="E17" i="5"/>
  <c r="J17" i="5" s="1"/>
  <c r="G34" i="5"/>
  <c r="G47" i="5"/>
  <c r="S78" i="5"/>
  <c r="T78" i="5" s="1"/>
  <c r="H78" i="5"/>
  <c r="S129" i="5"/>
  <c r="T129" i="5" s="1"/>
  <c r="H129" i="5"/>
  <c r="I129" i="5" s="1"/>
  <c r="AM135" i="5"/>
  <c r="AP135" i="5" s="1"/>
  <c r="H110" i="5"/>
  <c r="I110" i="5" s="1"/>
  <c r="S110" i="5"/>
  <c r="T110" i="5" s="1"/>
  <c r="I123" i="5"/>
  <c r="G123" i="5" s="1"/>
  <c r="U195" i="5"/>
  <c r="D195" i="5"/>
  <c r="E195" i="5"/>
  <c r="J195" i="5" s="1"/>
  <c r="C198" i="5"/>
  <c r="W195" i="5"/>
  <c r="AD195" i="5" s="1"/>
  <c r="AE195" i="5" s="1"/>
  <c r="AF195" i="5" s="1"/>
  <c r="V195" i="5"/>
  <c r="F195" i="5"/>
  <c r="M195" i="5" s="1"/>
  <c r="N195" i="5" s="1"/>
  <c r="O195" i="5" s="1"/>
  <c r="G191" i="5"/>
  <c r="G187" i="5"/>
  <c r="S48" i="5"/>
  <c r="T48" i="5" s="1"/>
  <c r="H48" i="5"/>
  <c r="I48" i="5" s="1"/>
  <c r="I126" i="5"/>
  <c r="G126" i="5" s="1"/>
  <c r="I26" i="5"/>
  <c r="G26" i="5" s="1"/>
  <c r="C21" i="5"/>
  <c r="F18" i="5"/>
  <c r="M18" i="5" s="1"/>
  <c r="W18" i="5"/>
  <c r="V18" i="5"/>
  <c r="E18" i="5"/>
  <c r="J18" i="5" s="1"/>
  <c r="D18" i="5"/>
  <c r="U18" i="5"/>
  <c r="I64" i="5"/>
  <c r="G64" i="5" s="1"/>
  <c r="G43" i="5"/>
  <c r="H98" i="5"/>
  <c r="S98" i="5"/>
  <c r="T98" i="5" s="1"/>
  <c r="C117" i="5"/>
  <c r="W114" i="5"/>
  <c r="F114" i="5"/>
  <c r="M114" i="5" s="1"/>
  <c r="E114" i="5"/>
  <c r="J114" i="5" s="1"/>
  <c r="D114" i="5"/>
  <c r="V114" i="5"/>
  <c r="U114" i="5"/>
  <c r="S173" i="5"/>
  <c r="T173" i="5" s="1"/>
  <c r="H173" i="5"/>
  <c r="S130" i="5"/>
  <c r="T130" i="5" s="1"/>
  <c r="H130" i="5"/>
  <c r="U32" i="5"/>
  <c r="D32" i="5"/>
  <c r="C35" i="5"/>
  <c r="W32" i="5"/>
  <c r="F32" i="5"/>
  <c r="M32" i="5" s="1"/>
  <c r="E32" i="5"/>
  <c r="J32" i="5" s="1"/>
  <c r="V32" i="5"/>
  <c r="AA32" i="5" s="1"/>
  <c r="G42" i="5"/>
  <c r="G170" i="5"/>
  <c r="G122" i="5"/>
  <c r="S192" i="5"/>
  <c r="T192" i="5" s="1"/>
  <c r="H192" i="5"/>
  <c r="I192" i="5" s="1"/>
  <c r="C69" i="5"/>
  <c r="U66" i="5"/>
  <c r="D66" i="5"/>
  <c r="W66" i="5"/>
  <c r="AD66" i="5" s="1"/>
  <c r="F66" i="5"/>
  <c r="M66" i="5" s="1"/>
  <c r="E66" i="5"/>
  <c r="J66" i="5" s="1"/>
  <c r="V66" i="5"/>
  <c r="H145" i="5"/>
  <c r="S145" i="5"/>
  <c r="T145" i="5" s="1"/>
  <c r="G45" i="5"/>
  <c r="V99" i="5"/>
  <c r="F99" i="5"/>
  <c r="M99" i="5" s="1"/>
  <c r="N99" i="5" s="1"/>
  <c r="O99" i="5" s="1"/>
  <c r="U99" i="5"/>
  <c r="E99" i="5"/>
  <c r="J99" i="5" s="1"/>
  <c r="W99" i="5"/>
  <c r="AD99" i="5" s="1"/>
  <c r="AE99" i="5" s="1"/>
  <c r="AF99" i="5" s="1"/>
  <c r="D99" i="5"/>
  <c r="C102" i="5"/>
  <c r="G28" i="5"/>
  <c r="G75" i="5"/>
  <c r="G79" i="5"/>
  <c r="U128" i="5"/>
  <c r="D128" i="5"/>
  <c r="E128" i="5"/>
  <c r="J128" i="5" s="1"/>
  <c r="W128" i="5"/>
  <c r="AD128" i="5" s="1"/>
  <c r="V128" i="5"/>
  <c r="C131" i="5"/>
  <c r="F128" i="5"/>
  <c r="M128" i="5" s="1"/>
  <c r="AM157" i="5"/>
  <c r="AP157" i="5" s="1"/>
  <c r="G94" i="5"/>
  <c r="G155" i="5"/>
  <c r="W197" i="5"/>
  <c r="AD197" i="5" s="1"/>
  <c r="AE197" i="5" s="1"/>
  <c r="AF197" i="5" s="1"/>
  <c r="F197" i="5"/>
  <c r="M197" i="5" s="1"/>
  <c r="V197" i="5"/>
  <c r="U197" i="5"/>
  <c r="E197" i="5"/>
  <c r="J197" i="5" s="1"/>
  <c r="D197" i="5"/>
  <c r="G27" i="5"/>
  <c r="G13" i="5"/>
  <c r="I62" i="5"/>
  <c r="G62" i="5" s="1"/>
  <c r="S174" i="5"/>
  <c r="T174" i="5" s="1"/>
  <c r="H174" i="5"/>
  <c r="I174" i="5" s="1"/>
  <c r="G171" i="5"/>
  <c r="C84" i="5"/>
  <c r="W81" i="5"/>
  <c r="F81" i="5"/>
  <c r="M81" i="5" s="1"/>
  <c r="E81" i="5"/>
  <c r="J81" i="5" s="1"/>
  <c r="D81" i="5"/>
  <c r="V81" i="5"/>
  <c r="U81" i="5"/>
  <c r="I109" i="5"/>
  <c r="G109" i="5" s="1"/>
  <c r="G190" i="5"/>
  <c r="AM9" i="5"/>
  <c r="AP9" i="5" s="1"/>
  <c r="U51" i="5"/>
  <c r="D51" i="5"/>
  <c r="C54" i="5"/>
  <c r="W51" i="5"/>
  <c r="F51" i="5"/>
  <c r="M51" i="5" s="1"/>
  <c r="N51" i="5" s="1"/>
  <c r="O51" i="5" s="1"/>
  <c r="E51" i="5"/>
  <c r="J51" i="5" s="1"/>
  <c r="V51" i="5"/>
  <c r="G93" i="5"/>
  <c r="G95" i="5"/>
  <c r="S52" i="5"/>
  <c r="H52" i="5"/>
  <c r="I52" i="5" s="1"/>
  <c r="S37" i="5"/>
  <c r="T37" i="5" s="1"/>
  <c r="H37" i="5"/>
  <c r="H67" i="5"/>
  <c r="I67" i="5" s="1"/>
  <c r="S67" i="5"/>
  <c r="T67" i="5" s="1"/>
  <c r="W70" i="5"/>
  <c r="F70" i="5"/>
  <c r="M70" i="5" s="1"/>
  <c r="U70" i="5"/>
  <c r="E70" i="5"/>
  <c r="J70" i="5" s="1"/>
  <c r="D70" i="5"/>
  <c r="V70" i="5"/>
  <c r="I46" i="5"/>
  <c r="G46" i="5" s="1"/>
  <c r="I31" i="5"/>
  <c r="G31" i="5" s="1"/>
  <c r="I58" i="5"/>
  <c r="G58" i="5" s="1"/>
  <c r="C150" i="5"/>
  <c r="W147" i="5"/>
  <c r="F147" i="5"/>
  <c r="M147" i="5" s="1"/>
  <c r="N147" i="5" s="1"/>
  <c r="O147" i="5" s="1"/>
  <c r="D147" i="5"/>
  <c r="V147" i="5"/>
  <c r="E147" i="5"/>
  <c r="J147" i="5" s="1"/>
  <c r="U147" i="5"/>
  <c r="Y147" i="5" s="1"/>
  <c r="S111" i="5"/>
  <c r="T111" i="5" s="1"/>
  <c r="H111" i="5"/>
  <c r="I111" i="5" s="1"/>
  <c r="S158" i="5"/>
  <c r="T158" i="5" s="1"/>
  <c r="H158" i="5"/>
  <c r="I158" i="5" s="1"/>
  <c r="U161" i="5"/>
  <c r="Y161" i="5" s="1"/>
  <c r="D161" i="5"/>
  <c r="W161" i="5"/>
  <c r="V161" i="5"/>
  <c r="C164" i="5"/>
  <c r="F161" i="5"/>
  <c r="M161" i="5" s="1"/>
  <c r="E161" i="5"/>
  <c r="J161" i="5" s="1"/>
  <c r="U36" i="5"/>
  <c r="D36" i="5"/>
  <c r="W36" i="5"/>
  <c r="AD36" i="5" s="1"/>
  <c r="AE36" i="5" s="1"/>
  <c r="AF36" i="5" s="1"/>
  <c r="F36" i="5"/>
  <c r="M36" i="5" s="1"/>
  <c r="V36" i="5"/>
  <c r="E36" i="5"/>
  <c r="J36" i="5" s="1"/>
  <c r="G90" i="5"/>
  <c r="S143" i="5"/>
  <c r="T143" i="5" s="1"/>
  <c r="H143" i="5"/>
  <c r="I143" i="5" s="1"/>
  <c r="V196" i="5"/>
  <c r="F196" i="5"/>
  <c r="M196" i="5" s="1"/>
  <c r="U196" i="5"/>
  <c r="E196" i="5"/>
  <c r="J196" i="5" s="1"/>
  <c r="D196" i="5"/>
  <c r="W196" i="5"/>
  <c r="H160" i="5"/>
  <c r="I160" i="5" s="1"/>
  <c r="S160" i="5"/>
  <c r="T160" i="5" s="1"/>
  <c r="G172" i="5"/>
  <c r="S194" i="5"/>
  <c r="T194" i="5" s="1"/>
  <c r="H194" i="5"/>
  <c r="I194" i="5" s="1"/>
  <c r="S14" i="5"/>
  <c r="T14" i="5" s="1"/>
  <c r="H14" i="5"/>
  <c r="I14" i="5" s="1"/>
  <c r="S29" i="5"/>
  <c r="T29" i="5" s="1"/>
  <c r="H29" i="5"/>
  <c r="I29" i="5" s="1"/>
  <c r="G49" i="5"/>
  <c r="G50" i="5"/>
  <c r="G61" i="5"/>
  <c r="G141" i="5"/>
  <c r="C118" i="5"/>
  <c r="W115" i="5"/>
  <c r="AD115" i="5" s="1"/>
  <c r="AE115" i="5" s="1"/>
  <c r="AF115" i="5" s="1"/>
  <c r="F115" i="5"/>
  <c r="M115" i="5" s="1"/>
  <c r="N115" i="5" s="1"/>
  <c r="O115" i="5" s="1"/>
  <c r="V115" i="5"/>
  <c r="E115" i="5"/>
  <c r="J115" i="5" s="1"/>
  <c r="D115" i="5"/>
  <c r="U115" i="5"/>
  <c r="G157" i="5"/>
  <c r="U113" i="5"/>
  <c r="D113" i="5"/>
  <c r="C116" i="5"/>
  <c r="F113" i="5"/>
  <c r="M113" i="5" s="1"/>
  <c r="E113" i="5"/>
  <c r="J113" i="5" s="1"/>
  <c r="W113" i="5"/>
  <c r="AD113" i="5" s="1"/>
  <c r="AE113" i="5" s="1"/>
  <c r="AF113" i="5" s="1"/>
  <c r="V113" i="5"/>
  <c r="G189" i="5"/>
  <c r="S63" i="5"/>
  <c r="T63" i="5" s="1"/>
  <c r="H63" i="5"/>
  <c r="W148" i="5"/>
  <c r="F148" i="5"/>
  <c r="M148" i="5" s="1"/>
  <c r="V148" i="5"/>
  <c r="AA148" i="5" s="1"/>
  <c r="E148" i="5"/>
  <c r="J148" i="5" s="1"/>
  <c r="U148" i="5"/>
  <c r="D148" i="5"/>
  <c r="G30" i="5"/>
  <c r="G12" i="5"/>
  <c r="S15" i="5"/>
  <c r="T15" i="5" s="1"/>
  <c r="H15" i="5"/>
  <c r="I15" i="5" s="1"/>
  <c r="S82" i="5"/>
  <c r="T82" i="5" s="1"/>
  <c r="H82" i="5"/>
  <c r="I82" i="5" s="1"/>
  <c r="V83" i="5"/>
  <c r="E83" i="5"/>
  <c r="J83" i="5" s="1"/>
  <c r="U83" i="5"/>
  <c r="D83" i="5"/>
  <c r="W83" i="5"/>
  <c r="C86" i="5"/>
  <c r="F83" i="5"/>
  <c r="M83" i="5" s="1"/>
  <c r="N83" i="5" s="1"/>
  <c r="O83" i="5" s="1"/>
  <c r="V101" i="5"/>
  <c r="E101" i="5"/>
  <c r="J101" i="5" s="1"/>
  <c r="D101" i="5"/>
  <c r="U101" i="5"/>
  <c r="F101" i="5"/>
  <c r="M101" i="5" s="1"/>
  <c r="W101" i="5"/>
  <c r="AD101" i="5" s="1"/>
  <c r="G156" i="5"/>
  <c r="W133" i="5"/>
  <c r="AD133" i="5" s="1"/>
  <c r="F133" i="5"/>
  <c r="M133" i="5" s="1"/>
  <c r="U133" i="5"/>
  <c r="E133" i="5"/>
  <c r="J133" i="5" s="1"/>
  <c r="D133" i="5"/>
  <c r="V133" i="5"/>
  <c r="AC172" i="1"/>
  <c r="AD172" i="1" s="1"/>
  <c r="AC107" i="1"/>
  <c r="AD107" i="1" s="1"/>
  <c r="AC62" i="1"/>
  <c r="AD62" i="1" s="1"/>
  <c r="H160" i="1"/>
  <c r="I160" i="1" s="1"/>
  <c r="Q160" i="1"/>
  <c r="R160" i="1" s="1"/>
  <c r="C180" i="1"/>
  <c r="U177" i="1"/>
  <c r="AA177" i="1" s="1"/>
  <c r="AB177" i="1" s="1"/>
  <c r="F177" i="1"/>
  <c r="L177" i="1" s="1"/>
  <c r="M177" i="1" s="1"/>
  <c r="T177" i="1"/>
  <c r="Y177" i="1" s="1"/>
  <c r="Z177" i="1" s="1"/>
  <c r="E177" i="1"/>
  <c r="D177" i="1"/>
  <c r="S177" i="1"/>
  <c r="H176" i="1"/>
  <c r="I176" i="1" s="1"/>
  <c r="Q176" i="1"/>
  <c r="R176" i="1" s="1"/>
  <c r="V165" i="1"/>
  <c r="Q190" i="1"/>
  <c r="R190" i="1" s="1"/>
  <c r="H190" i="1"/>
  <c r="I190" i="1" s="1"/>
  <c r="W160" i="1"/>
  <c r="X160" i="1" s="1"/>
  <c r="G158" i="1"/>
  <c r="J174" i="1"/>
  <c r="K174" i="1" s="1"/>
  <c r="G157" i="1"/>
  <c r="G162" i="1"/>
  <c r="J175" i="1"/>
  <c r="K175" i="1" s="1"/>
  <c r="H175" i="1"/>
  <c r="I175" i="1" s="1"/>
  <c r="Q175" i="1"/>
  <c r="R175" i="1" s="1"/>
  <c r="G187" i="1"/>
  <c r="J192" i="1"/>
  <c r="K192" i="1" s="1"/>
  <c r="W161" i="1"/>
  <c r="X161" i="1" s="1"/>
  <c r="Q194" i="1"/>
  <c r="R194" i="1" s="1"/>
  <c r="H194" i="1"/>
  <c r="I194" i="1" s="1"/>
  <c r="Q174" i="1"/>
  <c r="R174" i="1" s="1"/>
  <c r="H174" i="1"/>
  <c r="I174" i="1" s="1"/>
  <c r="G191" i="1"/>
  <c r="C181" i="1"/>
  <c r="T178" i="1"/>
  <c r="Y178" i="1" s="1"/>
  <c r="Z178" i="1" s="1"/>
  <c r="E178" i="1"/>
  <c r="S178" i="1"/>
  <c r="D178" i="1"/>
  <c r="U178" i="1"/>
  <c r="AA178" i="1" s="1"/>
  <c r="AB178" i="1" s="1"/>
  <c r="F178" i="1"/>
  <c r="L178" i="1" s="1"/>
  <c r="M178" i="1" s="1"/>
  <c r="G172" i="1"/>
  <c r="W192" i="1"/>
  <c r="X192" i="1" s="1"/>
  <c r="W194" i="1"/>
  <c r="X194" i="1" s="1"/>
  <c r="X155" i="1"/>
  <c r="V155" i="1" s="1"/>
  <c r="J176" i="1"/>
  <c r="K176" i="1" s="1"/>
  <c r="W190" i="1"/>
  <c r="X190" i="1" s="1"/>
  <c r="C166" i="1"/>
  <c r="U163" i="1"/>
  <c r="AA163" i="1" s="1"/>
  <c r="AB163" i="1" s="1"/>
  <c r="F163" i="1"/>
  <c r="L163" i="1" s="1"/>
  <c r="M163" i="1" s="1"/>
  <c r="S163" i="1"/>
  <c r="E163" i="1"/>
  <c r="D163" i="1"/>
  <c r="T163" i="1"/>
  <c r="Y163" i="1" s="1"/>
  <c r="Z163" i="1" s="1"/>
  <c r="J160" i="1"/>
  <c r="K160" i="1" s="1"/>
  <c r="V173" i="1"/>
  <c r="AC173" i="1" s="1"/>
  <c r="AD173" i="1" s="1"/>
  <c r="V187" i="1"/>
  <c r="AC187" i="1" s="1"/>
  <c r="AD187" i="1" s="1"/>
  <c r="G189" i="1"/>
  <c r="G165" i="1"/>
  <c r="V191" i="1"/>
  <c r="AC191" i="1" s="1"/>
  <c r="AD191" i="1" s="1"/>
  <c r="V158" i="1"/>
  <c r="AC158" i="1" s="1"/>
  <c r="AD158" i="1" s="1"/>
  <c r="X159" i="1"/>
  <c r="V159" i="1" s="1"/>
  <c r="AC159" i="1" s="1"/>
  <c r="AD159" i="1" s="1"/>
  <c r="G173" i="1"/>
  <c r="W175" i="1"/>
  <c r="C198" i="1"/>
  <c r="U195" i="1"/>
  <c r="AA195" i="1" s="1"/>
  <c r="AB195" i="1" s="1"/>
  <c r="F195" i="1"/>
  <c r="L195" i="1" s="1"/>
  <c r="M195" i="1" s="1"/>
  <c r="T195" i="1"/>
  <c r="Y195" i="1" s="1"/>
  <c r="Z195" i="1" s="1"/>
  <c r="E195" i="1"/>
  <c r="S195" i="1"/>
  <c r="D195" i="1"/>
  <c r="G188" i="1"/>
  <c r="J161" i="1"/>
  <c r="K161" i="1" s="1"/>
  <c r="G171" i="1"/>
  <c r="J194" i="1"/>
  <c r="K194" i="1" s="1"/>
  <c r="S197" i="1"/>
  <c r="D197" i="1"/>
  <c r="U197" i="1"/>
  <c r="AA197" i="1" s="1"/>
  <c r="AB197" i="1" s="1"/>
  <c r="F197" i="1"/>
  <c r="L197" i="1" s="1"/>
  <c r="M197" i="1" s="1"/>
  <c r="T197" i="1"/>
  <c r="Y197" i="1" s="1"/>
  <c r="Z197" i="1" s="1"/>
  <c r="E197" i="1"/>
  <c r="V189" i="1"/>
  <c r="AC189" i="1" s="1"/>
  <c r="AD189" i="1" s="1"/>
  <c r="G155" i="1"/>
  <c r="W176" i="1"/>
  <c r="X176" i="1" s="1"/>
  <c r="T179" i="1"/>
  <c r="Y179" i="1" s="1"/>
  <c r="Z179" i="1" s="1"/>
  <c r="E179" i="1"/>
  <c r="S179" i="1"/>
  <c r="D179" i="1"/>
  <c r="F179" i="1"/>
  <c r="L179" i="1" s="1"/>
  <c r="M179" i="1" s="1"/>
  <c r="U179" i="1"/>
  <c r="AA179" i="1" s="1"/>
  <c r="AB179" i="1" s="1"/>
  <c r="C182" i="1"/>
  <c r="J190" i="1"/>
  <c r="K190" i="1" s="1"/>
  <c r="S193" i="1"/>
  <c r="D193" i="1"/>
  <c r="C196" i="1"/>
  <c r="U193" i="1"/>
  <c r="AA193" i="1" s="1"/>
  <c r="AB193" i="1" s="1"/>
  <c r="F193" i="1"/>
  <c r="L193" i="1" s="1"/>
  <c r="M193" i="1" s="1"/>
  <c r="E193" i="1"/>
  <c r="T193" i="1"/>
  <c r="Y193" i="1" s="1"/>
  <c r="Z193" i="1" s="1"/>
  <c r="X157" i="1"/>
  <c r="V157" i="1" s="1"/>
  <c r="AC157" i="1" s="1"/>
  <c r="AD157" i="1" s="1"/>
  <c r="W174" i="1"/>
  <c r="AC165" i="1"/>
  <c r="AD165" i="1" s="1"/>
  <c r="V171" i="1"/>
  <c r="AC171" i="1" s="1"/>
  <c r="AD171" i="1" s="1"/>
  <c r="G159" i="1"/>
  <c r="X162" i="1"/>
  <c r="V162" i="1" s="1"/>
  <c r="AC162" i="1" s="1"/>
  <c r="AD162" i="1" s="1"/>
  <c r="H192" i="1"/>
  <c r="I192" i="1" s="1"/>
  <c r="Q192" i="1"/>
  <c r="R192" i="1" s="1"/>
  <c r="T164" i="1"/>
  <c r="Y164" i="1" s="1"/>
  <c r="Z164" i="1" s="1"/>
  <c r="E164" i="1"/>
  <c r="S164" i="1"/>
  <c r="U164" i="1"/>
  <c r="AA164" i="1" s="1"/>
  <c r="AB164" i="1" s="1"/>
  <c r="F164" i="1"/>
  <c r="L164" i="1" s="1"/>
  <c r="M164" i="1" s="1"/>
  <c r="D164" i="1"/>
  <c r="H161" i="1"/>
  <c r="I161" i="1" s="1"/>
  <c r="Q161" i="1"/>
  <c r="R161" i="1" s="1"/>
  <c r="V188" i="1"/>
  <c r="AC188" i="1" s="1"/>
  <c r="AD188" i="1" s="1"/>
  <c r="S145" i="1"/>
  <c r="D145" i="1"/>
  <c r="C148" i="1"/>
  <c r="U145" i="1"/>
  <c r="AA145" i="1" s="1"/>
  <c r="AB145" i="1" s="1"/>
  <c r="F145" i="1"/>
  <c r="L145" i="1" s="1"/>
  <c r="M145" i="1" s="1"/>
  <c r="E145" i="1"/>
  <c r="T145" i="1"/>
  <c r="Y145" i="1" s="1"/>
  <c r="Z145" i="1" s="1"/>
  <c r="H144" i="1"/>
  <c r="I144" i="1" s="1"/>
  <c r="Q144" i="1"/>
  <c r="R144" i="1" s="1"/>
  <c r="Q146" i="1"/>
  <c r="R146" i="1" s="1"/>
  <c r="H146" i="1"/>
  <c r="I146" i="1" s="1"/>
  <c r="Q114" i="1"/>
  <c r="R114" i="1" s="1"/>
  <c r="H114" i="1"/>
  <c r="I114" i="1" s="1"/>
  <c r="Q129" i="1"/>
  <c r="R129" i="1" s="1"/>
  <c r="H129" i="1"/>
  <c r="I129" i="1" s="1"/>
  <c r="W116" i="1"/>
  <c r="G143" i="1"/>
  <c r="Q125" i="1"/>
  <c r="R125" i="1" s="1"/>
  <c r="H125" i="1"/>
  <c r="I125" i="1" s="1"/>
  <c r="G139" i="1"/>
  <c r="W144" i="1"/>
  <c r="G113" i="1"/>
  <c r="G124" i="1"/>
  <c r="W112" i="1"/>
  <c r="X112" i="1" s="1"/>
  <c r="G106" i="1"/>
  <c r="V127" i="1"/>
  <c r="AC127" i="1" s="1"/>
  <c r="AD127" i="1" s="1"/>
  <c r="J146" i="1"/>
  <c r="K146" i="1" s="1"/>
  <c r="S149" i="1"/>
  <c r="D149" i="1"/>
  <c r="U149" i="1"/>
  <c r="AA149" i="1" s="1"/>
  <c r="AB149" i="1" s="1"/>
  <c r="F149" i="1"/>
  <c r="L149" i="1" s="1"/>
  <c r="M149" i="1" s="1"/>
  <c r="T149" i="1"/>
  <c r="Y149" i="1" s="1"/>
  <c r="Z149" i="1" s="1"/>
  <c r="E149" i="1"/>
  <c r="H130" i="1"/>
  <c r="I130" i="1" s="1"/>
  <c r="Q130" i="1"/>
  <c r="R130" i="1" s="1"/>
  <c r="G127" i="1"/>
  <c r="J114" i="1"/>
  <c r="K114" i="1" s="1"/>
  <c r="H112" i="1"/>
  <c r="I112" i="1" s="1"/>
  <c r="Q112" i="1"/>
  <c r="R112" i="1" s="1"/>
  <c r="G111" i="1"/>
  <c r="J116" i="1"/>
  <c r="K116" i="1" s="1"/>
  <c r="J125" i="1"/>
  <c r="K125" i="1" s="1"/>
  <c r="C131" i="1"/>
  <c r="U128" i="1"/>
  <c r="AA128" i="1" s="1"/>
  <c r="AB128" i="1" s="1"/>
  <c r="F128" i="1"/>
  <c r="L128" i="1" s="1"/>
  <c r="M128" i="1" s="1"/>
  <c r="T128" i="1"/>
  <c r="Y128" i="1" s="1"/>
  <c r="Z128" i="1" s="1"/>
  <c r="E128" i="1"/>
  <c r="S128" i="1"/>
  <c r="D128" i="1"/>
  <c r="Q142" i="1"/>
  <c r="R142" i="1" s="1"/>
  <c r="H142" i="1"/>
  <c r="I142" i="1" s="1"/>
  <c r="J144" i="1"/>
  <c r="K144" i="1" s="1"/>
  <c r="AC108" i="1"/>
  <c r="AD108" i="1" s="1"/>
  <c r="V104" i="1"/>
  <c r="AC104" i="1" s="1"/>
  <c r="AD104" i="1" s="1"/>
  <c r="X139" i="1"/>
  <c r="G109" i="1"/>
  <c r="X126" i="1"/>
  <c r="V126" i="1" s="1"/>
  <c r="AC126" i="1" s="1"/>
  <c r="AD126" i="1" s="1"/>
  <c r="W130" i="1"/>
  <c r="AC120" i="1"/>
  <c r="AD120" i="1" s="1"/>
  <c r="H116" i="1"/>
  <c r="I116" i="1" s="1"/>
  <c r="Q116" i="1"/>
  <c r="R116" i="1" s="1"/>
  <c r="W125" i="1"/>
  <c r="J142" i="1"/>
  <c r="K142" i="1" s="1"/>
  <c r="U133" i="1"/>
  <c r="AA133" i="1" s="1"/>
  <c r="AB133" i="1" s="1"/>
  <c r="F133" i="1"/>
  <c r="L133" i="1" s="1"/>
  <c r="M133" i="1" s="1"/>
  <c r="T133" i="1"/>
  <c r="Y133" i="1" s="1"/>
  <c r="Z133" i="1" s="1"/>
  <c r="E133" i="1"/>
  <c r="S133" i="1"/>
  <c r="D133" i="1"/>
  <c r="W129" i="1"/>
  <c r="X129" i="1" s="1"/>
  <c r="V109" i="1"/>
  <c r="AC109" i="1" s="1"/>
  <c r="AD109" i="1" s="1"/>
  <c r="W114" i="1"/>
  <c r="S117" i="1"/>
  <c r="D117" i="1"/>
  <c r="U117" i="1"/>
  <c r="AA117" i="1" s="1"/>
  <c r="AB117" i="1" s="1"/>
  <c r="F117" i="1"/>
  <c r="L117" i="1" s="1"/>
  <c r="M117" i="1" s="1"/>
  <c r="E117" i="1"/>
  <c r="T117" i="1"/>
  <c r="Y117" i="1" s="1"/>
  <c r="Z117" i="1" s="1"/>
  <c r="J129" i="1"/>
  <c r="K129" i="1" s="1"/>
  <c r="U132" i="1"/>
  <c r="AA132" i="1" s="1"/>
  <c r="AB132" i="1" s="1"/>
  <c r="F132" i="1"/>
  <c r="L132" i="1" s="1"/>
  <c r="M132" i="1" s="1"/>
  <c r="T132" i="1"/>
  <c r="Y132" i="1" s="1"/>
  <c r="Z132" i="1" s="1"/>
  <c r="E132" i="1"/>
  <c r="D132" i="1"/>
  <c r="S132" i="1"/>
  <c r="AC110" i="1"/>
  <c r="AD110" i="1" s="1"/>
  <c r="G122" i="1"/>
  <c r="V141" i="1"/>
  <c r="AC141" i="1" s="1"/>
  <c r="AD141" i="1" s="1"/>
  <c r="W142" i="1"/>
  <c r="C150" i="1"/>
  <c r="U147" i="1"/>
  <c r="AA147" i="1" s="1"/>
  <c r="AB147" i="1" s="1"/>
  <c r="F147" i="1"/>
  <c r="L147" i="1" s="1"/>
  <c r="M147" i="1" s="1"/>
  <c r="T147" i="1"/>
  <c r="Y147" i="1" s="1"/>
  <c r="Z147" i="1" s="1"/>
  <c r="E147" i="1"/>
  <c r="S147" i="1"/>
  <c r="D147" i="1"/>
  <c r="X143" i="1"/>
  <c r="V143" i="1" s="1"/>
  <c r="AC143" i="1" s="1"/>
  <c r="AD143" i="1" s="1"/>
  <c r="G108" i="1"/>
  <c r="C118" i="1"/>
  <c r="U115" i="1"/>
  <c r="AA115" i="1" s="1"/>
  <c r="AB115" i="1" s="1"/>
  <c r="F115" i="1"/>
  <c r="L115" i="1" s="1"/>
  <c r="M115" i="1" s="1"/>
  <c r="T115" i="1"/>
  <c r="Y115" i="1" s="1"/>
  <c r="Z115" i="1" s="1"/>
  <c r="E115" i="1"/>
  <c r="S115" i="1"/>
  <c r="D115" i="1"/>
  <c r="J112" i="1"/>
  <c r="K112" i="1" s="1"/>
  <c r="G126" i="1"/>
  <c r="X122" i="1"/>
  <c r="G141" i="1"/>
  <c r="V113" i="1"/>
  <c r="AC113" i="1" s="1"/>
  <c r="AD113" i="1" s="1"/>
  <c r="W146" i="1"/>
  <c r="X146" i="1" s="1"/>
  <c r="X111" i="1"/>
  <c r="V111" i="1" s="1"/>
  <c r="AC111" i="1" s="1"/>
  <c r="AD111" i="1" s="1"/>
  <c r="V106" i="1"/>
  <c r="AC106" i="1" s="1"/>
  <c r="AD106" i="1" s="1"/>
  <c r="J130" i="1"/>
  <c r="K130" i="1" s="1"/>
  <c r="C84" i="1"/>
  <c r="U81" i="1"/>
  <c r="AA81" i="1" s="1"/>
  <c r="AB81" i="1" s="1"/>
  <c r="F81" i="1"/>
  <c r="L81" i="1" s="1"/>
  <c r="M81" i="1" s="1"/>
  <c r="T81" i="1"/>
  <c r="Y81" i="1" s="1"/>
  <c r="Z81" i="1" s="1"/>
  <c r="S81" i="1"/>
  <c r="E81" i="1"/>
  <c r="D81" i="1"/>
  <c r="W98" i="1"/>
  <c r="X98" i="1" s="1"/>
  <c r="H82" i="1"/>
  <c r="I82" i="1" s="1"/>
  <c r="Q82" i="1"/>
  <c r="R82" i="1" s="1"/>
  <c r="U85" i="1"/>
  <c r="AA85" i="1" s="1"/>
  <c r="AB85" i="1" s="1"/>
  <c r="F85" i="1"/>
  <c r="L85" i="1" s="1"/>
  <c r="M85" i="1" s="1"/>
  <c r="T85" i="1"/>
  <c r="Y85" i="1" s="1"/>
  <c r="Z85" i="1" s="1"/>
  <c r="E85" i="1"/>
  <c r="D85" i="1"/>
  <c r="S85" i="1"/>
  <c r="J66" i="1"/>
  <c r="K66" i="1" s="1"/>
  <c r="Q61" i="1"/>
  <c r="R61" i="1" s="1"/>
  <c r="H61" i="1"/>
  <c r="I61" i="1" s="1"/>
  <c r="T83" i="1"/>
  <c r="Y83" i="1" s="1"/>
  <c r="Z83" i="1" s="1"/>
  <c r="E83" i="1"/>
  <c r="S83" i="1"/>
  <c r="D83" i="1"/>
  <c r="F83" i="1"/>
  <c r="L83" i="1" s="1"/>
  <c r="M83" i="1" s="1"/>
  <c r="U83" i="1"/>
  <c r="AA83" i="1" s="1"/>
  <c r="AB83" i="1" s="1"/>
  <c r="C86" i="1"/>
  <c r="H78" i="1"/>
  <c r="I78" i="1" s="1"/>
  <c r="Q78" i="1"/>
  <c r="R78" i="1" s="1"/>
  <c r="V93" i="1"/>
  <c r="AC93" i="1" s="1"/>
  <c r="AD93" i="1" s="1"/>
  <c r="Q98" i="1"/>
  <c r="R98" i="1" s="1"/>
  <c r="H98" i="1"/>
  <c r="I98" i="1" s="1"/>
  <c r="X60" i="1"/>
  <c r="V60" i="1" s="1"/>
  <c r="AC60" i="1" s="1"/>
  <c r="AD60" i="1" s="1"/>
  <c r="W82" i="1"/>
  <c r="X82" i="1" s="1"/>
  <c r="U69" i="1"/>
  <c r="AA69" i="1" s="1"/>
  <c r="AB69" i="1" s="1"/>
  <c r="F69" i="1"/>
  <c r="L69" i="1" s="1"/>
  <c r="M69" i="1" s="1"/>
  <c r="T69" i="1"/>
  <c r="Y69" i="1" s="1"/>
  <c r="Z69" i="1" s="1"/>
  <c r="E69" i="1"/>
  <c r="S69" i="1"/>
  <c r="D69" i="1"/>
  <c r="W61" i="1"/>
  <c r="X61" i="1" s="1"/>
  <c r="J65" i="1"/>
  <c r="K65" i="1" s="1"/>
  <c r="Q80" i="1"/>
  <c r="R80" i="1" s="1"/>
  <c r="H80" i="1"/>
  <c r="I80" i="1" s="1"/>
  <c r="G77" i="1"/>
  <c r="G62" i="1"/>
  <c r="J94" i="1"/>
  <c r="K94" i="1" s="1"/>
  <c r="S97" i="1"/>
  <c r="D97" i="1"/>
  <c r="C100" i="1"/>
  <c r="U97" i="1"/>
  <c r="AA97" i="1" s="1"/>
  <c r="AB97" i="1" s="1"/>
  <c r="F97" i="1"/>
  <c r="L97" i="1" s="1"/>
  <c r="M97" i="1" s="1"/>
  <c r="E97" i="1"/>
  <c r="T97" i="1"/>
  <c r="Y97" i="1" s="1"/>
  <c r="Z97" i="1" s="1"/>
  <c r="H96" i="1"/>
  <c r="I96" i="1" s="1"/>
  <c r="Q96" i="1"/>
  <c r="R96" i="1" s="1"/>
  <c r="G93" i="1"/>
  <c r="G63" i="1"/>
  <c r="G60" i="1"/>
  <c r="W78" i="1"/>
  <c r="X78" i="1" s="1"/>
  <c r="G75" i="1"/>
  <c r="J98" i="1"/>
  <c r="K98" i="1" s="1"/>
  <c r="S101" i="1"/>
  <c r="D101" i="1"/>
  <c r="U101" i="1"/>
  <c r="AA101" i="1" s="1"/>
  <c r="AB101" i="1" s="1"/>
  <c r="F101" i="1"/>
  <c r="L101" i="1" s="1"/>
  <c r="M101" i="1" s="1"/>
  <c r="T101" i="1"/>
  <c r="Y101" i="1" s="1"/>
  <c r="Z101" i="1" s="1"/>
  <c r="E101" i="1"/>
  <c r="X92" i="1"/>
  <c r="V92" i="1" s="1"/>
  <c r="AC92" i="1" s="1"/>
  <c r="AD92" i="1" s="1"/>
  <c r="J82" i="1"/>
  <c r="K82" i="1" s="1"/>
  <c r="H66" i="1"/>
  <c r="I66" i="1" s="1"/>
  <c r="Q66" i="1"/>
  <c r="R66" i="1" s="1"/>
  <c r="Q65" i="1"/>
  <c r="R65" i="1" s="1"/>
  <c r="H65" i="1"/>
  <c r="I65" i="1" s="1"/>
  <c r="J80" i="1"/>
  <c r="K80" i="1" s="1"/>
  <c r="G91" i="1"/>
  <c r="W96" i="1"/>
  <c r="X96" i="1" s="1"/>
  <c r="X79" i="1"/>
  <c r="V79" i="1" s="1"/>
  <c r="AC79" i="1" s="1"/>
  <c r="AD79" i="1" s="1"/>
  <c r="J78" i="1"/>
  <c r="K78" i="1" s="1"/>
  <c r="X95" i="1"/>
  <c r="V95" i="1" s="1"/>
  <c r="AC95" i="1" s="1"/>
  <c r="AD95" i="1" s="1"/>
  <c r="X77" i="1"/>
  <c r="V77" i="1" s="1"/>
  <c r="AC77" i="1" s="1"/>
  <c r="AD77" i="1" s="1"/>
  <c r="V63" i="1"/>
  <c r="AC63" i="1" s="1"/>
  <c r="AD63" i="1" s="1"/>
  <c r="AC56" i="1"/>
  <c r="AD56" i="1" s="1"/>
  <c r="G79" i="1"/>
  <c r="G95" i="1"/>
  <c r="W66" i="1"/>
  <c r="U64" i="1"/>
  <c r="AA64" i="1" s="1"/>
  <c r="AB64" i="1" s="1"/>
  <c r="F64" i="1"/>
  <c r="L64" i="1" s="1"/>
  <c r="M64" i="1" s="1"/>
  <c r="C67" i="1"/>
  <c r="T64" i="1"/>
  <c r="Y64" i="1" s="1"/>
  <c r="Z64" i="1" s="1"/>
  <c r="E64" i="1"/>
  <c r="S64" i="1"/>
  <c r="D64" i="1"/>
  <c r="J61" i="1"/>
  <c r="K61" i="1" s="1"/>
  <c r="W65" i="1"/>
  <c r="X65" i="1" s="1"/>
  <c r="S68" i="1"/>
  <c r="D68" i="1"/>
  <c r="U68" i="1"/>
  <c r="AA68" i="1" s="1"/>
  <c r="AB68" i="1" s="1"/>
  <c r="F68" i="1"/>
  <c r="L68" i="1" s="1"/>
  <c r="M68" i="1" s="1"/>
  <c r="E68" i="1"/>
  <c r="T68" i="1"/>
  <c r="Y68" i="1" s="1"/>
  <c r="Z68" i="1" s="1"/>
  <c r="W80" i="1"/>
  <c r="X80" i="1" s="1"/>
  <c r="Q94" i="1"/>
  <c r="R94" i="1" s="1"/>
  <c r="H94" i="1"/>
  <c r="I94" i="1" s="1"/>
  <c r="J96" i="1"/>
  <c r="K96" i="1" s="1"/>
  <c r="AC58" i="1"/>
  <c r="AD58" i="1" s="1"/>
  <c r="X91" i="1"/>
  <c r="V91" i="1" s="1"/>
  <c r="W94" i="1"/>
  <c r="C102" i="1"/>
  <c r="U99" i="1"/>
  <c r="AA99" i="1" s="1"/>
  <c r="AB99" i="1" s="1"/>
  <c r="F99" i="1"/>
  <c r="L99" i="1" s="1"/>
  <c r="M99" i="1" s="1"/>
  <c r="T99" i="1"/>
  <c r="Y99" i="1" s="1"/>
  <c r="Z99" i="1" s="1"/>
  <c r="E99" i="1"/>
  <c r="S99" i="1"/>
  <c r="D99" i="1"/>
  <c r="G92" i="1"/>
  <c r="G58" i="1"/>
  <c r="X7" i="1"/>
  <c r="W3" i="1"/>
  <c r="W4" i="1"/>
  <c r="Y4" i="1"/>
  <c r="Y3" i="1"/>
  <c r="AB5" i="1"/>
  <c r="AB3" i="1"/>
  <c r="AB4" i="1"/>
  <c r="AC39" i="1"/>
  <c r="AD39" i="1" s="1"/>
  <c r="V35" i="1"/>
  <c r="AC35" i="1" s="1"/>
  <c r="AD35" i="1" s="1"/>
  <c r="V52" i="1"/>
  <c r="AC52" i="1" s="1"/>
  <c r="AD52" i="1" s="1"/>
  <c r="C38" i="1"/>
  <c r="M5" i="1"/>
  <c r="X10" i="1"/>
  <c r="V10" i="1" s="1"/>
  <c r="AC10" i="1" s="1"/>
  <c r="AD10" i="1" s="1"/>
  <c r="X16" i="1"/>
  <c r="V16" i="1" s="1"/>
  <c r="X18" i="1"/>
  <c r="V18" i="1" s="1"/>
  <c r="AC18" i="1" s="1"/>
  <c r="AD18" i="1" s="1"/>
  <c r="X20" i="1"/>
  <c r="V20" i="1" s="1"/>
  <c r="AC20" i="1" s="1"/>
  <c r="AD20" i="1" s="1"/>
  <c r="X17" i="1"/>
  <c r="V17" i="1" s="1"/>
  <c r="V12" i="1"/>
  <c r="AC12" i="1" s="1"/>
  <c r="AD12" i="1" s="1"/>
  <c r="X21" i="1"/>
  <c r="V21" i="1" s="1"/>
  <c r="Z7" i="1"/>
  <c r="Y5" i="1"/>
  <c r="W5" i="1"/>
  <c r="V14" i="1"/>
  <c r="V22" i="1"/>
  <c r="AC22" i="1" s="1"/>
  <c r="AD22" i="1" s="1"/>
  <c r="V8" i="1"/>
  <c r="AC8" i="1" s="1"/>
  <c r="AD8" i="1" s="1"/>
  <c r="V11" i="1"/>
  <c r="AC11" i="1" s="1"/>
  <c r="AD11" i="1" s="1"/>
  <c r="V13" i="1"/>
  <c r="AC13" i="1" s="1"/>
  <c r="V15" i="1"/>
  <c r="AC15" i="1" s="1"/>
  <c r="AD15" i="1" s="1"/>
  <c r="V19" i="1"/>
  <c r="AC19" i="1" s="1"/>
  <c r="AD19" i="1" s="1"/>
  <c r="V9" i="1"/>
  <c r="AC9" i="1" s="1"/>
  <c r="AD9" i="1" s="1"/>
  <c r="J5" i="1"/>
  <c r="K5" i="1"/>
  <c r="G7" i="1"/>
  <c r="G22" i="1"/>
  <c r="H14" i="1"/>
  <c r="Q14" i="1"/>
  <c r="R14" i="1" s="1"/>
  <c r="AF172" i="5" l="1"/>
  <c r="AK172" i="5" s="1"/>
  <c r="AL172" i="5" s="1"/>
  <c r="AM172" i="5" s="1"/>
  <c r="AP172" i="5" s="1"/>
  <c r="AC76" i="5"/>
  <c r="AI76" i="5" s="1"/>
  <c r="AL76" i="5" s="1"/>
  <c r="AM76" i="5" s="1"/>
  <c r="AP76" i="5" s="1"/>
  <c r="AH77" i="5"/>
  <c r="AK93" i="5"/>
  <c r="AL93" i="5" s="1"/>
  <c r="AM93" i="5" s="1"/>
  <c r="AP93" i="5" s="1"/>
  <c r="AJ93" i="5"/>
  <c r="AG61" i="5"/>
  <c r="AI106" i="5"/>
  <c r="AJ28" i="5"/>
  <c r="AH96" i="5"/>
  <c r="AM58" i="5"/>
  <c r="AP58" i="5" s="1"/>
  <c r="AI140" i="5"/>
  <c r="AL140" i="5" s="1"/>
  <c r="AM140" i="5" s="1"/>
  <c r="AP140" i="5" s="1"/>
  <c r="AI46" i="5"/>
  <c r="AL46" i="5" s="1"/>
  <c r="AM46" i="5" s="1"/>
  <c r="AP46" i="5" s="1"/>
  <c r="AH130" i="5"/>
  <c r="AJ191" i="5"/>
  <c r="AH190" i="5"/>
  <c r="AM13" i="5"/>
  <c r="AP13" i="5" s="1"/>
  <c r="AK106" i="5"/>
  <c r="AI187" i="5"/>
  <c r="AL187" i="5" s="1"/>
  <c r="AM187" i="5" s="1"/>
  <c r="AP187" i="5" s="1"/>
  <c r="AH52" i="5"/>
  <c r="AL52" i="5" s="1"/>
  <c r="AM28" i="5"/>
  <c r="AP28" i="5" s="1"/>
  <c r="AI92" i="5"/>
  <c r="AL92" i="5" s="1"/>
  <c r="AM92" i="5" s="1"/>
  <c r="AP92" i="5" s="1"/>
  <c r="AI175" i="5"/>
  <c r="AM43" i="5"/>
  <c r="AP43" i="5" s="1"/>
  <c r="AI159" i="5"/>
  <c r="AL159" i="5" s="1"/>
  <c r="AM159" i="5" s="1"/>
  <c r="AP159" i="5" s="1"/>
  <c r="AG79" i="5"/>
  <c r="AG112" i="5"/>
  <c r="AG50" i="5"/>
  <c r="AH98" i="5"/>
  <c r="AI60" i="5"/>
  <c r="AL60" i="5" s="1"/>
  <c r="AM60" i="5" s="1"/>
  <c r="AP60" i="5" s="1"/>
  <c r="AC61" i="5"/>
  <c r="AI61" i="5" s="1"/>
  <c r="AH61" i="5"/>
  <c r="AJ106" i="5"/>
  <c r="AI190" i="5"/>
  <c r="AH48" i="5"/>
  <c r="AC90" i="5"/>
  <c r="AI90" i="5" s="1"/>
  <c r="AL90" i="5" s="1"/>
  <c r="AM90" i="5" s="1"/>
  <c r="AP90" i="5" s="1"/>
  <c r="AC143" i="5"/>
  <c r="AI143" i="5" s="1"/>
  <c r="AE77" i="5"/>
  <c r="AJ77" i="5" s="1"/>
  <c r="AC112" i="5"/>
  <c r="AE29" i="5"/>
  <c r="AF29" i="5" s="1"/>
  <c r="AF143" i="5"/>
  <c r="AH108" i="5"/>
  <c r="AL108" i="5" s="1"/>
  <c r="AM108" i="5" s="1"/>
  <c r="AP108" i="5" s="1"/>
  <c r="AC108" i="5"/>
  <c r="AI108" i="5" s="1"/>
  <c r="AI40" i="5"/>
  <c r="AL40" i="5" s="1"/>
  <c r="AM40" i="5" s="1"/>
  <c r="AP40" i="5" s="1"/>
  <c r="AB94" i="5"/>
  <c r="AH94" i="5" s="1"/>
  <c r="AJ175" i="5"/>
  <c r="AK44" i="5"/>
  <c r="AL44" i="5" s="1"/>
  <c r="AM44" i="5" s="1"/>
  <c r="AP44" i="5" s="1"/>
  <c r="AJ44" i="5"/>
  <c r="AI91" i="5"/>
  <c r="AL91" i="5" s="1"/>
  <c r="AM91" i="5" s="1"/>
  <c r="AP91" i="5" s="1"/>
  <c r="AK91" i="5"/>
  <c r="AJ91" i="5"/>
  <c r="AJ159" i="5"/>
  <c r="AJ96" i="5"/>
  <c r="AK96" i="5"/>
  <c r="AJ189" i="5"/>
  <c r="AK189" i="5"/>
  <c r="AI59" i="5"/>
  <c r="AL59" i="5" s="1"/>
  <c r="AM59" i="5" s="1"/>
  <c r="AP59" i="5" s="1"/>
  <c r="AJ59" i="5"/>
  <c r="AK59" i="5"/>
  <c r="AJ94" i="5"/>
  <c r="AJ98" i="5"/>
  <c r="Y83" i="5"/>
  <c r="Z83" i="5" s="1"/>
  <c r="X83" i="5" s="1"/>
  <c r="AA113" i="5"/>
  <c r="AB113" i="5" s="1"/>
  <c r="Z147" i="5"/>
  <c r="X147" i="5" s="1"/>
  <c r="AA51" i="5"/>
  <c r="AB51" i="5" s="1"/>
  <c r="AC51" i="5" s="1"/>
  <c r="AA197" i="5"/>
  <c r="AB197" i="5" s="1"/>
  <c r="AA66" i="5"/>
  <c r="AB66" i="5" s="1"/>
  <c r="Y18" i="5"/>
  <c r="Z18" i="5" s="1"/>
  <c r="Z162" i="5"/>
  <c r="X162" i="5" s="1"/>
  <c r="AH162" i="5"/>
  <c r="AG162" i="5"/>
  <c r="AL162" i="5" s="1"/>
  <c r="AB148" i="5"/>
  <c r="AC148" i="5" s="1"/>
  <c r="AD147" i="5"/>
  <c r="AE147" i="5" s="1"/>
  <c r="Y66" i="5"/>
  <c r="Z66" i="5" s="1"/>
  <c r="Y114" i="5"/>
  <c r="AB17" i="5"/>
  <c r="AC17" i="5" s="1"/>
  <c r="Y85" i="5"/>
  <c r="Z85" i="5" s="1"/>
  <c r="X85" i="5" s="1"/>
  <c r="AA65" i="5"/>
  <c r="AB65" i="5" s="1"/>
  <c r="AC65" i="5" s="1"/>
  <c r="Y16" i="5"/>
  <c r="Z16" i="5" s="1"/>
  <c r="AJ190" i="5"/>
  <c r="AL190" i="5" s="1"/>
  <c r="AM190" i="5" s="1"/>
  <c r="AP190" i="5" s="1"/>
  <c r="AK190" i="5"/>
  <c r="AJ42" i="5"/>
  <c r="AK42" i="5"/>
  <c r="X75" i="5"/>
  <c r="AJ75" i="5" s="1"/>
  <c r="AG45" i="5"/>
  <c r="AH45" i="5"/>
  <c r="AK145" i="5"/>
  <c r="AJ145" i="5"/>
  <c r="AG78" i="5"/>
  <c r="AH78" i="5"/>
  <c r="AG29" i="5"/>
  <c r="AH29" i="5"/>
  <c r="AG193" i="5"/>
  <c r="AH193" i="5"/>
  <c r="AG49" i="5"/>
  <c r="AH49" i="5"/>
  <c r="AG62" i="5"/>
  <c r="X82" i="5"/>
  <c r="AJ57" i="5"/>
  <c r="AK57" i="5"/>
  <c r="AG14" i="5"/>
  <c r="AH14" i="5"/>
  <c r="AJ154" i="5"/>
  <c r="AK154" i="5"/>
  <c r="AJ130" i="5"/>
  <c r="AH159" i="5"/>
  <c r="Y115" i="5"/>
  <c r="Z115" i="5" s="1"/>
  <c r="AD70" i="5"/>
  <c r="AE70" i="5" s="1"/>
  <c r="AE128" i="5"/>
  <c r="AF128" i="5" s="1"/>
  <c r="AA99" i="5"/>
  <c r="AB99" i="5" s="1"/>
  <c r="AC99" i="5" s="1"/>
  <c r="AA195" i="5"/>
  <c r="AB195" i="5" s="1"/>
  <c r="AA181" i="5"/>
  <c r="AB181" i="5" s="1"/>
  <c r="Y196" i="5"/>
  <c r="Z196" i="5" s="1"/>
  <c r="AA81" i="5"/>
  <c r="AB81" i="5" s="1"/>
  <c r="AB32" i="5"/>
  <c r="AC32" i="5" s="1"/>
  <c r="Y195" i="5"/>
  <c r="Z195" i="5" s="1"/>
  <c r="Z146" i="5"/>
  <c r="X146" i="5" s="1"/>
  <c r="AG146" i="5"/>
  <c r="AH146" i="5"/>
  <c r="AA133" i="5"/>
  <c r="AB133" i="5" s="1"/>
  <c r="AC133" i="5" s="1"/>
  <c r="AE101" i="5"/>
  <c r="AF101" i="5" s="1"/>
  <c r="AD83" i="5"/>
  <c r="AE83" i="5" s="1"/>
  <c r="AA83" i="5"/>
  <c r="AB83" i="5" s="1"/>
  <c r="Y113" i="5"/>
  <c r="Z113" i="5" s="1"/>
  <c r="AD196" i="5"/>
  <c r="AE196" i="5" s="1"/>
  <c r="AF196" i="5" s="1"/>
  <c r="AA36" i="5"/>
  <c r="AB36" i="5" s="1"/>
  <c r="Y36" i="5"/>
  <c r="Z36" i="5" s="1"/>
  <c r="AA161" i="5"/>
  <c r="AB161" i="5" s="1"/>
  <c r="AH161" i="5" s="1"/>
  <c r="AA147" i="5"/>
  <c r="AB147" i="5" s="1"/>
  <c r="AH147" i="5" s="1"/>
  <c r="Y70" i="5"/>
  <c r="Z70" i="5" s="1"/>
  <c r="Y51" i="5"/>
  <c r="Z51" i="5" s="1"/>
  <c r="Y99" i="5"/>
  <c r="Z99" i="5" s="1"/>
  <c r="AA114" i="5"/>
  <c r="AB114" i="5" s="1"/>
  <c r="AD114" i="5"/>
  <c r="AE114" i="5" s="1"/>
  <c r="Y17" i="5"/>
  <c r="Z17" i="5" s="1"/>
  <c r="AD146" i="5"/>
  <c r="AE146" i="5" s="1"/>
  <c r="AE177" i="5"/>
  <c r="AF177" i="5" s="1"/>
  <c r="Z163" i="5"/>
  <c r="X163" i="5" s="1"/>
  <c r="AD163" i="5"/>
  <c r="AE163" i="5" s="1"/>
  <c r="AD176" i="5"/>
  <c r="Y176" i="5"/>
  <c r="AA85" i="5"/>
  <c r="AA16" i="5"/>
  <c r="AB16" i="5" s="1"/>
  <c r="AJ79" i="5"/>
  <c r="AL79" i="5" s="1"/>
  <c r="AM79" i="5" s="1"/>
  <c r="AP79" i="5" s="1"/>
  <c r="AK79" i="5"/>
  <c r="AC139" i="5"/>
  <c r="AI139" i="5" s="1"/>
  <c r="AL139" i="5" s="1"/>
  <c r="AM139" i="5" s="1"/>
  <c r="AP139" i="5" s="1"/>
  <c r="AH139" i="5"/>
  <c r="AI186" i="5"/>
  <c r="AK186" i="5"/>
  <c r="AJ186" i="5"/>
  <c r="AI189" i="5"/>
  <c r="AJ61" i="5"/>
  <c r="AL61" i="5" s="1"/>
  <c r="AM61" i="5" s="1"/>
  <c r="AP61" i="5" s="1"/>
  <c r="AK61" i="5"/>
  <c r="X37" i="5"/>
  <c r="AI37" i="5" s="1"/>
  <c r="AG37" i="5"/>
  <c r="AH37" i="5"/>
  <c r="AL37" i="5" s="1"/>
  <c r="AM37" i="5" s="1"/>
  <c r="AP37" i="5" s="1"/>
  <c r="AK143" i="5"/>
  <c r="AJ143" i="5"/>
  <c r="AL143" i="5" s="1"/>
  <c r="AM143" i="5" s="1"/>
  <c r="AP143" i="5" s="1"/>
  <c r="AI42" i="5"/>
  <c r="AL42" i="5" s="1"/>
  <c r="AM42" i="5" s="1"/>
  <c r="AP42" i="5" s="1"/>
  <c r="X50" i="5"/>
  <c r="Z49" i="5"/>
  <c r="X49" i="5" s="1"/>
  <c r="Z62" i="5"/>
  <c r="AG158" i="5"/>
  <c r="AH158" i="5"/>
  <c r="X158" i="5"/>
  <c r="AI158" i="5" s="1"/>
  <c r="AL158" i="5" s="1"/>
  <c r="AM158" i="5" s="1"/>
  <c r="AP158" i="5" s="1"/>
  <c r="AC173" i="5"/>
  <c r="AC98" i="5"/>
  <c r="AI98" i="5" s="1"/>
  <c r="AH82" i="5"/>
  <c r="AG82" i="5"/>
  <c r="AF67" i="5"/>
  <c r="AF110" i="5"/>
  <c r="AG174" i="5"/>
  <c r="X174" i="5"/>
  <c r="AC193" i="5"/>
  <c r="AH97" i="5"/>
  <c r="AG97" i="5"/>
  <c r="X97" i="5"/>
  <c r="AF33" i="5"/>
  <c r="AF159" i="5"/>
  <c r="AK159" i="5" s="1"/>
  <c r="AG125" i="5"/>
  <c r="AH125" i="5"/>
  <c r="X125" i="5"/>
  <c r="AI125" i="5" s="1"/>
  <c r="AL125" i="5" s="1"/>
  <c r="AM125" i="5" s="1"/>
  <c r="AP125" i="5" s="1"/>
  <c r="AI156" i="5"/>
  <c r="AJ156" i="5"/>
  <c r="AK156" i="5"/>
  <c r="AL156" i="5" s="1"/>
  <c r="AM156" i="5" s="1"/>
  <c r="AP156" i="5" s="1"/>
  <c r="AJ187" i="5"/>
  <c r="AK187" i="5"/>
  <c r="AI57" i="5"/>
  <c r="AF126" i="5"/>
  <c r="AK126" i="5" s="1"/>
  <c r="AI154" i="5"/>
  <c r="AL154" i="5" s="1"/>
  <c r="AM154" i="5" s="1"/>
  <c r="AP154" i="5" s="1"/>
  <c r="AF30" i="5"/>
  <c r="AK30" i="5" s="1"/>
  <c r="AF94" i="5"/>
  <c r="AK94" i="5" s="1"/>
  <c r="AH95" i="5"/>
  <c r="X95" i="5"/>
  <c r="AG95" i="5"/>
  <c r="AG130" i="5"/>
  <c r="AF98" i="5"/>
  <c r="AK98" i="5" s="1"/>
  <c r="AL98" i="5" s="1"/>
  <c r="AM98" i="5" s="1"/>
  <c r="AP98" i="5" s="1"/>
  <c r="AF15" i="5"/>
  <c r="X52" i="5"/>
  <c r="AG52" i="5"/>
  <c r="AC192" i="5"/>
  <c r="AC129" i="5"/>
  <c r="AJ171" i="5"/>
  <c r="Y101" i="5"/>
  <c r="Y81" i="5"/>
  <c r="AD32" i="5"/>
  <c r="AD18" i="5"/>
  <c r="AE18" i="5" s="1"/>
  <c r="Y100" i="5"/>
  <c r="Y133" i="5"/>
  <c r="Z133" i="5" s="1"/>
  <c r="Z161" i="5"/>
  <c r="X161" i="5" s="1"/>
  <c r="AD81" i="5"/>
  <c r="AE81" i="5" s="1"/>
  <c r="AA100" i="5"/>
  <c r="Y132" i="5"/>
  <c r="Z132" i="5" s="1"/>
  <c r="X132" i="5" s="1"/>
  <c r="AD53" i="5"/>
  <c r="AD16" i="5"/>
  <c r="AE16" i="5" s="1"/>
  <c r="AE133" i="5"/>
  <c r="AF133" i="5" s="1"/>
  <c r="AA101" i="5"/>
  <c r="AB101" i="5" s="1"/>
  <c r="AC101" i="5" s="1"/>
  <c r="Y148" i="5"/>
  <c r="AD148" i="5"/>
  <c r="AE148" i="5" s="1"/>
  <c r="AF148" i="5" s="1"/>
  <c r="AA115" i="5"/>
  <c r="AB115" i="5" s="1"/>
  <c r="AC115" i="5" s="1"/>
  <c r="AA196" i="5"/>
  <c r="AB196" i="5" s="1"/>
  <c r="AD161" i="5"/>
  <c r="AE161" i="5" s="1"/>
  <c r="AF161" i="5" s="1"/>
  <c r="AA70" i="5"/>
  <c r="AB70" i="5" s="1"/>
  <c r="AD51" i="5"/>
  <c r="Y197" i="5"/>
  <c r="AA128" i="5"/>
  <c r="Y128" i="5"/>
  <c r="Z128" i="5" s="1"/>
  <c r="X128" i="5" s="1"/>
  <c r="AE66" i="5"/>
  <c r="AF66" i="5" s="1"/>
  <c r="Y32" i="5"/>
  <c r="Z32" i="5" s="1"/>
  <c r="AA18" i="5"/>
  <c r="AD17" i="5"/>
  <c r="AE17" i="5" s="1"/>
  <c r="AE100" i="5"/>
  <c r="AF100" i="5" s="1"/>
  <c r="AD162" i="5"/>
  <c r="AE162" i="5" s="1"/>
  <c r="AF162" i="5" s="1"/>
  <c r="Y181" i="5"/>
  <c r="Z181" i="5" s="1"/>
  <c r="AA132" i="5"/>
  <c r="AB132" i="5" s="1"/>
  <c r="AA177" i="5"/>
  <c r="AD65" i="5"/>
  <c r="AE65" i="5" s="1"/>
  <c r="AD144" i="5"/>
  <c r="X141" i="5"/>
  <c r="X110" i="5"/>
  <c r="AG110" i="5"/>
  <c r="AB174" i="5"/>
  <c r="AH174" i="5" s="1"/>
  <c r="AC14" i="5"/>
  <c r="AH160" i="5"/>
  <c r="AG160" i="5"/>
  <c r="X160" i="5"/>
  <c r="AI160" i="5" s="1"/>
  <c r="AC96" i="5"/>
  <c r="AI96" i="5" s="1"/>
  <c r="AL96" i="5" s="1"/>
  <c r="AM96" i="5" s="1"/>
  <c r="AP96" i="5" s="1"/>
  <c r="AC62" i="5"/>
  <c r="AC67" i="5"/>
  <c r="Z112" i="5"/>
  <c r="X112" i="5" s="1"/>
  <c r="AK46" i="5"/>
  <c r="AJ46" i="5"/>
  <c r="AC82" i="5"/>
  <c r="AB145" i="5"/>
  <c r="AH145" i="5" s="1"/>
  <c r="AH178" i="5"/>
  <c r="X178" i="5"/>
  <c r="AG178" i="5"/>
  <c r="AC78" i="5"/>
  <c r="AE14" i="5"/>
  <c r="AF14" i="5" s="1"/>
  <c r="X194" i="5"/>
  <c r="AG194" i="5"/>
  <c r="X64" i="5"/>
  <c r="AF26" i="5"/>
  <c r="AK26" i="5" s="1"/>
  <c r="X188" i="5"/>
  <c r="AI188" i="5" s="1"/>
  <c r="AL188" i="5" s="1"/>
  <c r="AM188" i="5" s="1"/>
  <c r="AP188" i="5" s="1"/>
  <c r="X47" i="5"/>
  <c r="AI47" i="5" s="1"/>
  <c r="AL47" i="5" s="1"/>
  <c r="AM47" i="5" s="1"/>
  <c r="AP47" i="5" s="1"/>
  <c r="AH112" i="5"/>
  <c r="AE132" i="5"/>
  <c r="AF132" i="5" s="1"/>
  <c r="Y177" i="5"/>
  <c r="AA163" i="5"/>
  <c r="AB163" i="5" s="1"/>
  <c r="AH163" i="5" s="1"/>
  <c r="AA176" i="5"/>
  <c r="AD85" i="5"/>
  <c r="AE85" i="5" s="1"/>
  <c r="AA53" i="5"/>
  <c r="AB53" i="5" s="1"/>
  <c r="AC53" i="5" s="1"/>
  <c r="Y53" i="5"/>
  <c r="Y65" i="5"/>
  <c r="AK92" i="5"/>
  <c r="AK60" i="5"/>
  <c r="AJ60" i="5"/>
  <c r="AC13" i="5"/>
  <c r="AI13" i="5" s="1"/>
  <c r="Z45" i="5"/>
  <c r="X45" i="5" s="1"/>
  <c r="AG80" i="5"/>
  <c r="X80" i="5"/>
  <c r="AF37" i="5"/>
  <c r="AC52" i="5"/>
  <c r="Z78" i="5"/>
  <c r="X78" i="5" s="1"/>
  <c r="Z29" i="5"/>
  <c r="AB194" i="5"/>
  <c r="AC194" i="5" s="1"/>
  <c r="Z193" i="5"/>
  <c r="X193" i="5" s="1"/>
  <c r="AI44" i="5"/>
  <c r="AC77" i="5"/>
  <c r="AI77" i="5" s="1"/>
  <c r="AC50" i="5"/>
  <c r="AH62" i="5"/>
  <c r="AC130" i="5"/>
  <c r="AI130" i="5" s="1"/>
  <c r="AG98" i="5"/>
  <c r="AH144" i="5"/>
  <c r="AG144" i="5"/>
  <c r="X144" i="5"/>
  <c r="X48" i="5"/>
  <c r="AK48" i="5" s="1"/>
  <c r="AL48" i="5" s="1"/>
  <c r="AM48" i="5" s="1"/>
  <c r="AP48" i="5" s="1"/>
  <c r="AG48" i="5"/>
  <c r="AC178" i="5"/>
  <c r="AH129" i="5"/>
  <c r="AG129" i="5"/>
  <c r="X129" i="5"/>
  <c r="AC97" i="5"/>
  <c r="AG96" i="5"/>
  <c r="AG33" i="5"/>
  <c r="AH33" i="5"/>
  <c r="X33" i="5"/>
  <c r="AK140" i="5"/>
  <c r="AJ140" i="5"/>
  <c r="AG173" i="5"/>
  <c r="X173" i="5"/>
  <c r="AH173" i="5"/>
  <c r="AB80" i="5"/>
  <c r="AH80" i="5" s="1"/>
  <c r="AC48" i="5"/>
  <c r="AE63" i="5"/>
  <c r="AF63" i="5" s="1"/>
  <c r="AH192" i="5"/>
  <c r="X192" i="5"/>
  <c r="AG192" i="5"/>
  <c r="AL192" i="5" s="1"/>
  <c r="AM192" i="5" s="1"/>
  <c r="AP192" i="5" s="1"/>
  <c r="AB110" i="5"/>
  <c r="AH110" i="5" s="1"/>
  <c r="Z14" i="5"/>
  <c r="AG127" i="5"/>
  <c r="X127" i="5"/>
  <c r="AI127" i="5" s="1"/>
  <c r="AH127" i="5"/>
  <c r="AC79" i="5"/>
  <c r="AI79" i="5" s="1"/>
  <c r="AG77" i="5"/>
  <c r="AF130" i="5"/>
  <c r="AK130" i="5" s="1"/>
  <c r="AL130" i="5" s="1"/>
  <c r="AM130" i="5" s="1"/>
  <c r="AP130" i="5" s="1"/>
  <c r="X111" i="5"/>
  <c r="AI111" i="5" s="1"/>
  <c r="AH111" i="5"/>
  <c r="AG111" i="5"/>
  <c r="X67" i="5"/>
  <c r="AH67" i="5"/>
  <c r="AG67" i="5"/>
  <c r="AG15" i="5"/>
  <c r="AH15" i="5"/>
  <c r="X15" i="5"/>
  <c r="AH63" i="5"/>
  <c r="AG63" i="5"/>
  <c r="X63" i="5"/>
  <c r="AK27" i="5"/>
  <c r="AJ27" i="5"/>
  <c r="K148" i="5"/>
  <c r="L148" i="5" s="1"/>
  <c r="K196" i="5"/>
  <c r="L196" i="5" s="1"/>
  <c r="K128" i="5"/>
  <c r="L128" i="5" s="1"/>
  <c r="K18" i="5"/>
  <c r="L18" i="5" s="1"/>
  <c r="K101" i="5"/>
  <c r="L101" i="5" s="1"/>
  <c r="K115" i="5"/>
  <c r="L115" i="5" s="1"/>
  <c r="K51" i="5"/>
  <c r="L51" i="5" s="1"/>
  <c r="K195" i="5"/>
  <c r="L195" i="5" s="1"/>
  <c r="K132" i="5"/>
  <c r="L132" i="5" s="1"/>
  <c r="K163" i="5"/>
  <c r="L163" i="5" s="1"/>
  <c r="K70" i="5"/>
  <c r="L70" i="5"/>
  <c r="K99" i="5"/>
  <c r="L99" i="5" s="1"/>
  <c r="K32" i="5"/>
  <c r="L32" i="5" s="1"/>
  <c r="K36" i="5"/>
  <c r="L36" i="5" s="1"/>
  <c r="K147" i="5"/>
  <c r="L147" i="5" s="1"/>
  <c r="K181" i="5"/>
  <c r="L181" i="5" s="1"/>
  <c r="K176" i="5"/>
  <c r="L176" i="5" s="1"/>
  <c r="K85" i="5"/>
  <c r="L85" i="5" s="1"/>
  <c r="K65" i="5"/>
  <c r="L65" i="5" s="1"/>
  <c r="K144" i="5"/>
  <c r="L144" i="5" s="1"/>
  <c r="K16" i="5"/>
  <c r="L16" i="5" s="1"/>
  <c r="K83" i="5"/>
  <c r="L83" i="5" s="1"/>
  <c r="K161" i="5"/>
  <c r="L161" i="5" s="1"/>
  <c r="K177" i="5"/>
  <c r="L177" i="5" s="1"/>
  <c r="K133" i="5"/>
  <c r="L133" i="5" s="1"/>
  <c r="K113" i="5"/>
  <c r="L113" i="5" s="1"/>
  <c r="K81" i="5"/>
  <c r="L81" i="5" s="1"/>
  <c r="K197" i="5"/>
  <c r="L197" i="5" s="1"/>
  <c r="K66" i="5"/>
  <c r="L66" i="5" s="1"/>
  <c r="K114" i="5"/>
  <c r="L114" i="5" s="1"/>
  <c r="K17" i="5"/>
  <c r="L17" i="5" s="1"/>
  <c r="K146" i="5"/>
  <c r="L146" i="5" s="1"/>
  <c r="K100" i="5"/>
  <c r="L100" i="5" s="1"/>
  <c r="K162" i="5"/>
  <c r="L162" i="5" s="1"/>
  <c r="K53" i="5"/>
  <c r="L53" i="5" s="1"/>
  <c r="L14" i="5"/>
  <c r="N133" i="5"/>
  <c r="O133" i="5" s="1"/>
  <c r="N161" i="5"/>
  <c r="O161" i="5"/>
  <c r="N32" i="5"/>
  <c r="O32" i="5" s="1"/>
  <c r="N17" i="5"/>
  <c r="O17" i="5" s="1"/>
  <c r="N177" i="5"/>
  <c r="O177" i="5" s="1"/>
  <c r="N85" i="5"/>
  <c r="O85" i="5" s="1"/>
  <c r="N16" i="5"/>
  <c r="N101" i="5"/>
  <c r="O101" i="5" s="1"/>
  <c r="N148" i="5"/>
  <c r="O148" i="5" s="1"/>
  <c r="N196" i="5"/>
  <c r="O196" i="5" s="1"/>
  <c r="N70" i="5"/>
  <c r="O70" i="5" s="1"/>
  <c r="N197" i="5"/>
  <c r="O197" i="5" s="1"/>
  <c r="N100" i="5"/>
  <c r="O100" i="5" s="1"/>
  <c r="N162" i="5"/>
  <c r="O162" i="5" s="1"/>
  <c r="N181" i="5"/>
  <c r="O181" i="5" s="1"/>
  <c r="N132" i="5"/>
  <c r="O132" i="5" s="1"/>
  <c r="N176" i="5"/>
  <c r="O176" i="5" s="1"/>
  <c r="N53" i="5"/>
  <c r="O53" i="5" s="1"/>
  <c r="N18" i="5"/>
  <c r="O18" i="5" s="1"/>
  <c r="N146" i="5"/>
  <c r="O146" i="5" s="1"/>
  <c r="N65" i="5"/>
  <c r="O65" i="5" s="1"/>
  <c r="O13" i="5"/>
  <c r="N113" i="5"/>
  <c r="O113" i="5" s="1"/>
  <c r="N36" i="5"/>
  <c r="O36" i="5" s="1"/>
  <c r="N81" i="5"/>
  <c r="O81" i="5" s="1"/>
  <c r="N128" i="5"/>
  <c r="O128" i="5" s="1"/>
  <c r="N66" i="5"/>
  <c r="O66" i="5" s="1"/>
  <c r="N114" i="5"/>
  <c r="O114" i="5" s="1"/>
  <c r="T52" i="5"/>
  <c r="C22" i="5"/>
  <c r="V19" i="5"/>
  <c r="AA19" i="5" s="1"/>
  <c r="F19" i="5"/>
  <c r="M19" i="5" s="1"/>
  <c r="N19" i="5" s="1"/>
  <c r="O19" i="5" s="1"/>
  <c r="W19" i="5"/>
  <c r="U19" i="5"/>
  <c r="D19" i="5"/>
  <c r="E19" i="5"/>
  <c r="J19" i="5" s="1"/>
  <c r="S144" i="5"/>
  <c r="T144" i="5" s="1"/>
  <c r="S16" i="5"/>
  <c r="T16" i="5" s="1"/>
  <c r="H16" i="5"/>
  <c r="S65" i="5"/>
  <c r="T65" i="5" s="1"/>
  <c r="H65" i="5"/>
  <c r="H53" i="5"/>
  <c r="S53" i="5"/>
  <c r="D68" i="5"/>
  <c r="V68" i="5"/>
  <c r="AA68" i="5" s="1"/>
  <c r="E68" i="5"/>
  <c r="J68" i="5" s="1"/>
  <c r="W68" i="5"/>
  <c r="F68" i="5"/>
  <c r="M68" i="5" s="1"/>
  <c r="U68" i="5"/>
  <c r="U102" i="5"/>
  <c r="D102" i="5"/>
  <c r="V102" i="5"/>
  <c r="F102" i="5"/>
  <c r="M102" i="5" s="1"/>
  <c r="E102" i="5"/>
  <c r="J102" i="5" s="1"/>
  <c r="W102" i="5"/>
  <c r="V69" i="5"/>
  <c r="D69" i="5"/>
  <c r="W69" i="5"/>
  <c r="AD69" i="5" s="1"/>
  <c r="U69" i="5"/>
  <c r="F69" i="5"/>
  <c r="M69" i="5" s="1"/>
  <c r="E69" i="5"/>
  <c r="J69" i="5" s="1"/>
  <c r="U21" i="5"/>
  <c r="D21" i="5"/>
  <c r="W21" i="5"/>
  <c r="F21" i="5"/>
  <c r="M21" i="5" s="1"/>
  <c r="V21" i="5"/>
  <c r="AA21" i="5" s="1"/>
  <c r="E21" i="5"/>
  <c r="J21" i="5" s="1"/>
  <c r="W198" i="5"/>
  <c r="V198" i="5"/>
  <c r="E198" i="5"/>
  <c r="J198" i="5" s="1"/>
  <c r="D198" i="5"/>
  <c r="U198" i="5"/>
  <c r="F198" i="5"/>
  <c r="M198" i="5" s="1"/>
  <c r="V149" i="5"/>
  <c r="E149" i="5"/>
  <c r="J149" i="5" s="1"/>
  <c r="U149" i="5"/>
  <c r="Y149" i="5" s="1"/>
  <c r="D149" i="5"/>
  <c r="W149" i="5"/>
  <c r="F149" i="5"/>
  <c r="M149" i="5" s="1"/>
  <c r="H146" i="5"/>
  <c r="S146" i="5"/>
  <c r="T146" i="5" s="1"/>
  <c r="S100" i="5"/>
  <c r="T100" i="5" s="1"/>
  <c r="H100" i="5"/>
  <c r="I100" i="5" s="1"/>
  <c r="H132" i="5"/>
  <c r="I132" i="5" s="1"/>
  <c r="S132" i="5"/>
  <c r="T132" i="5" s="1"/>
  <c r="H176" i="5"/>
  <c r="S176" i="5"/>
  <c r="T176" i="5" s="1"/>
  <c r="S115" i="5"/>
  <c r="T115" i="5" s="1"/>
  <c r="H115" i="5"/>
  <c r="V164" i="5"/>
  <c r="AA164" i="5" s="1"/>
  <c r="E164" i="5"/>
  <c r="J164" i="5" s="1"/>
  <c r="U164" i="5"/>
  <c r="D164" i="5"/>
  <c r="F164" i="5"/>
  <c r="M164" i="5" s="1"/>
  <c r="W164" i="5"/>
  <c r="I37" i="5"/>
  <c r="G37" i="5" s="1"/>
  <c r="V54" i="5"/>
  <c r="E54" i="5"/>
  <c r="J54" i="5" s="1"/>
  <c r="U54" i="5"/>
  <c r="D54" i="5"/>
  <c r="F54" i="5"/>
  <c r="M54" i="5" s="1"/>
  <c r="W54" i="5"/>
  <c r="AD54" i="5" s="1"/>
  <c r="AE54" i="5" s="1"/>
  <c r="AF54" i="5" s="1"/>
  <c r="H99" i="5"/>
  <c r="S99" i="5"/>
  <c r="T99" i="5" s="1"/>
  <c r="I145" i="5"/>
  <c r="G145" i="5" s="1"/>
  <c r="V35" i="5"/>
  <c r="AA35" i="5" s="1"/>
  <c r="E35" i="5"/>
  <c r="J35" i="5" s="1"/>
  <c r="U35" i="5"/>
  <c r="D35" i="5"/>
  <c r="C38" i="5"/>
  <c r="F35" i="5"/>
  <c r="M35" i="5" s="1"/>
  <c r="N35" i="5" s="1"/>
  <c r="O35" i="5" s="1"/>
  <c r="W35" i="5"/>
  <c r="I173" i="5"/>
  <c r="G173" i="5" s="1"/>
  <c r="S114" i="5"/>
  <c r="T114" i="5" s="1"/>
  <c r="H114" i="5"/>
  <c r="I114" i="5" s="1"/>
  <c r="U117" i="5"/>
  <c r="D117" i="5"/>
  <c r="W117" i="5"/>
  <c r="AD117" i="5" s="1"/>
  <c r="V117" i="5"/>
  <c r="F117" i="5"/>
  <c r="M117" i="5" s="1"/>
  <c r="E117" i="5"/>
  <c r="J117" i="5" s="1"/>
  <c r="V20" i="5"/>
  <c r="E20" i="5"/>
  <c r="J20" i="5" s="1"/>
  <c r="D20" i="5"/>
  <c r="U20" i="5"/>
  <c r="W20" i="5"/>
  <c r="F20" i="5"/>
  <c r="M20" i="5" s="1"/>
  <c r="AM186" i="5"/>
  <c r="AP186" i="5" s="1"/>
  <c r="I193" i="5"/>
  <c r="G193" i="5" s="1"/>
  <c r="S162" i="5"/>
  <c r="T162" i="5" s="1"/>
  <c r="H162" i="5"/>
  <c r="S181" i="5"/>
  <c r="T181" i="5" s="1"/>
  <c r="H181" i="5"/>
  <c r="I181" i="5" s="1"/>
  <c r="G178" i="5"/>
  <c r="S163" i="5"/>
  <c r="T163" i="5" s="1"/>
  <c r="H163" i="5"/>
  <c r="I159" i="5"/>
  <c r="G159" i="5" s="1"/>
  <c r="AM142" i="5"/>
  <c r="AP142" i="5" s="1"/>
  <c r="AM27" i="5"/>
  <c r="AP27" i="5" s="1"/>
  <c r="H36" i="5"/>
  <c r="S36" i="5"/>
  <c r="W86" i="5"/>
  <c r="AD86" i="5" s="1"/>
  <c r="F86" i="5"/>
  <c r="M86" i="5" s="1"/>
  <c r="V86" i="5"/>
  <c r="E86" i="5"/>
  <c r="J86" i="5" s="1"/>
  <c r="U86" i="5"/>
  <c r="D86" i="5"/>
  <c r="V116" i="5"/>
  <c r="E116" i="5"/>
  <c r="J116" i="5" s="1"/>
  <c r="U116" i="5"/>
  <c r="D116" i="5"/>
  <c r="W116" i="5"/>
  <c r="AD116" i="5" s="1"/>
  <c r="F116" i="5"/>
  <c r="M116" i="5" s="1"/>
  <c r="S148" i="5"/>
  <c r="T148" i="5" s="1"/>
  <c r="H148" i="5"/>
  <c r="H113" i="5"/>
  <c r="S113" i="5"/>
  <c r="T113" i="5" s="1"/>
  <c r="W118" i="5"/>
  <c r="F118" i="5"/>
  <c r="M118" i="5" s="1"/>
  <c r="V118" i="5"/>
  <c r="U118" i="5"/>
  <c r="E118" i="5"/>
  <c r="J118" i="5" s="1"/>
  <c r="D118" i="5"/>
  <c r="G14" i="5"/>
  <c r="G194" i="5"/>
  <c r="G158" i="5"/>
  <c r="G111" i="5"/>
  <c r="U150" i="5"/>
  <c r="D150" i="5"/>
  <c r="V150" i="5"/>
  <c r="AA150" i="5" s="1"/>
  <c r="AB150" i="5" s="1"/>
  <c r="AC150" i="5" s="1"/>
  <c r="F150" i="5"/>
  <c r="M150" i="5" s="1"/>
  <c r="E150" i="5"/>
  <c r="J150" i="5" s="1"/>
  <c r="W150" i="5"/>
  <c r="G67" i="5"/>
  <c r="G52" i="5"/>
  <c r="H51" i="5"/>
  <c r="S51" i="5"/>
  <c r="T51" i="5" s="1"/>
  <c r="S81" i="5"/>
  <c r="T81" i="5" s="1"/>
  <c r="H81" i="5"/>
  <c r="I81" i="5" s="1"/>
  <c r="U84" i="5"/>
  <c r="D84" i="5"/>
  <c r="W84" i="5"/>
  <c r="AD84" i="5" s="1"/>
  <c r="AE84" i="5" s="1"/>
  <c r="AF84" i="5" s="1"/>
  <c r="V84" i="5"/>
  <c r="F84" i="5"/>
  <c r="M84" i="5" s="1"/>
  <c r="E84" i="5"/>
  <c r="J84" i="5" s="1"/>
  <c r="G174" i="5"/>
  <c r="S197" i="5"/>
  <c r="T197" i="5" s="1"/>
  <c r="H197" i="5"/>
  <c r="I197" i="5"/>
  <c r="H66" i="5"/>
  <c r="S66" i="5"/>
  <c r="T66" i="5" s="1"/>
  <c r="H32" i="5"/>
  <c r="I32" i="5" s="1"/>
  <c r="S32" i="5"/>
  <c r="T32" i="5" s="1"/>
  <c r="I130" i="5"/>
  <c r="G130" i="5" s="1"/>
  <c r="I98" i="5"/>
  <c r="G98" i="5" s="1"/>
  <c r="AM11" i="5"/>
  <c r="AP11" i="5" s="1"/>
  <c r="H195" i="5"/>
  <c r="I195" i="5" s="1"/>
  <c r="S195" i="5"/>
  <c r="T195" i="5" s="1"/>
  <c r="H17" i="5"/>
  <c r="I17" i="5" s="1"/>
  <c r="S17" i="5"/>
  <c r="T17" i="5" s="1"/>
  <c r="G97" i="5"/>
  <c r="W180" i="5"/>
  <c r="E180" i="5"/>
  <c r="J180" i="5" s="1"/>
  <c r="V180" i="5"/>
  <c r="D180" i="5"/>
  <c r="F180" i="5"/>
  <c r="M180" i="5" s="1"/>
  <c r="U180" i="5"/>
  <c r="I80" i="5"/>
  <c r="G80" i="5" s="1"/>
  <c r="H161" i="5"/>
  <c r="I161" i="5" s="1"/>
  <c r="S161" i="5"/>
  <c r="T161" i="5" s="1"/>
  <c r="S70" i="5"/>
  <c r="T70" i="5" s="1"/>
  <c r="H70" i="5"/>
  <c r="I70" i="5" s="1"/>
  <c r="S101" i="5"/>
  <c r="T101" i="5" s="1"/>
  <c r="H101" i="5"/>
  <c r="G15" i="5"/>
  <c r="I63" i="5"/>
  <c r="G63" i="5" s="1"/>
  <c r="S133" i="5"/>
  <c r="H133" i="5"/>
  <c r="I133" i="5" s="1"/>
  <c r="H83" i="5"/>
  <c r="I83" i="5" s="1"/>
  <c r="S83" i="5"/>
  <c r="T83" i="5" s="1"/>
  <c r="G82" i="5"/>
  <c r="G29" i="5"/>
  <c r="G160" i="5"/>
  <c r="S196" i="5"/>
  <c r="T196" i="5" s="1"/>
  <c r="H196" i="5"/>
  <c r="I196" i="5" s="1"/>
  <c r="G143" i="5"/>
  <c r="S147" i="5"/>
  <c r="T147" i="5" s="1"/>
  <c r="H147" i="5"/>
  <c r="I147" i="5" s="1"/>
  <c r="V131" i="5"/>
  <c r="E131" i="5"/>
  <c r="J131" i="5" s="1"/>
  <c r="U131" i="5"/>
  <c r="D131" i="5"/>
  <c r="W131" i="5"/>
  <c r="AD131" i="5" s="1"/>
  <c r="AE131" i="5" s="1"/>
  <c r="AF131" i="5" s="1"/>
  <c r="F131" i="5"/>
  <c r="M131" i="5" s="1"/>
  <c r="N131" i="5" s="1"/>
  <c r="O131" i="5" s="1"/>
  <c r="C134" i="5"/>
  <c r="H128" i="5"/>
  <c r="S128" i="5"/>
  <c r="T128" i="5" s="1"/>
  <c r="G192" i="5"/>
  <c r="G144" i="5"/>
  <c r="S18" i="5"/>
  <c r="T18" i="5" s="1"/>
  <c r="H18" i="5"/>
  <c r="I18" i="5" s="1"/>
  <c r="G48" i="5"/>
  <c r="G110" i="5"/>
  <c r="G129" i="5"/>
  <c r="I78" i="5"/>
  <c r="G78" i="5" s="1"/>
  <c r="U165" i="5"/>
  <c r="Y165" i="5" s="1"/>
  <c r="D165" i="5"/>
  <c r="F165" i="5"/>
  <c r="M165" i="5" s="1"/>
  <c r="E165" i="5"/>
  <c r="J165" i="5" s="1"/>
  <c r="V165" i="5"/>
  <c r="W165" i="5"/>
  <c r="G33" i="5"/>
  <c r="I112" i="5"/>
  <c r="G112" i="5" s="1"/>
  <c r="H177" i="5"/>
  <c r="I177" i="5" s="1"/>
  <c r="S177" i="5"/>
  <c r="T177" i="5" s="1"/>
  <c r="W166" i="5"/>
  <c r="F166" i="5"/>
  <c r="M166" i="5" s="1"/>
  <c r="E166" i="5"/>
  <c r="J166" i="5" s="1"/>
  <c r="D166" i="5"/>
  <c r="V166" i="5"/>
  <c r="AA166" i="5" s="1"/>
  <c r="AB166" i="5" s="1"/>
  <c r="AC166" i="5" s="1"/>
  <c r="U166" i="5"/>
  <c r="W179" i="5"/>
  <c r="AD179" i="5" s="1"/>
  <c r="AE179" i="5" s="1"/>
  <c r="AF179" i="5" s="1"/>
  <c r="F179" i="5"/>
  <c r="M179" i="5" s="1"/>
  <c r="N179" i="5" s="1"/>
  <c r="O179" i="5" s="1"/>
  <c r="V179" i="5"/>
  <c r="E179" i="5"/>
  <c r="J179" i="5" s="1"/>
  <c r="C182" i="5"/>
  <c r="D179" i="5"/>
  <c r="U179" i="5"/>
  <c r="S85" i="5"/>
  <c r="T85" i="5" s="1"/>
  <c r="H85" i="5"/>
  <c r="I125" i="5"/>
  <c r="G125" i="5" s="1"/>
  <c r="I96" i="5"/>
  <c r="G96" i="5" s="1"/>
  <c r="H5" i="1"/>
  <c r="I14" i="1"/>
  <c r="AC155" i="1"/>
  <c r="AD155" i="1" s="1"/>
  <c r="V139" i="1"/>
  <c r="AC139" i="1" s="1"/>
  <c r="AD139" i="1" s="1"/>
  <c r="W163" i="1"/>
  <c r="V190" i="1"/>
  <c r="AC190" i="1" s="1"/>
  <c r="AD190" i="1" s="1"/>
  <c r="V161" i="1"/>
  <c r="AC161" i="1" s="1"/>
  <c r="AD161" i="1" s="1"/>
  <c r="H193" i="1"/>
  <c r="I193" i="1" s="1"/>
  <c r="Q193" i="1"/>
  <c r="R193" i="1" s="1"/>
  <c r="U182" i="1"/>
  <c r="AA182" i="1" s="1"/>
  <c r="AB182" i="1" s="1"/>
  <c r="F182" i="1"/>
  <c r="L182" i="1" s="1"/>
  <c r="M182" i="1" s="1"/>
  <c r="T182" i="1"/>
  <c r="Y182" i="1" s="1"/>
  <c r="Z182" i="1" s="1"/>
  <c r="E182" i="1"/>
  <c r="S182" i="1"/>
  <c r="D182" i="1"/>
  <c r="W195" i="1"/>
  <c r="X195" i="1" s="1"/>
  <c r="J163" i="1"/>
  <c r="K163" i="1" s="1"/>
  <c r="V192" i="1"/>
  <c r="AC192" i="1" s="1"/>
  <c r="AD192" i="1" s="1"/>
  <c r="J178" i="1"/>
  <c r="K178" i="1" s="1"/>
  <c r="V160" i="1"/>
  <c r="AC160" i="1" s="1"/>
  <c r="AD160" i="1" s="1"/>
  <c r="J177" i="1"/>
  <c r="K177" i="1" s="1"/>
  <c r="W193" i="1"/>
  <c r="X193" i="1" s="1"/>
  <c r="J179" i="1"/>
  <c r="K179" i="1" s="1"/>
  <c r="J195" i="1"/>
  <c r="K195" i="1" s="1"/>
  <c r="U198" i="1"/>
  <c r="AA198" i="1" s="1"/>
  <c r="AB198" i="1" s="1"/>
  <c r="F198" i="1"/>
  <c r="L198" i="1" s="1"/>
  <c r="M198" i="1" s="1"/>
  <c r="T198" i="1"/>
  <c r="Y198" i="1" s="1"/>
  <c r="Z198" i="1" s="1"/>
  <c r="E198" i="1"/>
  <c r="D198" i="1"/>
  <c r="S198" i="1"/>
  <c r="G161" i="1"/>
  <c r="W164" i="1"/>
  <c r="X164" i="1" s="1"/>
  <c r="V194" i="1"/>
  <c r="AC194" i="1" s="1"/>
  <c r="AD194" i="1" s="1"/>
  <c r="H178" i="1"/>
  <c r="I178" i="1" s="1"/>
  <c r="Q178" i="1"/>
  <c r="R178" i="1" s="1"/>
  <c r="U181" i="1"/>
  <c r="AA181" i="1" s="1"/>
  <c r="AB181" i="1" s="1"/>
  <c r="F181" i="1"/>
  <c r="L181" i="1" s="1"/>
  <c r="M181" i="1" s="1"/>
  <c r="T181" i="1"/>
  <c r="Y181" i="1" s="1"/>
  <c r="Z181" i="1" s="1"/>
  <c r="E181" i="1"/>
  <c r="D181" i="1"/>
  <c r="S181" i="1"/>
  <c r="G194" i="1"/>
  <c r="G190" i="1"/>
  <c r="G176" i="1"/>
  <c r="W177" i="1"/>
  <c r="X177" i="1" s="1"/>
  <c r="G160" i="1"/>
  <c r="J193" i="1"/>
  <c r="K193" i="1" s="1"/>
  <c r="W179" i="1"/>
  <c r="X179" i="1" s="1"/>
  <c r="W197" i="1"/>
  <c r="X197" i="1" s="1"/>
  <c r="U166" i="1"/>
  <c r="AA166" i="1" s="1"/>
  <c r="AB166" i="1" s="1"/>
  <c r="F166" i="1"/>
  <c r="L166" i="1" s="1"/>
  <c r="M166" i="1" s="1"/>
  <c r="T166" i="1"/>
  <c r="Y166" i="1" s="1"/>
  <c r="Z166" i="1" s="1"/>
  <c r="D166" i="1"/>
  <c r="S166" i="1"/>
  <c r="E166" i="1"/>
  <c r="S180" i="1"/>
  <c r="D180" i="1"/>
  <c r="U180" i="1"/>
  <c r="AA180" i="1" s="1"/>
  <c r="AB180" i="1" s="1"/>
  <c r="F180" i="1"/>
  <c r="L180" i="1" s="1"/>
  <c r="M180" i="1" s="1"/>
  <c r="E180" i="1"/>
  <c r="T180" i="1"/>
  <c r="Y180" i="1" s="1"/>
  <c r="Z180" i="1" s="1"/>
  <c r="X174" i="1"/>
  <c r="V174" i="1" s="1"/>
  <c r="AC174" i="1" s="1"/>
  <c r="AD174" i="1" s="1"/>
  <c r="Q164" i="1"/>
  <c r="R164" i="1" s="1"/>
  <c r="H164" i="1"/>
  <c r="I164" i="1" s="1"/>
  <c r="J164" i="1"/>
  <c r="K164" i="1" s="1"/>
  <c r="G192" i="1"/>
  <c r="T196" i="1"/>
  <c r="Y196" i="1" s="1"/>
  <c r="Z196" i="1" s="1"/>
  <c r="E196" i="1"/>
  <c r="S196" i="1"/>
  <c r="D196" i="1"/>
  <c r="F196" i="1"/>
  <c r="L196" i="1" s="1"/>
  <c r="M196" i="1" s="1"/>
  <c r="U196" i="1"/>
  <c r="AA196" i="1" s="1"/>
  <c r="AB196" i="1" s="1"/>
  <c r="H179" i="1"/>
  <c r="I179" i="1" s="1"/>
  <c r="Q179" i="1"/>
  <c r="R179" i="1" s="1"/>
  <c r="V176" i="1"/>
  <c r="AC176" i="1" s="1"/>
  <c r="AD176" i="1" s="1"/>
  <c r="J197" i="1"/>
  <c r="K197" i="1" s="1"/>
  <c r="H197" i="1"/>
  <c r="I197" i="1" s="1"/>
  <c r="Q197" i="1"/>
  <c r="R197" i="1" s="1"/>
  <c r="Q195" i="1"/>
  <c r="R195" i="1" s="1"/>
  <c r="H195" i="1"/>
  <c r="I195" i="1" s="1"/>
  <c r="X175" i="1"/>
  <c r="V175" i="1" s="1"/>
  <c r="AC175" i="1" s="1"/>
  <c r="AD175" i="1" s="1"/>
  <c r="Q163" i="1"/>
  <c r="R163" i="1" s="1"/>
  <c r="H163" i="1"/>
  <c r="I163" i="1" s="1"/>
  <c r="W178" i="1"/>
  <c r="X178" i="1" s="1"/>
  <c r="G174" i="1"/>
  <c r="G175" i="1"/>
  <c r="Q177" i="1"/>
  <c r="R177" i="1" s="1"/>
  <c r="H177" i="1"/>
  <c r="I177" i="1" s="1"/>
  <c r="J128" i="1"/>
  <c r="K128" i="1" s="1"/>
  <c r="S131" i="1"/>
  <c r="D131" i="1"/>
  <c r="C134" i="1"/>
  <c r="U131" i="1"/>
  <c r="AA131" i="1" s="1"/>
  <c r="AB131" i="1" s="1"/>
  <c r="F131" i="1"/>
  <c r="L131" i="1" s="1"/>
  <c r="M131" i="1" s="1"/>
  <c r="E131" i="1"/>
  <c r="T131" i="1"/>
  <c r="Y131" i="1" s="1"/>
  <c r="Z131" i="1" s="1"/>
  <c r="H149" i="1"/>
  <c r="I149" i="1" s="1"/>
  <c r="Q149" i="1"/>
  <c r="R149" i="1" s="1"/>
  <c r="H145" i="1"/>
  <c r="I145" i="1" s="1"/>
  <c r="Q145" i="1"/>
  <c r="R145" i="1" s="1"/>
  <c r="J115" i="1"/>
  <c r="K115" i="1" s="1"/>
  <c r="U118" i="1"/>
  <c r="AA118" i="1" s="1"/>
  <c r="AB118" i="1" s="1"/>
  <c r="F118" i="1"/>
  <c r="L118" i="1" s="1"/>
  <c r="M118" i="1" s="1"/>
  <c r="T118" i="1"/>
  <c r="Y118" i="1" s="1"/>
  <c r="Z118" i="1" s="1"/>
  <c r="E118" i="1"/>
  <c r="S118" i="1"/>
  <c r="D118" i="1"/>
  <c r="Q147" i="1"/>
  <c r="R147" i="1" s="1"/>
  <c r="H147" i="1"/>
  <c r="I147" i="1" s="1"/>
  <c r="X142" i="1"/>
  <c r="V142" i="1" s="1"/>
  <c r="X114" i="1"/>
  <c r="V114" i="1" s="1"/>
  <c r="AC114" i="1" s="1"/>
  <c r="AD114" i="1" s="1"/>
  <c r="Q133" i="1"/>
  <c r="R133" i="1" s="1"/>
  <c r="H133" i="1"/>
  <c r="I133" i="1" s="1"/>
  <c r="V122" i="1"/>
  <c r="AC122" i="1" s="1"/>
  <c r="AD122" i="1" s="1"/>
  <c r="G130" i="1"/>
  <c r="W149" i="1"/>
  <c r="X149" i="1" s="1"/>
  <c r="G125" i="1"/>
  <c r="G129" i="1"/>
  <c r="W145" i="1"/>
  <c r="X145" i="1" s="1"/>
  <c r="J132" i="1"/>
  <c r="K132" i="1" s="1"/>
  <c r="J149" i="1"/>
  <c r="K149" i="1" s="1"/>
  <c r="W147" i="1"/>
  <c r="X147" i="1" s="1"/>
  <c r="W132" i="1"/>
  <c r="X132" i="1" s="1"/>
  <c r="H117" i="1"/>
  <c r="I117" i="1" s="1"/>
  <c r="Q117" i="1"/>
  <c r="R117" i="1" s="1"/>
  <c r="W133" i="1"/>
  <c r="X133" i="1" s="1"/>
  <c r="X125" i="1"/>
  <c r="V125" i="1" s="1"/>
  <c r="AC125" i="1" s="1"/>
  <c r="AD125" i="1" s="1"/>
  <c r="Q128" i="1"/>
  <c r="R128" i="1" s="1"/>
  <c r="H128" i="1"/>
  <c r="I128" i="1" s="1"/>
  <c r="G112" i="1"/>
  <c r="X116" i="1"/>
  <c r="V116" i="1" s="1"/>
  <c r="G146" i="1"/>
  <c r="G144" i="1"/>
  <c r="W115" i="1"/>
  <c r="G116" i="1"/>
  <c r="J145" i="1"/>
  <c r="K145" i="1" s="1"/>
  <c r="V146" i="1"/>
  <c r="AC146" i="1" s="1"/>
  <c r="AD146" i="1" s="1"/>
  <c r="Q115" i="1"/>
  <c r="R115" i="1" s="1"/>
  <c r="H115" i="1"/>
  <c r="I115" i="1" s="1"/>
  <c r="J147" i="1"/>
  <c r="K147" i="1" s="1"/>
  <c r="U150" i="1"/>
  <c r="AA150" i="1" s="1"/>
  <c r="AB150" i="1" s="1"/>
  <c r="F150" i="1"/>
  <c r="L150" i="1" s="1"/>
  <c r="M150" i="1" s="1"/>
  <c r="T150" i="1"/>
  <c r="Y150" i="1" s="1"/>
  <c r="Z150" i="1" s="1"/>
  <c r="E150" i="1"/>
  <c r="D150" i="1"/>
  <c r="S150" i="1"/>
  <c r="Q132" i="1"/>
  <c r="R132" i="1" s="1"/>
  <c r="H132" i="1"/>
  <c r="I132" i="1" s="1"/>
  <c r="J117" i="1"/>
  <c r="K117" i="1" s="1"/>
  <c r="W117" i="1"/>
  <c r="X117" i="1" s="1"/>
  <c r="V129" i="1"/>
  <c r="AC129" i="1" s="1"/>
  <c r="AD129" i="1" s="1"/>
  <c r="J133" i="1"/>
  <c r="K133" i="1" s="1"/>
  <c r="G142" i="1"/>
  <c r="AC116" i="1"/>
  <c r="AD116" i="1" s="1"/>
  <c r="X130" i="1"/>
  <c r="V130" i="1" s="1"/>
  <c r="AC130" i="1" s="1"/>
  <c r="AD130" i="1" s="1"/>
  <c r="W128" i="1"/>
  <c r="X128" i="1" s="1"/>
  <c r="V112" i="1"/>
  <c r="AC112" i="1" s="1"/>
  <c r="AD112" i="1" s="1"/>
  <c r="X144" i="1"/>
  <c r="G114" i="1"/>
  <c r="T148" i="1"/>
  <c r="Y148" i="1" s="1"/>
  <c r="Z148" i="1" s="1"/>
  <c r="E148" i="1"/>
  <c r="S148" i="1"/>
  <c r="D148" i="1"/>
  <c r="F148" i="1"/>
  <c r="L148" i="1" s="1"/>
  <c r="M148" i="1" s="1"/>
  <c r="U148" i="1"/>
  <c r="AA148" i="1" s="1"/>
  <c r="AB148" i="1" s="1"/>
  <c r="W99" i="1"/>
  <c r="J97" i="1"/>
  <c r="K97" i="1" s="1"/>
  <c r="H97" i="1"/>
  <c r="I97" i="1" s="1"/>
  <c r="Q97" i="1"/>
  <c r="R97" i="1" s="1"/>
  <c r="U86" i="1"/>
  <c r="AA86" i="1" s="1"/>
  <c r="AB86" i="1" s="1"/>
  <c r="F86" i="1"/>
  <c r="L86" i="1" s="1"/>
  <c r="M86" i="1" s="1"/>
  <c r="T86" i="1"/>
  <c r="Y86" i="1" s="1"/>
  <c r="Z86" i="1" s="1"/>
  <c r="E86" i="1"/>
  <c r="S86" i="1"/>
  <c r="D86" i="1"/>
  <c r="W83" i="1"/>
  <c r="Q85" i="1"/>
  <c r="R85" i="1" s="1"/>
  <c r="H85" i="1"/>
  <c r="I85" i="1" s="1"/>
  <c r="J81" i="1"/>
  <c r="K81" i="1" s="1"/>
  <c r="J99" i="1"/>
  <c r="K99" i="1" s="1"/>
  <c r="U102" i="1"/>
  <c r="AA102" i="1" s="1"/>
  <c r="AB102" i="1" s="1"/>
  <c r="F102" i="1"/>
  <c r="L102" i="1" s="1"/>
  <c r="M102" i="1" s="1"/>
  <c r="T102" i="1"/>
  <c r="Y102" i="1" s="1"/>
  <c r="Z102" i="1" s="1"/>
  <c r="E102" i="1"/>
  <c r="D102" i="1"/>
  <c r="S102" i="1"/>
  <c r="H68" i="1"/>
  <c r="I68" i="1" s="1"/>
  <c r="Q68" i="1"/>
  <c r="R68" i="1" s="1"/>
  <c r="J64" i="1"/>
  <c r="K64" i="1" s="1"/>
  <c r="G65" i="1"/>
  <c r="Q69" i="1"/>
  <c r="R69" i="1" s="1"/>
  <c r="H69" i="1"/>
  <c r="I69" i="1" s="1"/>
  <c r="W81" i="1"/>
  <c r="J68" i="1"/>
  <c r="K68" i="1" s="1"/>
  <c r="G94" i="1"/>
  <c r="W69" i="1"/>
  <c r="G82" i="1"/>
  <c r="W64" i="1"/>
  <c r="V96" i="1"/>
  <c r="AC96" i="1" s="1"/>
  <c r="AD96" i="1" s="1"/>
  <c r="W97" i="1"/>
  <c r="X97" i="1" s="1"/>
  <c r="G98" i="1"/>
  <c r="G78" i="1"/>
  <c r="J83" i="1"/>
  <c r="K83" i="1" s="1"/>
  <c r="G66" i="1"/>
  <c r="J85" i="1"/>
  <c r="K85" i="1" s="1"/>
  <c r="V98" i="1"/>
  <c r="AC98" i="1" s="1"/>
  <c r="AD98" i="1" s="1"/>
  <c r="S84" i="1"/>
  <c r="D84" i="1"/>
  <c r="U84" i="1"/>
  <c r="AA84" i="1" s="1"/>
  <c r="AB84" i="1" s="1"/>
  <c r="F84" i="1"/>
  <c r="L84" i="1" s="1"/>
  <c r="M84" i="1" s="1"/>
  <c r="T84" i="1"/>
  <c r="Y84" i="1" s="1"/>
  <c r="Z84" i="1" s="1"/>
  <c r="E84" i="1"/>
  <c r="W68" i="1"/>
  <c r="J101" i="1"/>
  <c r="K101" i="1" s="1"/>
  <c r="H101" i="1"/>
  <c r="I101" i="1" s="1"/>
  <c r="Q101" i="1"/>
  <c r="R101" i="1" s="1"/>
  <c r="G96" i="1"/>
  <c r="Q99" i="1"/>
  <c r="R99" i="1" s="1"/>
  <c r="H99" i="1"/>
  <c r="I99" i="1" s="1"/>
  <c r="X94" i="1"/>
  <c r="V94" i="1" s="1"/>
  <c r="V80" i="1"/>
  <c r="AC80" i="1" s="1"/>
  <c r="AD80" i="1" s="1"/>
  <c r="V65" i="1"/>
  <c r="AC65" i="1" s="1"/>
  <c r="AD65" i="1" s="1"/>
  <c r="Q64" i="1"/>
  <c r="R64" i="1" s="1"/>
  <c r="H64" i="1"/>
  <c r="I64" i="1" s="1"/>
  <c r="T67" i="1"/>
  <c r="Y67" i="1" s="1"/>
  <c r="Z67" i="1" s="1"/>
  <c r="E67" i="1"/>
  <c r="S67" i="1"/>
  <c r="C70" i="1"/>
  <c r="U67" i="1"/>
  <c r="AA67" i="1" s="1"/>
  <c r="AB67" i="1" s="1"/>
  <c r="F67" i="1"/>
  <c r="L67" i="1" s="1"/>
  <c r="M67" i="1" s="1"/>
  <c r="D67" i="1"/>
  <c r="X66" i="1"/>
  <c r="V66" i="1" s="1"/>
  <c r="AC66" i="1" s="1"/>
  <c r="AD66" i="1" s="1"/>
  <c r="AC91" i="1"/>
  <c r="AD91" i="1" s="1"/>
  <c r="W101" i="1"/>
  <c r="X101" i="1" s="1"/>
  <c r="V78" i="1"/>
  <c r="AC78" i="1" s="1"/>
  <c r="AD78" i="1" s="1"/>
  <c r="T100" i="1"/>
  <c r="Y100" i="1" s="1"/>
  <c r="Z100" i="1" s="1"/>
  <c r="E100" i="1"/>
  <c r="S100" i="1"/>
  <c r="D100" i="1"/>
  <c r="F100" i="1"/>
  <c r="L100" i="1" s="1"/>
  <c r="M100" i="1" s="1"/>
  <c r="U100" i="1"/>
  <c r="AA100" i="1" s="1"/>
  <c r="AB100" i="1" s="1"/>
  <c r="G80" i="1"/>
  <c r="V61" i="1"/>
  <c r="AC61" i="1" s="1"/>
  <c r="AD61" i="1" s="1"/>
  <c r="J69" i="1"/>
  <c r="K69" i="1" s="1"/>
  <c r="V82" i="1"/>
  <c r="AC82" i="1" s="1"/>
  <c r="AD82" i="1" s="1"/>
  <c r="H83" i="1"/>
  <c r="I83" i="1" s="1"/>
  <c r="Q83" i="1"/>
  <c r="R83" i="1" s="1"/>
  <c r="G61" i="1"/>
  <c r="W85" i="1"/>
  <c r="Q81" i="1"/>
  <c r="R81" i="1" s="1"/>
  <c r="H81" i="1"/>
  <c r="I81" i="1" s="1"/>
  <c r="Z5" i="1"/>
  <c r="Z4" i="1"/>
  <c r="Z3" i="1"/>
  <c r="X3" i="1"/>
  <c r="X4" i="1"/>
  <c r="AC21" i="1"/>
  <c r="AD21" i="1" s="1"/>
  <c r="AC17" i="1"/>
  <c r="AD17" i="1" s="1"/>
  <c r="AC16" i="1"/>
  <c r="AD16" i="1" s="1"/>
  <c r="V7" i="1"/>
  <c r="X5" i="1"/>
  <c r="AC14" i="1"/>
  <c r="AD14" i="1" s="1"/>
  <c r="AD13" i="1"/>
  <c r="AK132" i="5" l="1"/>
  <c r="AH70" i="5"/>
  <c r="AL70" i="5" s="1"/>
  <c r="AM70" i="5" s="1"/>
  <c r="AP70" i="5" s="1"/>
  <c r="AH83" i="5"/>
  <c r="AI82" i="5"/>
  <c r="AG81" i="5"/>
  <c r="AG161" i="5"/>
  <c r="AK75" i="5"/>
  <c r="AM52" i="5"/>
  <c r="AP52" i="5" s="1"/>
  <c r="AC94" i="5"/>
  <c r="AI94" i="5" s="1"/>
  <c r="AL94" i="5" s="1"/>
  <c r="AM94" i="5" s="1"/>
  <c r="AP94" i="5" s="1"/>
  <c r="AI52" i="5"/>
  <c r="AI50" i="5"/>
  <c r="AJ37" i="5"/>
  <c r="AK37" i="5"/>
  <c r="AH114" i="5"/>
  <c r="AI112" i="5"/>
  <c r="AI48" i="5"/>
  <c r="AI194" i="5"/>
  <c r="AL194" i="5" s="1"/>
  <c r="AM194" i="5" s="1"/>
  <c r="AP194" i="5" s="1"/>
  <c r="AI178" i="5"/>
  <c r="AH132" i="5"/>
  <c r="AH36" i="5"/>
  <c r="AL36" i="5" s="1"/>
  <c r="AI67" i="5"/>
  <c r="AL67" i="5" s="1"/>
  <c r="AM67" i="5" s="1"/>
  <c r="AP67" i="5" s="1"/>
  <c r="AJ85" i="5"/>
  <c r="AF77" i="5"/>
  <c r="AK77" i="5" s="1"/>
  <c r="AL77" i="5" s="1"/>
  <c r="AM77" i="5" s="1"/>
  <c r="AP77" i="5" s="1"/>
  <c r="Z81" i="5"/>
  <c r="X81" i="5" s="1"/>
  <c r="AJ81" i="5" s="1"/>
  <c r="AI129" i="5"/>
  <c r="AL129" i="5" s="1"/>
  <c r="AM129" i="5" s="1"/>
  <c r="AP129" i="5" s="1"/>
  <c r="AH194" i="5"/>
  <c r="AI173" i="5"/>
  <c r="AC110" i="5"/>
  <c r="AI110" i="5" s="1"/>
  <c r="AH81" i="5"/>
  <c r="AI75" i="5"/>
  <c r="AL75" i="5" s="1"/>
  <c r="AM75" i="5" s="1"/>
  <c r="AP75" i="5" s="1"/>
  <c r="AG114" i="5"/>
  <c r="AJ78" i="5"/>
  <c r="AK78" i="5"/>
  <c r="AI146" i="5"/>
  <c r="AJ146" i="5"/>
  <c r="AJ147" i="5"/>
  <c r="AA117" i="5"/>
  <c r="AB117" i="5" s="1"/>
  <c r="AC117" i="5" s="1"/>
  <c r="AI144" i="5"/>
  <c r="AK80" i="5"/>
  <c r="AJ80" i="5"/>
  <c r="AJ141" i="5"/>
  <c r="AK141" i="5"/>
  <c r="AG148" i="5"/>
  <c r="AH148" i="5"/>
  <c r="AJ163" i="5"/>
  <c r="X70" i="5"/>
  <c r="AD165" i="5"/>
  <c r="AE165" i="5" s="1"/>
  <c r="AF165" i="5" s="1"/>
  <c r="Y180" i="5"/>
  <c r="Z180" i="5" s="1"/>
  <c r="AD118" i="5"/>
  <c r="AE118" i="5" s="1"/>
  <c r="AD20" i="5"/>
  <c r="AE20" i="5" s="1"/>
  <c r="AA20" i="5"/>
  <c r="AB20" i="5" s="1"/>
  <c r="AE117" i="5"/>
  <c r="AF117" i="5" s="1"/>
  <c r="AB35" i="5"/>
  <c r="AC35" i="5" s="1"/>
  <c r="Y164" i="5"/>
  <c r="Z164" i="5" s="1"/>
  <c r="Z149" i="5"/>
  <c r="X149" i="5" s="1"/>
  <c r="Y198" i="5"/>
  <c r="Z198" i="5" s="1"/>
  <c r="AD198" i="5"/>
  <c r="AE198" i="5" s="1"/>
  <c r="AF198" i="5" s="1"/>
  <c r="AD21" i="5"/>
  <c r="AA69" i="5"/>
  <c r="AB69" i="5" s="1"/>
  <c r="AC69" i="5" s="1"/>
  <c r="AA102" i="5"/>
  <c r="AB102" i="5" s="1"/>
  <c r="Y68" i="5"/>
  <c r="Z68" i="5" s="1"/>
  <c r="AB68" i="5"/>
  <c r="AB19" i="5"/>
  <c r="AC19" i="5" s="1"/>
  <c r="AI15" i="5"/>
  <c r="AJ15" i="5"/>
  <c r="AK15" i="5"/>
  <c r="AL15" i="5" s="1"/>
  <c r="AM15" i="5" s="1"/>
  <c r="AP15" i="5" s="1"/>
  <c r="AJ111" i="5"/>
  <c r="AL111" i="5" s="1"/>
  <c r="AM111" i="5" s="1"/>
  <c r="AP111" i="5" s="1"/>
  <c r="AK111" i="5"/>
  <c r="AK173" i="5"/>
  <c r="AJ173" i="5"/>
  <c r="AL173" i="5" s="1"/>
  <c r="AM173" i="5" s="1"/>
  <c r="AP173" i="5" s="1"/>
  <c r="AJ33" i="5"/>
  <c r="AK33" i="5"/>
  <c r="AI193" i="5"/>
  <c r="AL193" i="5" s="1"/>
  <c r="AM193" i="5" s="1"/>
  <c r="AP193" i="5" s="1"/>
  <c r="AG53" i="5"/>
  <c r="AH53" i="5"/>
  <c r="AK64" i="5"/>
  <c r="AJ64" i="5"/>
  <c r="AL64" i="5" s="1"/>
  <c r="AM64" i="5" s="1"/>
  <c r="AP64" i="5" s="1"/>
  <c r="AJ128" i="5"/>
  <c r="AL128" i="5" s="1"/>
  <c r="AM128" i="5" s="1"/>
  <c r="AP128" i="5" s="1"/>
  <c r="AK128" i="5"/>
  <c r="AG197" i="5"/>
  <c r="AH197" i="5"/>
  <c r="AJ132" i="5"/>
  <c r="AK52" i="5"/>
  <c r="AJ52" i="5"/>
  <c r="AI97" i="5"/>
  <c r="AJ97" i="5"/>
  <c r="AL97" i="5" s="1"/>
  <c r="AM97" i="5" s="1"/>
  <c r="AP97" i="5" s="1"/>
  <c r="AK97" i="5"/>
  <c r="AJ174" i="5"/>
  <c r="AK174" i="5"/>
  <c r="AC174" i="5"/>
  <c r="AI174" i="5" s="1"/>
  <c r="AL174" i="5" s="1"/>
  <c r="AM174" i="5" s="1"/>
  <c r="AP174" i="5" s="1"/>
  <c r="AG176" i="5"/>
  <c r="AF146" i="5"/>
  <c r="AK146" i="5" s="1"/>
  <c r="AL146" i="5" s="1"/>
  <c r="AM146" i="5" s="1"/>
  <c r="AP146" i="5" s="1"/>
  <c r="AF114" i="5"/>
  <c r="AG99" i="5"/>
  <c r="AH99" i="5"/>
  <c r="X99" i="5"/>
  <c r="AI99" i="5" s="1"/>
  <c r="AG70" i="5"/>
  <c r="AC161" i="5"/>
  <c r="AI161" i="5" s="1"/>
  <c r="AC36" i="5"/>
  <c r="AG113" i="5"/>
  <c r="AH113" i="5"/>
  <c r="X113" i="5"/>
  <c r="AH196" i="5"/>
  <c r="X196" i="5"/>
  <c r="AG196" i="5"/>
  <c r="AG115" i="5"/>
  <c r="AH115" i="5"/>
  <c r="X115" i="5"/>
  <c r="AI115" i="5" s="1"/>
  <c r="X14" i="5"/>
  <c r="AI14" i="5" s="1"/>
  <c r="AG16" i="5"/>
  <c r="AH16" i="5"/>
  <c r="X16" i="5"/>
  <c r="AG85" i="5"/>
  <c r="Z114" i="5"/>
  <c r="X114" i="5" s="1"/>
  <c r="AF147" i="5"/>
  <c r="AK147" i="5" s="1"/>
  <c r="AG18" i="5"/>
  <c r="X18" i="5"/>
  <c r="AC197" i="5"/>
  <c r="AG147" i="5"/>
  <c r="AL147" i="5" s="1"/>
  <c r="AI33" i="5"/>
  <c r="AL33" i="5" s="1"/>
  <c r="AM33" i="5" s="1"/>
  <c r="AP33" i="5" s="1"/>
  <c r="AD166" i="5"/>
  <c r="AE166" i="5" s="1"/>
  <c r="AE116" i="5"/>
  <c r="AF116" i="5" s="1"/>
  <c r="AA86" i="5"/>
  <c r="AB86" i="5" s="1"/>
  <c r="AC86" i="5" s="1"/>
  <c r="AA54" i="5"/>
  <c r="AB54" i="5" s="1"/>
  <c r="AH65" i="5"/>
  <c r="AG65" i="5"/>
  <c r="AG177" i="5"/>
  <c r="AJ161" i="5"/>
  <c r="AK161" i="5"/>
  <c r="AL161" i="5" s="1"/>
  <c r="AM161" i="5" s="1"/>
  <c r="AP161" i="5" s="1"/>
  <c r="AG101" i="5"/>
  <c r="AL101" i="5" s="1"/>
  <c r="AM101" i="5" s="1"/>
  <c r="AP101" i="5" s="1"/>
  <c r="AH101" i="5"/>
  <c r="AF83" i="5"/>
  <c r="AC195" i="5"/>
  <c r="AK82" i="5"/>
  <c r="AJ82" i="5"/>
  <c r="AL82" i="5" s="1"/>
  <c r="AM82" i="5" s="1"/>
  <c r="AP82" i="5" s="1"/>
  <c r="AJ162" i="5"/>
  <c r="AK162" i="5"/>
  <c r="AA165" i="5"/>
  <c r="AB165" i="5" s="1"/>
  <c r="AH165" i="5" s="1"/>
  <c r="Z165" i="5"/>
  <c r="X165" i="5" s="1"/>
  <c r="AA131" i="5"/>
  <c r="AB131" i="5" s="1"/>
  <c r="AC131" i="5" s="1"/>
  <c r="AD180" i="5"/>
  <c r="Y84" i="5"/>
  <c r="Z84" i="5" s="1"/>
  <c r="Y118" i="5"/>
  <c r="Y116" i="5"/>
  <c r="Z116" i="5" s="1"/>
  <c r="X116" i="5" s="1"/>
  <c r="Y86" i="5"/>
  <c r="AE86" i="5"/>
  <c r="AF86" i="5" s="1"/>
  <c r="Y20" i="5"/>
  <c r="Y54" i="5"/>
  <c r="AD164" i="5"/>
  <c r="AE164" i="5" s="1"/>
  <c r="AF164" i="5" s="1"/>
  <c r="Y69" i="5"/>
  <c r="Z69" i="5" s="1"/>
  <c r="AD102" i="5"/>
  <c r="AE102" i="5" s="1"/>
  <c r="Y19" i="5"/>
  <c r="Z19" i="5" s="1"/>
  <c r="AK63" i="5"/>
  <c r="AL63" i="5" s="1"/>
  <c r="AM63" i="5" s="1"/>
  <c r="AP63" i="5" s="1"/>
  <c r="AJ63" i="5"/>
  <c r="AJ67" i="5"/>
  <c r="AK67" i="5"/>
  <c r="AJ127" i="5"/>
  <c r="AK127" i="5"/>
  <c r="AL127" i="5" s="1"/>
  <c r="AM127" i="5" s="1"/>
  <c r="AP127" i="5" s="1"/>
  <c r="AJ129" i="5"/>
  <c r="AK129" i="5"/>
  <c r="Z53" i="5"/>
  <c r="X53" i="5" s="1"/>
  <c r="AF85" i="5"/>
  <c r="AK85" i="5" s="1"/>
  <c r="AC163" i="5"/>
  <c r="AI163" i="5" s="1"/>
  <c r="AL163" i="5" s="1"/>
  <c r="AJ47" i="5"/>
  <c r="AK47" i="5"/>
  <c r="AK112" i="5"/>
  <c r="AJ112" i="5"/>
  <c r="AL112" i="5" s="1"/>
  <c r="AM112" i="5" s="1"/>
  <c r="AP112" i="5" s="1"/>
  <c r="AK160" i="5"/>
  <c r="AJ160" i="5"/>
  <c r="AL160" i="5" s="1"/>
  <c r="AM160" i="5" s="1"/>
  <c r="AP160" i="5" s="1"/>
  <c r="AF65" i="5"/>
  <c r="AC132" i="5"/>
  <c r="AI132" i="5" s="1"/>
  <c r="AL132" i="5" s="1"/>
  <c r="AF17" i="5"/>
  <c r="AG32" i="5"/>
  <c r="AH32" i="5"/>
  <c r="X32" i="5"/>
  <c r="AG128" i="5"/>
  <c r="Z197" i="5"/>
  <c r="X197" i="5" s="1"/>
  <c r="AC70" i="5"/>
  <c r="AI70" i="5" s="1"/>
  <c r="AC196" i="5"/>
  <c r="AF16" i="5"/>
  <c r="AG132" i="5"/>
  <c r="AF81" i="5"/>
  <c r="AG133" i="5"/>
  <c r="AL133" i="5" s="1"/>
  <c r="AH133" i="5"/>
  <c r="X133" i="5"/>
  <c r="AF18" i="5"/>
  <c r="AK95" i="5"/>
  <c r="AL95" i="5" s="1"/>
  <c r="AM95" i="5" s="1"/>
  <c r="AP95" i="5" s="1"/>
  <c r="AJ95" i="5"/>
  <c r="AJ158" i="5"/>
  <c r="AK158" i="5"/>
  <c r="AC16" i="5"/>
  <c r="Z176" i="5"/>
  <c r="X176" i="5" s="1"/>
  <c r="AF163" i="5"/>
  <c r="AK163" i="5" s="1"/>
  <c r="AF70" i="5"/>
  <c r="AI95" i="5"/>
  <c r="AC80" i="5"/>
  <c r="AI80" i="5" s="1"/>
  <c r="AL80" i="5" s="1"/>
  <c r="AM80" i="5" s="1"/>
  <c r="AP80" i="5" s="1"/>
  <c r="AH66" i="5"/>
  <c r="X66" i="5"/>
  <c r="AG66" i="5"/>
  <c r="AK83" i="5"/>
  <c r="AJ83" i="5"/>
  <c r="AL83" i="5" s="1"/>
  <c r="Y131" i="5"/>
  <c r="Z131" i="5" s="1"/>
  <c r="AA180" i="5"/>
  <c r="Y150" i="5"/>
  <c r="Z150" i="5" s="1"/>
  <c r="AA116" i="5"/>
  <c r="AA198" i="5"/>
  <c r="AI78" i="5"/>
  <c r="AL78" i="5" s="1"/>
  <c r="AM78" i="5" s="1"/>
  <c r="AP78" i="5" s="1"/>
  <c r="AJ178" i="5"/>
  <c r="AL178" i="5" s="1"/>
  <c r="AM178" i="5" s="1"/>
  <c r="AP178" i="5" s="1"/>
  <c r="AK178" i="5"/>
  <c r="AJ110" i="5"/>
  <c r="AL110" i="5" s="1"/>
  <c r="AM110" i="5" s="1"/>
  <c r="AP110" i="5" s="1"/>
  <c r="AK110" i="5"/>
  <c r="AG100" i="5"/>
  <c r="AJ125" i="5"/>
  <c r="AK125" i="5"/>
  <c r="AI49" i="5"/>
  <c r="AL49" i="5" s="1"/>
  <c r="AM49" i="5" s="1"/>
  <c r="AP49" i="5" s="1"/>
  <c r="AJ49" i="5"/>
  <c r="AK49" i="5"/>
  <c r="AK193" i="5"/>
  <c r="AJ193" i="5"/>
  <c r="AI45" i="5"/>
  <c r="AL45" i="5" s="1"/>
  <c r="AM45" i="5" s="1"/>
  <c r="AP45" i="5" s="1"/>
  <c r="AJ45" i="5"/>
  <c r="AK45" i="5"/>
  <c r="AC113" i="5"/>
  <c r="Y179" i="5"/>
  <c r="Z179" i="5" s="1"/>
  <c r="AA179" i="5"/>
  <c r="Y166" i="5"/>
  <c r="Z166" i="5" s="1"/>
  <c r="AA84" i="5"/>
  <c r="AB84" i="5" s="1"/>
  <c r="AD150" i="5"/>
  <c r="AE150" i="5" s="1"/>
  <c r="AF150" i="5" s="1"/>
  <c r="AA118" i="5"/>
  <c r="AB118" i="5" s="1"/>
  <c r="Y117" i="5"/>
  <c r="Z117" i="5" s="1"/>
  <c r="AD35" i="5"/>
  <c r="AE35" i="5" s="1"/>
  <c r="Y35" i="5"/>
  <c r="Z35" i="5" s="1"/>
  <c r="AB164" i="5"/>
  <c r="AC164" i="5" s="1"/>
  <c r="AD149" i="5"/>
  <c r="AE149" i="5" s="1"/>
  <c r="AF149" i="5" s="1"/>
  <c r="AA149" i="5"/>
  <c r="AB149" i="5" s="1"/>
  <c r="AH149" i="5" s="1"/>
  <c r="AL149" i="5" s="1"/>
  <c r="AB21" i="5"/>
  <c r="AC21" i="5" s="1"/>
  <c r="Y21" i="5"/>
  <c r="Z21" i="5" s="1"/>
  <c r="AE69" i="5"/>
  <c r="AF69" i="5" s="1"/>
  <c r="Y102" i="5"/>
  <c r="Z102" i="5" s="1"/>
  <c r="AD68" i="5"/>
  <c r="AD19" i="5"/>
  <c r="AE19" i="5" s="1"/>
  <c r="AI192" i="5"/>
  <c r="AJ192" i="5"/>
  <c r="AK192" i="5"/>
  <c r="Z65" i="5"/>
  <c r="AB176" i="5"/>
  <c r="AC176" i="5" s="1"/>
  <c r="Z177" i="5"/>
  <c r="X177" i="5" s="1"/>
  <c r="AJ188" i="5"/>
  <c r="AK188" i="5"/>
  <c r="AK194" i="5"/>
  <c r="AJ194" i="5"/>
  <c r="AE144" i="5"/>
  <c r="AJ144" i="5" s="1"/>
  <c r="AL144" i="5" s="1"/>
  <c r="AM144" i="5" s="1"/>
  <c r="AP144" i="5" s="1"/>
  <c r="AB177" i="5"/>
  <c r="AH177" i="5" s="1"/>
  <c r="AG181" i="5"/>
  <c r="X181" i="5"/>
  <c r="AH181" i="5"/>
  <c r="AB18" i="5"/>
  <c r="AC18" i="5" s="1"/>
  <c r="AB128" i="5"/>
  <c r="AH128" i="5" s="1"/>
  <c r="AE51" i="5"/>
  <c r="AF51" i="5" s="1"/>
  <c r="Z148" i="5"/>
  <c r="AE53" i="5"/>
  <c r="AF53" i="5" s="1"/>
  <c r="AB100" i="5"/>
  <c r="AH100" i="5" s="1"/>
  <c r="Z100" i="5"/>
  <c r="X100" i="5" s="1"/>
  <c r="AJ100" i="5" s="1"/>
  <c r="AE32" i="5"/>
  <c r="AF32" i="5" s="1"/>
  <c r="Z101" i="5"/>
  <c r="AC145" i="5"/>
  <c r="AI145" i="5" s="1"/>
  <c r="AL145" i="5" s="1"/>
  <c r="AM145" i="5" s="1"/>
  <c r="AP145" i="5" s="1"/>
  <c r="AI64" i="5"/>
  <c r="AJ50" i="5"/>
  <c r="AK50" i="5"/>
  <c r="AL50" i="5" s="1"/>
  <c r="AM50" i="5" s="1"/>
  <c r="AP50" i="5" s="1"/>
  <c r="AJ48" i="5"/>
  <c r="AB85" i="5"/>
  <c r="AH85" i="5" s="1"/>
  <c r="AL85" i="5" s="1"/>
  <c r="AM85" i="5" s="1"/>
  <c r="AP85" i="5" s="1"/>
  <c r="AE176" i="5"/>
  <c r="AF176" i="5" s="1"/>
  <c r="AG163" i="5"/>
  <c r="AG17" i="5"/>
  <c r="AH17" i="5"/>
  <c r="X17" i="5"/>
  <c r="AC114" i="5"/>
  <c r="AH51" i="5"/>
  <c r="AG51" i="5"/>
  <c r="X51" i="5"/>
  <c r="AI51" i="5" s="1"/>
  <c r="AL51" i="5" s="1"/>
  <c r="AM51" i="5" s="1"/>
  <c r="AP51" i="5" s="1"/>
  <c r="AC147" i="5"/>
  <c r="AI147" i="5" s="1"/>
  <c r="AG36" i="5"/>
  <c r="X36" i="5"/>
  <c r="AC83" i="5"/>
  <c r="AI83" i="5" s="1"/>
  <c r="X195" i="5"/>
  <c r="AG195" i="5"/>
  <c r="AH195" i="5"/>
  <c r="AC81" i="5"/>
  <c r="AC181" i="5"/>
  <c r="X62" i="5"/>
  <c r="X29" i="5"/>
  <c r="AI29" i="5" s="1"/>
  <c r="AI141" i="5"/>
  <c r="AL141" i="5" s="1"/>
  <c r="AM141" i="5" s="1"/>
  <c r="AP141" i="5" s="1"/>
  <c r="AI162" i="5"/>
  <c r="AC66" i="5"/>
  <c r="AG83" i="5"/>
  <c r="AI63" i="5"/>
  <c r="K131" i="5"/>
  <c r="L131" i="5" s="1"/>
  <c r="K20" i="5"/>
  <c r="L20" i="5" s="1"/>
  <c r="K54" i="5"/>
  <c r="L54" i="5" s="1"/>
  <c r="K180" i="5"/>
  <c r="L180" i="5" s="1"/>
  <c r="K84" i="5"/>
  <c r="L84" i="5" s="1"/>
  <c r="K150" i="5"/>
  <c r="L150" i="5" s="1"/>
  <c r="K35" i="5"/>
  <c r="L35" i="5" s="1"/>
  <c r="K69" i="5"/>
  <c r="L69" i="5" s="1"/>
  <c r="K102" i="5"/>
  <c r="L102" i="5" s="1"/>
  <c r="K68" i="5"/>
  <c r="L68" i="5" s="1"/>
  <c r="K166" i="5"/>
  <c r="L166" i="5" s="1"/>
  <c r="K116" i="5"/>
  <c r="L116" i="5" s="1"/>
  <c r="K86" i="5"/>
  <c r="L86" i="5" s="1"/>
  <c r="K165" i="5"/>
  <c r="L165" i="5" s="1"/>
  <c r="K118" i="5"/>
  <c r="L118" i="5" s="1"/>
  <c r="K19" i="5"/>
  <c r="L19" i="5" s="1"/>
  <c r="K179" i="5"/>
  <c r="L179" i="5" s="1"/>
  <c r="K164" i="5"/>
  <c r="L164" i="5" s="1"/>
  <c r="K198" i="5"/>
  <c r="K117" i="5"/>
  <c r="L117" i="5" s="1"/>
  <c r="K149" i="5"/>
  <c r="L149" i="5" s="1"/>
  <c r="K21" i="5"/>
  <c r="L21" i="5" s="1"/>
  <c r="N116" i="5"/>
  <c r="O116" i="5" s="1"/>
  <c r="N20" i="5"/>
  <c r="O20" i="5" s="1"/>
  <c r="N117" i="5"/>
  <c r="O117" i="5" s="1"/>
  <c r="N166" i="5"/>
  <c r="O166" i="5" s="1"/>
  <c r="N118" i="5"/>
  <c r="O118" i="5" s="1"/>
  <c r="N54" i="5"/>
  <c r="O54" i="5" s="1"/>
  <c r="N164" i="5"/>
  <c r="O164" i="5" s="1"/>
  <c r="N198" i="5"/>
  <c r="N21" i="5"/>
  <c r="O21" i="5" s="1"/>
  <c r="O16" i="5"/>
  <c r="N180" i="5"/>
  <c r="O180" i="5" s="1"/>
  <c r="N84" i="5"/>
  <c r="O84" i="5" s="1"/>
  <c r="N150" i="5"/>
  <c r="O150" i="5" s="1"/>
  <c r="N86" i="5"/>
  <c r="O86" i="5" s="1"/>
  <c r="N69" i="5"/>
  <c r="O69" i="5" s="1"/>
  <c r="N102" i="5"/>
  <c r="O102" i="5" s="1"/>
  <c r="N165" i="5"/>
  <c r="O165" i="5" s="1"/>
  <c r="N149" i="5"/>
  <c r="O149" i="5" s="1"/>
  <c r="N68" i="5"/>
  <c r="O68" i="5" s="1"/>
  <c r="T53" i="5"/>
  <c r="T133" i="5"/>
  <c r="T36" i="5"/>
  <c r="I16" i="5"/>
  <c r="S19" i="5"/>
  <c r="T19" i="5" s="1"/>
  <c r="H19" i="5"/>
  <c r="I19" i="5" s="1"/>
  <c r="G19" i="5" s="1"/>
  <c r="F22" i="5"/>
  <c r="M22" i="5" s="1"/>
  <c r="U22" i="5"/>
  <c r="V22" i="5"/>
  <c r="W22" i="5"/>
  <c r="D22" i="5"/>
  <c r="E22" i="5"/>
  <c r="J22" i="5" s="1"/>
  <c r="H68" i="5"/>
  <c r="I68" i="5" s="1"/>
  <c r="G68" i="5" s="1"/>
  <c r="S68" i="5"/>
  <c r="T68" i="5" s="1"/>
  <c r="I65" i="5"/>
  <c r="G65" i="5" s="1"/>
  <c r="I53" i="5"/>
  <c r="G53" i="5" s="1"/>
  <c r="S166" i="5"/>
  <c r="T166" i="5" s="1"/>
  <c r="H166" i="5"/>
  <c r="I166" i="5" s="1"/>
  <c r="H54" i="5"/>
  <c r="S54" i="5"/>
  <c r="T54" i="5" s="1"/>
  <c r="H149" i="5"/>
  <c r="S149" i="5"/>
  <c r="T149" i="5" s="1"/>
  <c r="S198" i="5"/>
  <c r="T198" i="5" s="1"/>
  <c r="H198" i="5"/>
  <c r="H131" i="5"/>
  <c r="I131" i="5" s="1"/>
  <c r="S131" i="5"/>
  <c r="T131" i="5" s="1"/>
  <c r="G70" i="5"/>
  <c r="G197" i="5"/>
  <c r="H84" i="5"/>
  <c r="S84" i="5"/>
  <c r="T84" i="5" s="1"/>
  <c r="S118" i="5"/>
  <c r="T118" i="5" s="1"/>
  <c r="H118" i="5"/>
  <c r="I148" i="5"/>
  <c r="G148" i="5" s="1"/>
  <c r="I162" i="5"/>
  <c r="G162" i="5" s="1"/>
  <c r="H117" i="5"/>
  <c r="I117" i="5" s="1"/>
  <c r="S117" i="5"/>
  <c r="T117" i="5" s="1"/>
  <c r="W38" i="5"/>
  <c r="AD38" i="5" s="1"/>
  <c r="F38" i="5"/>
  <c r="M38" i="5" s="1"/>
  <c r="V38" i="5"/>
  <c r="E38" i="5"/>
  <c r="J38" i="5" s="1"/>
  <c r="U38" i="5"/>
  <c r="D38" i="5"/>
  <c r="I115" i="5"/>
  <c r="G115" i="5" s="1"/>
  <c r="I176" i="5"/>
  <c r="G176" i="5" s="1"/>
  <c r="G100" i="5"/>
  <c r="H21" i="5"/>
  <c r="S21" i="5"/>
  <c r="T21" i="5" s="1"/>
  <c r="G177" i="5"/>
  <c r="W134" i="5"/>
  <c r="F134" i="5"/>
  <c r="M134" i="5" s="1"/>
  <c r="V134" i="5"/>
  <c r="E134" i="5"/>
  <c r="J134" i="5" s="1"/>
  <c r="D134" i="5"/>
  <c r="U134" i="5"/>
  <c r="I101" i="5"/>
  <c r="G101" i="5" s="1"/>
  <c r="G161" i="5"/>
  <c r="G32" i="5"/>
  <c r="H116" i="5"/>
  <c r="S116" i="5"/>
  <c r="T116" i="5" s="1"/>
  <c r="AM162" i="5"/>
  <c r="AP162" i="5" s="1"/>
  <c r="H20" i="5"/>
  <c r="S20" i="5"/>
  <c r="T20" i="5" s="1"/>
  <c r="H35" i="5"/>
  <c r="I35" i="5" s="1"/>
  <c r="S35" i="5"/>
  <c r="T35" i="5" s="1"/>
  <c r="G132" i="5"/>
  <c r="S69" i="5"/>
  <c r="T69" i="5" s="1"/>
  <c r="H69" i="5"/>
  <c r="V182" i="5"/>
  <c r="E182" i="5"/>
  <c r="J182" i="5" s="1"/>
  <c r="U182" i="5"/>
  <c r="F182" i="5"/>
  <c r="M182" i="5" s="1"/>
  <c r="D182" i="5"/>
  <c r="W182" i="5"/>
  <c r="G83" i="5"/>
  <c r="G196" i="5"/>
  <c r="I85" i="5"/>
  <c r="G85" i="5" s="1"/>
  <c r="S179" i="5"/>
  <c r="T179" i="5" s="1"/>
  <c r="H179" i="5"/>
  <c r="I179" i="5" s="1"/>
  <c r="H165" i="5"/>
  <c r="I165" i="5" s="1"/>
  <c r="S165" i="5"/>
  <c r="T165" i="5" s="1"/>
  <c r="G18" i="5"/>
  <c r="I128" i="5"/>
  <c r="G128" i="5" s="1"/>
  <c r="G147" i="5"/>
  <c r="G133" i="5"/>
  <c r="H180" i="5"/>
  <c r="I180" i="5" s="1"/>
  <c r="S180" i="5"/>
  <c r="T180" i="5" s="1"/>
  <c r="G17" i="5"/>
  <c r="G195" i="5"/>
  <c r="I66" i="5"/>
  <c r="G66" i="5" s="1"/>
  <c r="G81" i="5"/>
  <c r="I51" i="5"/>
  <c r="G51" i="5" s="1"/>
  <c r="H150" i="5"/>
  <c r="I150" i="5" s="1"/>
  <c r="S150" i="5"/>
  <c r="I113" i="5"/>
  <c r="G113" i="5" s="1"/>
  <c r="S86" i="5"/>
  <c r="T86" i="5" s="1"/>
  <c r="H86" i="5"/>
  <c r="I86" i="5" s="1"/>
  <c r="I36" i="5"/>
  <c r="G36" i="5" s="1"/>
  <c r="I163" i="5"/>
  <c r="G163" i="5" s="1"/>
  <c r="G181" i="5"/>
  <c r="G114" i="5"/>
  <c r="I99" i="5"/>
  <c r="G99" i="5" s="1"/>
  <c r="H164" i="5"/>
  <c r="I164" i="5" s="1"/>
  <c r="S164" i="5"/>
  <c r="T164" i="5" s="1"/>
  <c r="I146" i="5"/>
  <c r="G146" i="5" s="1"/>
  <c r="H102" i="5"/>
  <c r="I102" i="5" s="1"/>
  <c r="S102" i="5"/>
  <c r="AC69" i="1"/>
  <c r="AD69" i="1" s="1"/>
  <c r="AC101" i="1"/>
  <c r="AD101" i="1" s="1"/>
  <c r="Q166" i="1"/>
  <c r="R166" i="1" s="1"/>
  <c r="H166" i="1"/>
  <c r="I166" i="1" s="1"/>
  <c r="G195" i="1"/>
  <c r="W196" i="1"/>
  <c r="V197" i="1"/>
  <c r="AC197" i="1" s="1"/>
  <c r="AD197" i="1" s="1"/>
  <c r="W181" i="1"/>
  <c r="V193" i="1"/>
  <c r="AC193" i="1" s="1"/>
  <c r="AD193" i="1" s="1"/>
  <c r="Q182" i="1"/>
  <c r="R182" i="1" s="1"/>
  <c r="H182" i="1"/>
  <c r="I182" i="1" s="1"/>
  <c r="G197" i="1"/>
  <c r="H196" i="1"/>
  <c r="I196" i="1" s="1"/>
  <c r="Q196" i="1"/>
  <c r="R196" i="1" s="1"/>
  <c r="W180" i="1"/>
  <c r="X180" i="1" s="1"/>
  <c r="J198" i="1"/>
  <c r="K198" i="1" s="1"/>
  <c r="G193" i="1"/>
  <c r="G163" i="1"/>
  <c r="J196" i="1"/>
  <c r="K196" i="1" s="1"/>
  <c r="J166" i="1"/>
  <c r="K166" i="1" s="1"/>
  <c r="V179" i="1"/>
  <c r="AC179" i="1" s="1"/>
  <c r="AD179" i="1" s="1"/>
  <c r="Q181" i="1"/>
  <c r="R181" i="1" s="1"/>
  <c r="H181" i="1"/>
  <c r="I181" i="1" s="1"/>
  <c r="W198" i="1"/>
  <c r="X198" i="1" s="1"/>
  <c r="G177" i="1"/>
  <c r="W182" i="1"/>
  <c r="V178" i="1"/>
  <c r="AC178" i="1" s="1"/>
  <c r="AD178" i="1" s="1"/>
  <c r="J180" i="1"/>
  <c r="K180" i="1" s="1"/>
  <c r="G178" i="1"/>
  <c r="G164" i="1"/>
  <c r="H180" i="1"/>
  <c r="I180" i="1" s="1"/>
  <c r="Q180" i="1"/>
  <c r="R180" i="1" s="1"/>
  <c r="W166" i="1"/>
  <c r="V177" i="1"/>
  <c r="AC177" i="1" s="1"/>
  <c r="AD177" i="1" s="1"/>
  <c r="J181" i="1"/>
  <c r="K181" i="1" s="1"/>
  <c r="V164" i="1"/>
  <c r="AC164" i="1" s="1"/>
  <c r="AD164" i="1" s="1"/>
  <c r="Q198" i="1"/>
  <c r="R198" i="1" s="1"/>
  <c r="H198" i="1"/>
  <c r="I198" i="1" s="1"/>
  <c r="G179" i="1"/>
  <c r="V195" i="1"/>
  <c r="AC195" i="1" s="1"/>
  <c r="AD195" i="1" s="1"/>
  <c r="J182" i="1"/>
  <c r="K182" i="1" s="1"/>
  <c r="X163" i="1"/>
  <c r="V163" i="1" s="1"/>
  <c r="AC163" i="1" s="1"/>
  <c r="AD163" i="1" s="1"/>
  <c r="W118" i="1"/>
  <c r="T134" i="1"/>
  <c r="Y134" i="1" s="1"/>
  <c r="Z134" i="1" s="1"/>
  <c r="E134" i="1"/>
  <c r="S134" i="1"/>
  <c r="D134" i="1"/>
  <c r="F134" i="1"/>
  <c r="L134" i="1" s="1"/>
  <c r="M134" i="1" s="1"/>
  <c r="U134" i="1"/>
  <c r="AA134" i="1" s="1"/>
  <c r="AB134" i="1" s="1"/>
  <c r="H148" i="1"/>
  <c r="I148" i="1" s="1"/>
  <c r="Q148" i="1"/>
  <c r="R148" i="1" s="1"/>
  <c r="V128" i="1"/>
  <c r="AC128" i="1" s="1"/>
  <c r="AD128" i="1" s="1"/>
  <c r="G132" i="1"/>
  <c r="J150" i="1"/>
  <c r="K150" i="1" s="1"/>
  <c r="V144" i="1"/>
  <c r="AC144" i="1" s="1"/>
  <c r="AD144" i="1" s="1"/>
  <c r="V147" i="1"/>
  <c r="AC147" i="1" s="1"/>
  <c r="AD147" i="1" s="1"/>
  <c r="V145" i="1"/>
  <c r="G133" i="1"/>
  <c r="G147" i="1"/>
  <c r="J118" i="1"/>
  <c r="K118" i="1" s="1"/>
  <c r="J131" i="1"/>
  <c r="K131" i="1" s="1"/>
  <c r="H131" i="1"/>
  <c r="I131" i="1" s="1"/>
  <c r="Q131" i="1"/>
  <c r="R131" i="1" s="1"/>
  <c r="W148" i="1"/>
  <c r="X148" i="1" s="1"/>
  <c r="V117" i="1"/>
  <c r="AC117" i="1" s="1"/>
  <c r="AD117" i="1" s="1"/>
  <c r="G145" i="1"/>
  <c r="G117" i="1"/>
  <c r="AC142" i="1"/>
  <c r="AD142" i="1" s="1"/>
  <c r="W131" i="1"/>
  <c r="X131" i="1" s="1"/>
  <c r="Q150" i="1"/>
  <c r="R150" i="1" s="1"/>
  <c r="H150" i="1"/>
  <c r="I150" i="1" s="1"/>
  <c r="J148" i="1"/>
  <c r="K148" i="1" s="1"/>
  <c r="W150" i="1"/>
  <c r="X150" i="1" s="1"/>
  <c r="G115" i="1"/>
  <c r="X115" i="1"/>
  <c r="V133" i="1"/>
  <c r="AC133" i="1" s="1"/>
  <c r="AD133" i="1" s="1"/>
  <c r="V132" i="1"/>
  <c r="AC132" i="1" s="1"/>
  <c r="AD132" i="1" s="1"/>
  <c r="V149" i="1"/>
  <c r="AC149" i="1" s="1"/>
  <c r="AD149" i="1" s="1"/>
  <c r="Q118" i="1"/>
  <c r="R118" i="1" s="1"/>
  <c r="H118" i="1"/>
  <c r="I118" i="1" s="1"/>
  <c r="AC145" i="1"/>
  <c r="AD145" i="1" s="1"/>
  <c r="G149" i="1"/>
  <c r="G128" i="1"/>
  <c r="H100" i="1"/>
  <c r="I100" i="1" s="1"/>
  <c r="Q100" i="1"/>
  <c r="R100" i="1" s="1"/>
  <c r="Q102" i="1"/>
  <c r="R102" i="1" s="1"/>
  <c r="H102" i="1"/>
  <c r="I102" i="1" s="1"/>
  <c r="J86" i="1"/>
  <c r="K86" i="1" s="1"/>
  <c r="X85" i="1"/>
  <c r="V85" i="1" s="1"/>
  <c r="AC85" i="1" s="1"/>
  <c r="AD85" i="1" s="1"/>
  <c r="U70" i="1"/>
  <c r="AA70" i="1" s="1"/>
  <c r="AB70" i="1" s="1"/>
  <c r="F70" i="1"/>
  <c r="L70" i="1" s="1"/>
  <c r="M70" i="1" s="1"/>
  <c r="T70" i="1"/>
  <c r="Y70" i="1" s="1"/>
  <c r="Z70" i="1" s="1"/>
  <c r="E70" i="1"/>
  <c r="S70" i="1"/>
  <c r="D70" i="1"/>
  <c r="AC94" i="1"/>
  <c r="AD94" i="1" s="1"/>
  <c r="V97" i="1"/>
  <c r="AC97" i="1" s="1"/>
  <c r="AD97" i="1" s="1"/>
  <c r="X81" i="1"/>
  <c r="V81" i="1" s="1"/>
  <c r="AC81" i="1" s="1"/>
  <c r="AD81" i="1" s="1"/>
  <c r="G99" i="1"/>
  <c r="J84" i="1"/>
  <c r="K84" i="1" s="1"/>
  <c r="H84" i="1"/>
  <c r="I84" i="1" s="1"/>
  <c r="Q84" i="1"/>
  <c r="R84" i="1" s="1"/>
  <c r="X64" i="1"/>
  <c r="V64" i="1" s="1"/>
  <c r="AC64" i="1" s="1"/>
  <c r="AD64" i="1" s="1"/>
  <c r="X69" i="1"/>
  <c r="V69" i="1" s="1"/>
  <c r="Q86" i="1"/>
  <c r="R86" i="1" s="1"/>
  <c r="H86" i="1"/>
  <c r="I86" i="1" s="1"/>
  <c r="G83" i="1"/>
  <c r="W100" i="1"/>
  <c r="X100" i="1" s="1"/>
  <c r="G64" i="1"/>
  <c r="G68" i="1"/>
  <c r="J102" i="1"/>
  <c r="K102" i="1" s="1"/>
  <c r="G85" i="1"/>
  <c r="X83" i="1"/>
  <c r="V83" i="1" s="1"/>
  <c r="AC83" i="1" s="1"/>
  <c r="AD83" i="1" s="1"/>
  <c r="J100" i="1"/>
  <c r="K100" i="1" s="1"/>
  <c r="V101" i="1"/>
  <c r="Q67" i="1"/>
  <c r="R67" i="1" s="1"/>
  <c r="H67" i="1"/>
  <c r="I67" i="1" s="1"/>
  <c r="W67" i="1"/>
  <c r="X67" i="1" s="1"/>
  <c r="J67" i="1"/>
  <c r="K67" i="1" s="1"/>
  <c r="G101" i="1"/>
  <c r="X68" i="1"/>
  <c r="V68" i="1" s="1"/>
  <c r="AC68" i="1" s="1"/>
  <c r="AD68" i="1" s="1"/>
  <c r="W84" i="1"/>
  <c r="X84" i="1" s="1"/>
  <c r="G69" i="1"/>
  <c r="W102" i="1"/>
  <c r="X102" i="1" s="1"/>
  <c r="G81" i="1"/>
  <c r="W86" i="1"/>
  <c r="X86" i="1" s="1"/>
  <c r="G97" i="1"/>
  <c r="X99" i="1"/>
  <c r="V99" i="1" s="1"/>
  <c r="AC99" i="1" s="1"/>
  <c r="AD99" i="1" s="1"/>
  <c r="V5" i="1"/>
  <c r="V3" i="1"/>
  <c r="V4" i="1"/>
  <c r="AC7" i="1"/>
  <c r="AD7" i="1" s="1"/>
  <c r="G14" i="1"/>
  <c r="G5" i="1" s="1"/>
  <c r="I5" i="1"/>
  <c r="AK81" i="5" l="1"/>
  <c r="AM36" i="5"/>
  <c r="AP36" i="5" s="1"/>
  <c r="AI81" i="5"/>
  <c r="AL81" i="5" s="1"/>
  <c r="AM81" i="5" s="1"/>
  <c r="AP81" i="5" s="1"/>
  <c r="AI114" i="5"/>
  <c r="AJ116" i="5"/>
  <c r="AI113" i="5"/>
  <c r="AL113" i="5" s="1"/>
  <c r="AM113" i="5" s="1"/>
  <c r="AP113" i="5" s="1"/>
  <c r="AI196" i="5"/>
  <c r="AL196" i="5" s="1"/>
  <c r="AM196" i="5" s="1"/>
  <c r="AP196" i="5" s="1"/>
  <c r="AG165" i="5"/>
  <c r="AL165" i="5" s="1"/>
  <c r="AM165" i="5" s="1"/>
  <c r="AP165" i="5" s="1"/>
  <c r="AH68" i="5"/>
  <c r="AI181" i="5"/>
  <c r="AF144" i="5"/>
  <c r="AK144" i="5" s="1"/>
  <c r="AI36" i="5"/>
  <c r="AI195" i="5"/>
  <c r="AL195" i="5" s="1"/>
  <c r="AM195" i="5" s="1"/>
  <c r="AP195" i="5" s="1"/>
  <c r="AC68" i="5"/>
  <c r="AH102" i="5"/>
  <c r="AL102" i="5" s="1"/>
  <c r="AC85" i="5"/>
  <c r="AI85" i="5" s="1"/>
  <c r="AC177" i="5"/>
  <c r="AI177" i="5" s="1"/>
  <c r="AL177" i="5" s="1"/>
  <c r="AM177" i="5" s="1"/>
  <c r="AP177" i="5" s="1"/>
  <c r="AK100" i="5"/>
  <c r="AK177" i="5"/>
  <c r="AJ177" i="5"/>
  <c r="AK197" i="5"/>
  <c r="AJ197" i="5"/>
  <c r="AJ149" i="5"/>
  <c r="AK149" i="5"/>
  <c r="AI18" i="5"/>
  <c r="AL18" i="5" s="1"/>
  <c r="AM18" i="5" s="1"/>
  <c r="AP18" i="5" s="1"/>
  <c r="AJ176" i="5"/>
  <c r="AK176" i="5"/>
  <c r="AE38" i="5"/>
  <c r="AF38" i="5" s="1"/>
  <c r="AG20" i="5"/>
  <c r="AH20" i="5"/>
  <c r="AJ195" i="5"/>
  <c r="AK195" i="5"/>
  <c r="AG117" i="5"/>
  <c r="AL117" i="5" s="1"/>
  <c r="AM117" i="5" s="1"/>
  <c r="AP117" i="5" s="1"/>
  <c r="AH117" i="5"/>
  <c r="X117" i="5"/>
  <c r="AH166" i="5"/>
  <c r="AG166" i="5"/>
  <c r="AL166" i="5" s="1"/>
  <c r="AM166" i="5" s="1"/>
  <c r="AP166" i="5" s="1"/>
  <c r="AI32" i="5"/>
  <c r="AL32" i="5" s="1"/>
  <c r="AM32" i="5" s="1"/>
  <c r="AP32" i="5" s="1"/>
  <c r="AJ32" i="5"/>
  <c r="AK32" i="5"/>
  <c r="AJ18" i="5"/>
  <c r="AK18" i="5"/>
  <c r="AD134" i="5"/>
  <c r="AE134" i="5" s="1"/>
  <c r="Y38" i="5"/>
  <c r="Z38" i="5" s="1"/>
  <c r="AJ62" i="5"/>
  <c r="AK62" i="5"/>
  <c r="X35" i="5"/>
  <c r="AI35" i="5" s="1"/>
  <c r="AL35" i="5" s="1"/>
  <c r="AM35" i="5" s="1"/>
  <c r="AP35" i="5" s="1"/>
  <c r="X166" i="5"/>
  <c r="AI166" i="5" s="1"/>
  <c r="AI176" i="5"/>
  <c r="AL176" i="5" s="1"/>
  <c r="AM176" i="5" s="1"/>
  <c r="AP176" i="5" s="1"/>
  <c r="X19" i="5"/>
  <c r="AI19" i="5" s="1"/>
  <c r="AL19" i="5" s="1"/>
  <c r="AM19" i="5" s="1"/>
  <c r="AP19" i="5" s="1"/>
  <c r="AG86" i="5"/>
  <c r="AH86" i="5"/>
  <c r="AG118" i="5"/>
  <c r="AK165" i="5"/>
  <c r="AJ165" i="5"/>
  <c r="AI62" i="5"/>
  <c r="AL62" i="5" s="1"/>
  <c r="AM62" i="5" s="1"/>
  <c r="AP62" i="5" s="1"/>
  <c r="AK70" i="5"/>
  <c r="AJ70" i="5"/>
  <c r="Y182" i="5"/>
  <c r="Z182" i="5" s="1"/>
  <c r="AD22" i="5"/>
  <c r="AD3" i="5" s="1"/>
  <c r="X65" i="5"/>
  <c r="AJ65" i="5" s="1"/>
  <c r="AE68" i="5"/>
  <c r="AF68" i="5" s="1"/>
  <c r="AG35" i="5"/>
  <c r="AH35" i="5"/>
  <c r="X179" i="5"/>
  <c r="AG179" i="5"/>
  <c r="AG19" i="5"/>
  <c r="AH19" i="5"/>
  <c r="AG54" i="5"/>
  <c r="X84" i="5"/>
  <c r="AF166" i="5"/>
  <c r="AJ114" i="5"/>
  <c r="AK114" i="5"/>
  <c r="AL114" i="5" s="1"/>
  <c r="AM114" i="5" s="1"/>
  <c r="AP114" i="5" s="1"/>
  <c r="AJ113" i="5"/>
  <c r="AK113" i="5"/>
  <c r="AJ53" i="5"/>
  <c r="AK53" i="5"/>
  <c r="AE21" i="5"/>
  <c r="AF21" i="5" s="1"/>
  <c r="AC20" i="5"/>
  <c r="AD182" i="5"/>
  <c r="AE182" i="5" s="1"/>
  <c r="AF182" i="5" s="1"/>
  <c r="AA134" i="5"/>
  <c r="AB134" i="5" s="1"/>
  <c r="AA38" i="5"/>
  <c r="AB38" i="5" s="1"/>
  <c r="AA22" i="5"/>
  <c r="AB22" i="5" s="1"/>
  <c r="AB5" i="5" s="1"/>
  <c r="AM133" i="5"/>
  <c r="AP133" i="5" s="1"/>
  <c r="AJ51" i="5"/>
  <c r="AK51" i="5"/>
  <c r="AJ17" i="5"/>
  <c r="AK17" i="5"/>
  <c r="AH118" i="5"/>
  <c r="AL118" i="5" s="1"/>
  <c r="AM118" i="5" s="1"/>
  <c r="AP118" i="5" s="1"/>
  <c r="AC128" i="5"/>
  <c r="AI128" i="5" s="1"/>
  <c r="AB198" i="5"/>
  <c r="AH198" i="5" s="1"/>
  <c r="AG150" i="5"/>
  <c r="AH150" i="5"/>
  <c r="AL150" i="5" s="1"/>
  <c r="X150" i="5"/>
  <c r="AG131" i="5"/>
  <c r="AH131" i="5"/>
  <c r="X131" i="5"/>
  <c r="AI131" i="5" s="1"/>
  <c r="AI66" i="5"/>
  <c r="AK66" i="5"/>
  <c r="AL66" i="5" s="1"/>
  <c r="AM66" i="5" s="1"/>
  <c r="AP66" i="5" s="1"/>
  <c r="AJ66" i="5"/>
  <c r="AK65" i="5"/>
  <c r="AG69" i="5"/>
  <c r="X69" i="5"/>
  <c r="AI69" i="5" s="1"/>
  <c r="AH69" i="5"/>
  <c r="AL69" i="5" s="1"/>
  <c r="AM69" i="5" s="1"/>
  <c r="AP69" i="5" s="1"/>
  <c r="Z54" i="5"/>
  <c r="X54" i="5" s="1"/>
  <c r="AG116" i="5"/>
  <c r="AL116" i="5" s="1"/>
  <c r="AM116" i="5" s="1"/>
  <c r="AP116" i="5" s="1"/>
  <c r="AG84" i="5"/>
  <c r="AH84" i="5"/>
  <c r="AH54" i="5"/>
  <c r="AL54" i="5" s="1"/>
  <c r="AM54" i="5" s="1"/>
  <c r="AP54" i="5" s="1"/>
  <c r="AK116" i="5"/>
  <c r="AJ14" i="5"/>
  <c r="AL14" i="5" s="1"/>
  <c r="AM14" i="5" s="1"/>
  <c r="AP14" i="5" s="1"/>
  <c r="AK14" i="5"/>
  <c r="AH176" i="5"/>
  <c r="AC100" i="5"/>
  <c r="AI100" i="5" s="1"/>
  <c r="AL100" i="5" s="1"/>
  <c r="AM100" i="5" s="1"/>
  <c r="AP100" i="5" s="1"/>
  <c r="AC102" i="5"/>
  <c r="X198" i="5"/>
  <c r="AG198" i="5"/>
  <c r="AL198" i="5" s="1"/>
  <c r="AM198" i="5" s="1"/>
  <c r="AP198" i="5" s="1"/>
  <c r="AF118" i="5"/>
  <c r="AA182" i="5"/>
  <c r="Y134" i="5"/>
  <c r="Y22" i="5"/>
  <c r="Z22" i="5" s="1"/>
  <c r="AK29" i="5"/>
  <c r="AJ29" i="5"/>
  <c r="AL29" i="5" s="1"/>
  <c r="AM29" i="5" s="1"/>
  <c r="AP29" i="5" s="1"/>
  <c r="AJ36" i="5"/>
  <c r="AK36" i="5"/>
  <c r="AK181" i="5"/>
  <c r="AL181" i="5" s="1"/>
  <c r="AM181" i="5" s="1"/>
  <c r="AP181" i="5" s="1"/>
  <c r="AJ181" i="5"/>
  <c r="AF19" i="5"/>
  <c r="X102" i="5"/>
  <c r="AG102" i="5"/>
  <c r="AG21" i="5"/>
  <c r="AL21" i="5" s="1"/>
  <c r="AH21" i="5"/>
  <c r="X21" i="5"/>
  <c r="AI21" i="5" s="1"/>
  <c r="AC149" i="5"/>
  <c r="AI149" i="5" s="1"/>
  <c r="AF35" i="5"/>
  <c r="AC118" i="5"/>
  <c r="AC84" i="5"/>
  <c r="AB179" i="5"/>
  <c r="AH179" i="5" s="1"/>
  <c r="AB116" i="5"/>
  <c r="AH116" i="5" s="1"/>
  <c r="AB180" i="5"/>
  <c r="AC180" i="5" s="1"/>
  <c r="AJ133" i="5"/>
  <c r="AK133" i="5"/>
  <c r="AI197" i="5"/>
  <c r="AL197" i="5" s="1"/>
  <c r="AM197" i="5" s="1"/>
  <c r="AP197" i="5" s="1"/>
  <c r="AI53" i="5"/>
  <c r="AL53" i="5" s="1"/>
  <c r="AM53" i="5" s="1"/>
  <c r="AP53" i="5" s="1"/>
  <c r="AF102" i="5"/>
  <c r="Z20" i="5"/>
  <c r="X20" i="5" s="1"/>
  <c r="Z86" i="5"/>
  <c r="Z118" i="5"/>
  <c r="X118" i="5" s="1"/>
  <c r="AE180" i="5"/>
  <c r="AF180" i="5" s="1"/>
  <c r="AC165" i="5"/>
  <c r="AI165" i="5" s="1"/>
  <c r="X101" i="5"/>
  <c r="AI101" i="5" s="1"/>
  <c r="AC54" i="5"/>
  <c r="AH18" i="5"/>
  <c r="AI16" i="5"/>
  <c r="AL16" i="5" s="1"/>
  <c r="AM16" i="5" s="1"/>
  <c r="AP16" i="5" s="1"/>
  <c r="AJ16" i="5"/>
  <c r="AK16" i="5"/>
  <c r="AJ115" i="5"/>
  <c r="AK115" i="5"/>
  <c r="AL115" i="5" s="1"/>
  <c r="AM115" i="5" s="1"/>
  <c r="AP115" i="5" s="1"/>
  <c r="AJ196" i="5"/>
  <c r="AK196" i="5"/>
  <c r="AK99" i="5"/>
  <c r="AL99" i="5" s="1"/>
  <c r="AM99" i="5" s="1"/>
  <c r="AP99" i="5" s="1"/>
  <c r="AJ99" i="5"/>
  <c r="AI133" i="5"/>
  <c r="AG68" i="5"/>
  <c r="X68" i="5"/>
  <c r="AG149" i="5"/>
  <c r="AG164" i="5"/>
  <c r="AH164" i="5"/>
  <c r="X164" i="5"/>
  <c r="AI164" i="5" s="1"/>
  <c r="AL164" i="5" s="1"/>
  <c r="AF20" i="5"/>
  <c r="X180" i="5"/>
  <c r="AG180" i="5"/>
  <c r="AL180" i="5" s="1"/>
  <c r="AM180" i="5" s="1"/>
  <c r="AP180" i="5" s="1"/>
  <c r="X148" i="5"/>
  <c r="AI17" i="5"/>
  <c r="AL17" i="5" s="1"/>
  <c r="AM17" i="5" s="1"/>
  <c r="AP17" i="5" s="1"/>
  <c r="K134" i="5"/>
  <c r="L134" i="5" s="1"/>
  <c r="K38" i="5"/>
  <c r="L38" i="5"/>
  <c r="K22" i="5"/>
  <c r="L22" i="5" s="1"/>
  <c r="J5" i="5"/>
  <c r="L198" i="5"/>
  <c r="K182" i="5"/>
  <c r="L182" i="5" s="1"/>
  <c r="N182" i="5"/>
  <c r="O182" i="5" s="1"/>
  <c r="N134" i="5"/>
  <c r="O134" i="5" s="1"/>
  <c r="N38" i="5"/>
  <c r="O38" i="5" s="1"/>
  <c r="N22" i="5"/>
  <c r="M5" i="5"/>
  <c r="O198" i="5"/>
  <c r="T102" i="5"/>
  <c r="T150" i="5"/>
  <c r="G16" i="5"/>
  <c r="S22" i="5"/>
  <c r="H22" i="5"/>
  <c r="Y5" i="5"/>
  <c r="AM147" i="5"/>
  <c r="AP147" i="5" s="1"/>
  <c r="I20" i="5"/>
  <c r="G20" i="5" s="1"/>
  <c r="I116" i="5"/>
  <c r="G116" i="5" s="1"/>
  <c r="I118" i="5"/>
  <c r="G118" i="5" s="1"/>
  <c r="AM132" i="5"/>
  <c r="AP132" i="5" s="1"/>
  <c r="S182" i="5"/>
  <c r="T182" i="5" s="1"/>
  <c r="H182" i="5"/>
  <c r="G131" i="5"/>
  <c r="I69" i="5"/>
  <c r="G69" i="5" s="1"/>
  <c r="G165" i="5"/>
  <c r="S38" i="5"/>
  <c r="T38" i="5" s="1"/>
  <c r="H38" i="5"/>
  <c r="I38" i="5" s="1"/>
  <c r="I54" i="5"/>
  <c r="G54" i="5" s="1"/>
  <c r="G180" i="5"/>
  <c r="G86" i="5"/>
  <c r="G102" i="5"/>
  <c r="G164" i="5"/>
  <c r="G150" i="5"/>
  <c r="AM83" i="5"/>
  <c r="AP83" i="5" s="1"/>
  <c r="G179" i="5"/>
  <c r="G35" i="5"/>
  <c r="S134" i="5"/>
  <c r="T134" i="5" s="1"/>
  <c r="H134" i="5"/>
  <c r="I134" i="5" s="1"/>
  <c r="I21" i="5"/>
  <c r="G21" i="5" s="1"/>
  <c r="G117" i="5"/>
  <c r="I84" i="5"/>
  <c r="G84" i="5" s="1"/>
  <c r="AM163" i="5"/>
  <c r="AP163" i="5" s="1"/>
  <c r="I198" i="5"/>
  <c r="G198" i="5" s="1"/>
  <c r="I149" i="5"/>
  <c r="G149" i="5" s="1"/>
  <c r="G166" i="5"/>
  <c r="X182" i="1"/>
  <c r="V182" i="1" s="1"/>
  <c r="AC182" i="1" s="1"/>
  <c r="AD182" i="1" s="1"/>
  <c r="G181" i="1"/>
  <c r="G166" i="1"/>
  <c r="G198" i="1"/>
  <c r="G180" i="1"/>
  <c r="X196" i="1"/>
  <c r="X166" i="1"/>
  <c r="V166" i="1" s="1"/>
  <c r="AC166" i="1" s="1"/>
  <c r="AD166" i="1" s="1"/>
  <c r="V198" i="1"/>
  <c r="AC198" i="1" s="1"/>
  <c r="AD198" i="1" s="1"/>
  <c r="G196" i="1"/>
  <c r="V180" i="1"/>
  <c r="AC180" i="1" s="1"/>
  <c r="AD180" i="1" s="1"/>
  <c r="G182" i="1"/>
  <c r="X181" i="1"/>
  <c r="AC150" i="1"/>
  <c r="AD150" i="1" s="1"/>
  <c r="V115" i="1"/>
  <c r="AC115" i="1" s="1"/>
  <c r="AD115" i="1" s="1"/>
  <c r="V148" i="1"/>
  <c r="AC148" i="1" s="1"/>
  <c r="AD148" i="1" s="1"/>
  <c r="J134" i="1"/>
  <c r="K134" i="1" s="1"/>
  <c r="X118" i="1"/>
  <c r="V118" i="1" s="1"/>
  <c r="AC118" i="1" s="1"/>
  <c r="AD118" i="1" s="1"/>
  <c r="G131" i="1"/>
  <c r="G148" i="1"/>
  <c r="W134" i="1"/>
  <c r="V150" i="1"/>
  <c r="V131" i="1"/>
  <c r="AC131" i="1" s="1"/>
  <c r="AD131" i="1" s="1"/>
  <c r="G118" i="1"/>
  <c r="G150" i="1"/>
  <c r="H134" i="1"/>
  <c r="I134" i="1" s="1"/>
  <c r="Q134" i="1"/>
  <c r="R134" i="1" s="1"/>
  <c r="J70" i="1"/>
  <c r="K70" i="1" s="1"/>
  <c r="V100" i="1"/>
  <c r="AC100" i="1" s="1"/>
  <c r="AD100" i="1" s="1"/>
  <c r="W70" i="1"/>
  <c r="X70" i="1" s="1"/>
  <c r="G102" i="1"/>
  <c r="V102" i="1"/>
  <c r="AC102" i="1" s="1"/>
  <c r="AD102" i="1" s="1"/>
  <c r="V84" i="1"/>
  <c r="AC84" i="1" s="1"/>
  <c r="AD84" i="1" s="1"/>
  <c r="V67" i="1"/>
  <c r="AC67" i="1" s="1"/>
  <c r="AD67" i="1" s="1"/>
  <c r="G86" i="1"/>
  <c r="G100" i="1"/>
  <c r="G84" i="1"/>
  <c r="V86" i="1"/>
  <c r="AC86" i="1" s="1"/>
  <c r="AD86" i="1" s="1"/>
  <c r="G67" i="1"/>
  <c r="Q70" i="1"/>
  <c r="R70" i="1" s="1"/>
  <c r="H70" i="1"/>
  <c r="I70" i="1" s="1"/>
  <c r="AD5" i="5" l="1"/>
  <c r="AH38" i="5"/>
  <c r="AM102" i="5"/>
  <c r="AP102" i="5" s="1"/>
  <c r="AA3" i="5"/>
  <c r="AI84" i="5"/>
  <c r="AL84" i="5" s="1"/>
  <c r="AM84" i="5" s="1"/>
  <c r="AP84" i="5" s="1"/>
  <c r="AA4" i="5"/>
  <c r="AD4" i="5"/>
  <c r="AA5" i="5"/>
  <c r="AH180" i="5"/>
  <c r="AI65" i="5"/>
  <c r="AL65" i="5" s="1"/>
  <c r="AM65" i="5" s="1"/>
  <c r="AP65" i="5" s="1"/>
  <c r="AC198" i="5"/>
  <c r="AI198" i="5" s="1"/>
  <c r="AC179" i="5"/>
  <c r="AI179" i="5" s="1"/>
  <c r="AI180" i="5"/>
  <c r="AI20" i="5"/>
  <c r="AL20" i="5" s="1"/>
  <c r="AM20" i="5" s="1"/>
  <c r="AP20" i="5" s="1"/>
  <c r="AJ20" i="5"/>
  <c r="AK20" i="5"/>
  <c r="AK54" i="5"/>
  <c r="AJ54" i="5"/>
  <c r="AJ118" i="5"/>
  <c r="AK118" i="5"/>
  <c r="AB4" i="5"/>
  <c r="AJ180" i="5"/>
  <c r="AK180" i="5"/>
  <c r="AI118" i="5"/>
  <c r="AK198" i="5"/>
  <c r="AJ198" i="5"/>
  <c r="AH134" i="5"/>
  <c r="AG182" i="5"/>
  <c r="AL182" i="5" s="1"/>
  <c r="AM182" i="5" s="1"/>
  <c r="AP182" i="5" s="1"/>
  <c r="X182" i="5"/>
  <c r="AJ35" i="5"/>
  <c r="AK35" i="5"/>
  <c r="AC116" i="5"/>
  <c r="AI116" i="5" s="1"/>
  <c r="AK102" i="5"/>
  <c r="AJ102" i="5"/>
  <c r="AI54" i="5"/>
  <c r="AJ179" i="5"/>
  <c r="AK179" i="5"/>
  <c r="AL179" i="5" s="1"/>
  <c r="AM179" i="5" s="1"/>
  <c r="AP179" i="5" s="1"/>
  <c r="AM150" i="5"/>
  <c r="AP150" i="5" s="1"/>
  <c r="AJ101" i="5"/>
  <c r="AK101" i="5"/>
  <c r="AG22" i="5"/>
  <c r="X22" i="5"/>
  <c r="X5" i="5" s="1"/>
  <c r="AH22" i="5"/>
  <c r="AL22" i="5" s="1"/>
  <c r="AB182" i="5"/>
  <c r="AC182" i="5" s="1"/>
  <c r="AK69" i="5"/>
  <c r="AJ69" i="5"/>
  <c r="AC22" i="5"/>
  <c r="AC134" i="5"/>
  <c r="X38" i="5"/>
  <c r="AG38" i="5"/>
  <c r="AJ117" i="5"/>
  <c r="AK117" i="5"/>
  <c r="AJ164" i="5"/>
  <c r="AK164" i="5"/>
  <c r="AK68" i="5"/>
  <c r="AJ68" i="5"/>
  <c r="AJ21" i="5"/>
  <c r="AK21" i="5"/>
  <c r="AG134" i="5"/>
  <c r="AK131" i="5"/>
  <c r="AL131" i="5" s="1"/>
  <c r="AM131" i="5" s="1"/>
  <c r="AP131" i="5" s="1"/>
  <c r="AJ131" i="5"/>
  <c r="AB3" i="5"/>
  <c r="AK148" i="5"/>
  <c r="AJ148" i="5"/>
  <c r="Z134" i="5"/>
  <c r="X134" i="5" s="1"/>
  <c r="AI102" i="5"/>
  <c r="AI68" i="5"/>
  <c r="AL68" i="5" s="1"/>
  <c r="AM68" i="5" s="1"/>
  <c r="AP68" i="5" s="1"/>
  <c r="AI150" i="5"/>
  <c r="AJ150" i="5"/>
  <c r="AK150" i="5"/>
  <c r="AI148" i="5"/>
  <c r="AL148" i="5" s="1"/>
  <c r="AM148" i="5" s="1"/>
  <c r="AP148" i="5" s="1"/>
  <c r="AC38" i="5"/>
  <c r="AK84" i="5"/>
  <c r="AJ84" i="5"/>
  <c r="AE22" i="5"/>
  <c r="AF22" i="5" s="1"/>
  <c r="X86" i="5"/>
  <c r="AI86" i="5" s="1"/>
  <c r="AL86" i="5" s="1"/>
  <c r="AM86" i="5" s="1"/>
  <c r="AP86" i="5" s="1"/>
  <c r="AJ19" i="5"/>
  <c r="AK19" i="5"/>
  <c r="AJ166" i="5"/>
  <c r="AK166" i="5"/>
  <c r="AF134" i="5"/>
  <c r="AI117" i="5"/>
  <c r="K5" i="5"/>
  <c r="L5" i="5"/>
  <c r="N5" i="5"/>
  <c r="O5" i="5"/>
  <c r="O22" i="5"/>
  <c r="H5" i="5"/>
  <c r="I22" i="5"/>
  <c r="G22" i="5" s="1"/>
  <c r="T22" i="5"/>
  <c r="Z4" i="5"/>
  <c r="AM164" i="5"/>
  <c r="AP164" i="5" s="1"/>
  <c r="Y3" i="5"/>
  <c r="AM149" i="5"/>
  <c r="AP149" i="5" s="1"/>
  <c r="Z3" i="5"/>
  <c r="G134" i="5"/>
  <c r="G38" i="5"/>
  <c r="I182" i="5"/>
  <c r="G182" i="5" s="1"/>
  <c r="Z5" i="5"/>
  <c r="Y4" i="5"/>
  <c r="V196" i="1"/>
  <c r="AC196" i="1" s="1"/>
  <c r="AD196" i="1" s="1"/>
  <c r="V181" i="1"/>
  <c r="AC181" i="1" s="1"/>
  <c r="AD181" i="1" s="1"/>
  <c r="G134" i="1"/>
  <c r="X134" i="1"/>
  <c r="V134" i="1" s="1"/>
  <c r="AC134" i="1" s="1"/>
  <c r="AD134" i="1" s="1"/>
  <c r="G70" i="1"/>
  <c r="V70" i="1"/>
  <c r="AC70" i="1" s="1"/>
  <c r="AD70" i="1" s="1"/>
  <c r="AI38" i="5" l="1"/>
  <c r="AL38" i="5" s="1"/>
  <c r="AM38" i="5" s="1"/>
  <c r="AP38" i="5" s="1"/>
  <c r="AI182" i="5"/>
  <c r="AM22" i="5"/>
  <c r="AP22" i="5" s="1"/>
  <c r="AI22" i="5"/>
  <c r="AJ182" i="5"/>
  <c r="AK182" i="5"/>
  <c r="AJ86" i="5"/>
  <c r="AK86" i="5"/>
  <c r="AC5" i="5"/>
  <c r="AC4" i="5"/>
  <c r="AC3" i="5"/>
  <c r="AK134" i="5"/>
  <c r="AJ134" i="5"/>
  <c r="AI134" i="5"/>
  <c r="AL134" i="5" s="1"/>
  <c r="AM134" i="5" s="1"/>
  <c r="AP134" i="5" s="1"/>
  <c r="AJ38" i="5"/>
  <c r="AK38" i="5"/>
  <c r="AK22" i="5"/>
  <c r="AJ22" i="5"/>
  <c r="AH182" i="5"/>
  <c r="G5" i="5"/>
  <c r="I5" i="5"/>
  <c r="AM21" i="5"/>
  <c r="AP21" i="5" s="1"/>
  <c r="X3" i="5"/>
  <c r="X4" i="5"/>
  <c r="AD3" i="1"/>
  <c r="AM3" i="5" l="1"/>
</calcChain>
</file>

<file path=xl/sharedStrings.xml><?xml version="1.0" encoding="utf-8"?>
<sst xmlns="http://schemas.openxmlformats.org/spreadsheetml/2006/main" count="176" uniqueCount="67">
  <si>
    <t>x1</t>
  </si>
  <si>
    <t>x2</t>
  </si>
  <si>
    <t>xb</t>
  </si>
  <si>
    <t>p(+)</t>
  </si>
  <si>
    <t>p(-)</t>
  </si>
  <si>
    <t>p(0)</t>
  </si>
  <si>
    <t>p(-2|-)</t>
  </si>
  <si>
    <t>p(-1|-)</t>
  </si>
  <si>
    <t>p(0|-)</t>
  </si>
  <si>
    <t>p(0|+)</t>
  </si>
  <si>
    <t>p(1|+)</t>
  </si>
  <si>
    <t>beta</t>
  </si>
  <si>
    <t>gamma+</t>
  </si>
  <si>
    <t>gamma-</t>
  </si>
  <si>
    <t>one</t>
  </si>
  <si>
    <t>e0</t>
  </si>
  <si>
    <t>e+</t>
  </si>
  <si>
    <t>e-</t>
  </si>
  <si>
    <t>a</t>
  </si>
  <si>
    <t>mu+</t>
  </si>
  <si>
    <t>mu-</t>
  </si>
  <si>
    <t>zg-</t>
  </si>
  <si>
    <t>zg+</t>
  </si>
  <si>
    <t>sgn</t>
  </si>
  <si>
    <t>b^</t>
  </si>
  <si>
    <t>g+^</t>
  </si>
  <si>
    <t>g-^</t>
  </si>
  <si>
    <t>a^</t>
  </si>
  <si>
    <t>mu+^</t>
  </si>
  <si>
    <t>mu-^</t>
  </si>
  <si>
    <t>L</t>
  </si>
  <si>
    <t>ln L</t>
  </si>
  <si>
    <t>y</t>
  </si>
  <si>
    <t>Coef.</t>
  </si>
  <si>
    <t>Std. Err.</t>
  </si>
  <si>
    <t>z</t>
  </si>
  <si>
    <t>P&gt;z</t>
  </si>
  <si>
    <t>[95% Conf.</t>
  </si>
  <si>
    <t>Interval]</t>
  </si>
  <si>
    <t>select</t>
  </si>
  <si>
    <t>cut1</t>
  </si>
  <si>
    <t>_cons</t>
  </si>
  <si>
    <t>cut2</t>
  </si>
  <si>
    <t>y_positive</t>
  </si>
  <si>
    <t>y_negative</t>
  </si>
  <si>
    <t>STATA OUTPUT</t>
  </si>
  <si>
    <t>#</t>
  </si>
  <si>
    <t>EXCEL output</t>
  </si>
  <si>
    <t>stata</t>
  </si>
  <si>
    <t>me</t>
  </si>
  <si>
    <t>rounded ideal params</t>
  </si>
  <si>
    <t>likelihood is identical!!!</t>
  </si>
  <si>
    <t>p(2|+)</t>
  </si>
  <si>
    <t>p(-1)</t>
  </si>
  <si>
    <t>p(-2)</t>
  </si>
  <si>
    <t>p(1)</t>
  </si>
  <si>
    <t>p(2)</t>
  </si>
  <si>
    <t>s</t>
  </si>
  <si>
    <t>y2</t>
  </si>
  <si>
    <t>y2_positive</t>
  </si>
  <si>
    <t>y2_negative</t>
  </si>
  <si>
    <t>param</t>
  </si>
  <si>
    <t>diff</t>
  </si>
  <si>
    <t>+----------------+</t>
  </si>
  <si>
    <t xml:space="preserve">: </t>
  </si>
  <si>
    <t>again identical!</t>
  </si>
  <si>
    <t>lnl0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</si>
</sst>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%"/>
    <numFmt numFmtId="166" formatCode="0.0000"/>
    <numFmt numFmtId="167" formatCode="0.0000000"/>
    <numFmt numFmtId="168" formatCode="0.0000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2" fillId="0" borderId="0" xfId="0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2" fillId="2" borderId="0" xfId="0" applyFont="1" applyFill="1"/>
    <xf numFmtId="168" fontId="0" fillId="0" borderId="0" xfId="0" applyNumberFormat="1"/>
    <xf numFmtId="11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workbookViewId="0">
      <selection activeCell="I20" sqref="I20"/>
    </sheetView>
  </sheetViews>
  <sheetFormatPr defaultRowHeight="15" x14ac:dyDescent="0.25"/>
  <sheetData>
    <row r="1" spans="1:6" x14ac:dyDescent="0.25">
      <c r="A1" t="s">
        <v>14</v>
      </c>
      <c r="B1" t="s">
        <v>0</v>
      </c>
      <c r="C1" t="s">
        <v>1</v>
      </c>
      <c r="D1" t="s">
        <v>32</v>
      </c>
      <c r="E1" t="s">
        <v>66</v>
      </c>
      <c r="F1" t="s">
        <v>58</v>
      </c>
    </row>
    <row r="2" spans="1:6" x14ac:dyDescent="0.25">
      <c r="A2">
        <v>1</v>
      </c>
      <c r="B2">
        <v>0</v>
      </c>
      <c r="C2">
        <v>0</v>
      </c>
      <c r="D2">
        <v>-1</v>
      </c>
      <c r="E2">
        <v>-1.3862943611198906</v>
      </c>
      <c r="F2" s="2">
        <v>-1</v>
      </c>
    </row>
    <row r="3" spans="1:6" x14ac:dyDescent="0.25">
      <c r="A3">
        <v>1</v>
      </c>
      <c r="B3">
        <v>1</v>
      </c>
      <c r="C3">
        <v>1</v>
      </c>
      <c r="D3">
        <v>0</v>
      </c>
      <c r="E3">
        <v>-0.39947452796640914</v>
      </c>
      <c r="F3" s="2">
        <v>0</v>
      </c>
    </row>
    <row r="4" spans="1:6" x14ac:dyDescent="0.25">
      <c r="A4">
        <v>1</v>
      </c>
      <c r="B4">
        <v>2</v>
      </c>
      <c r="C4">
        <v>-1</v>
      </c>
      <c r="D4">
        <v>0</v>
      </c>
      <c r="E4">
        <v>-0.39947452796640914</v>
      </c>
      <c r="F4" s="2">
        <v>-2</v>
      </c>
    </row>
    <row r="5" spans="1:6" x14ac:dyDescent="0.25">
      <c r="A5">
        <v>1</v>
      </c>
      <c r="B5">
        <v>3</v>
      </c>
      <c r="C5">
        <f>C2</f>
        <v>0</v>
      </c>
      <c r="D5">
        <v>0</v>
      </c>
      <c r="E5">
        <v>-0.39947452796640914</v>
      </c>
      <c r="F5" s="2">
        <v>0</v>
      </c>
    </row>
    <row r="6" spans="1:6" x14ac:dyDescent="0.25">
      <c r="A6">
        <v>1</v>
      </c>
      <c r="B6">
        <v>4</v>
      </c>
      <c r="C6">
        <f t="shared" ref="C6:C17" si="0">C3</f>
        <v>1</v>
      </c>
      <c r="D6">
        <v>0</v>
      </c>
      <c r="E6">
        <v>-0.39947452796640914</v>
      </c>
      <c r="F6" s="2">
        <v>0</v>
      </c>
    </row>
    <row r="7" spans="1:6" x14ac:dyDescent="0.25">
      <c r="A7">
        <v>1</v>
      </c>
      <c r="B7">
        <v>5</v>
      </c>
      <c r="C7">
        <f t="shared" si="0"/>
        <v>-1</v>
      </c>
      <c r="D7">
        <v>0</v>
      </c>
      <c r="E7">
        <v>-0.39947452796640914</v>
      </c>
      <c r="F7" s="2">
        <v>0</v>
      </c>
    </row>
    <row r="8" spans="1:6" x14ac:dyDescent="0.25">
      <c r="A8">
        <v>1</v>
      </c>
      <c r="B8">
        <v>6</v>
      </c>
      <c r="C8">
        <f t="shared" si="0"/>
        <v>0</v>
      </c>
      <c r="D8">
        <v>1</v>
      </c>
      <c r="E8">
        <v>-2.5341688255692092</v>
      </c>
      <c r="F8" s="2">
        <v>1</v>
      </c>
    </row>
    <row r="9" spans="1:6" x14ac:dyDescent="0.25">
      <c r="A9">
        <v>1</v>
      </c>
      <c r="B9">
        <v>7</v>
      </c>
      <c r="C9">
        <f t="shared" si="0"/>
        <v>1</v>
      </c>
      <c r="D9">
        <v>0</v>
      </c>
      <c r="E9">
        <v>-0.39947452796640914</v>
      </c>
      <c r="F9" s="2">
        <v>1</v>
      </c>
    </row>
    <row r="10" spans="1:6" x14ac:dyDescent="0.25">
      <c r="A10">
        <v>1</v>
      </c>
      <c r="B10">
        <v>8</v>
      </c>
      <c r="C10">
        <f t="shared" si="0"/>
        <v>-1</v>
      </c>
      <c r="D10">
        <v>1</v>
      </c>
      <c r="E10">
        <v>-2.5341688255692092</v>
      </c>
      <c r="F10" s="2">
        <v>2</v>
      </c>
    </row>
    <row r="11" spans="1:6" x14ac:dyDescent="0.25">
      <c r="A11">
        <v>1</v>
      </c>
      <c r="B11">
        <v>7</v>
      </c>
      <c r="C11">
        <f t="shared" si="0"/>
        <v>0</v>
      </c>
      <c r="D11">
        <v>0</v>
      </c>
      <c r="E11">
        <v>-0.39947452796640914</v>
      </c>
      <c r="F11" s="2">
        <v>0</v>
      </c>
    </row>
    <row r="12" spans="1:6" x14ac:dyDescent="0.25">
      <c r="A12">
        <v>1</v>
      </c>
      <c r="B12">
        <v>6</v>
      </c>
      <c r="C12">
        <f t="shared" si="0"/>
        <v>1</v>
      </c>
      <c r="D12">
        <v>0</v>
      </c>
      <c r="E12">
        <v>-0.39947452796640914</v>
      </c>
      <c r="F12" s="2">
        <v>0</v>
      </c>
    </row>
    <row r="13" spans="1:6" x14ac:dyDescent="0.25">
      <c r="A13">
        <v>1</v>
      </c>
      <c r="B13">
        <v>5</v>
      </c>
      <c r="C13">
        <f t="shared" si="0"/>
        <v>-1</v>
      </c>
      <c r="D13">
        <v>0</v>
      </c>
      <c r="E13">
        <v>-0.39947452796640914</v>
      </c>
      <c r="F13" s="2">
        <v>0</v>
      </c>
    </row>
    <row r="14" spans="1:6" x14ac:dyDescent="0.25">
      <c r="A14">
        <v>1</v>
      </c>
      <c r="B14">
        <v>4</v>
      </c>
      <c r="C14">
        <f t="shared" si="0"/>
        <v>0</v>
      </c>
      <c r="D14">
        <v>0</v>
      </c>
      <c r="E14">
        <v>-0.39947452796640914</v>
      </c>
      <c r="F14" s="2">
        <v>0</v>
      </c>
    </row>
    <row r="15" spans="1:6" x14ac:dyDescent="0.25">
      <c r="A15">
        <v>1</v>
      </c>
      <c r="B15">
        <v>3</v>
      </c>
      <c r="C15">
        <f t="shared" si="0"/>
        <v>1</v>
      </c>
      <c r="D15">
        <v>0</v>
      </c>
      <c r="E15">
        <v>-0.39947452796640914</v>
      </c>
      <c r="F15" s="2">
        <v>0</v>
      </c>
    </row>
    <row r="16" spans="1:6" x14ac:dyDescent="0.25">
      <c r="A16">
        <v>1</v>
      </c>
      <c r="B16">
        <v>2</v>
      </c>
      <c r="C16">
        <f t="shared" si="0"/>
        <v>-1</v>
      </c>
      <c r="D16">
        <v>0</v>
      </c>
      <c r="E16">
        <v>-0.39947452796640914</v>
      </c>
      <c r="F16" s="2">
        <v>-2</v>
      </c>
    </row>
    <row r="17" spans="1:6" x14ac:dyDescent="0.25">
      <c r="A17">
        <v>1</v>
      </c>
      <c r="B17">
        <v>1</v>
      </c>
      <c r="C17">
        <f t="shared" si="0"/>
        <v>0</v>
      </c>
      <c r="D17">
        <v>-1</v>
      </c>
      <c r="E17">
        <v>-1.3862943611198906</v>
      </c>
      <c r="F17" s="2">
        <v>-1</v>
      </c>
    </row>
    <row r="18" spans="1:6" x14ac:dyDescent="0.25">
      <c r="A18">
        <v>1</v>
      </c>
      <c r="B18">
        <v>0</v>
      </c>
      <c r="C18">
        <v>0</v>
      </c>
      <c r="D18">
        <v>0</v>
      </c>
      <c r="E18">
        <v>-0.39947452796640914</v>
      </c>
      <c r="F18" s="2">
        <v>-1</v>
      </c>
    </row>
    <row r="19" spans="1:6" x14ac:dyDescent="0.25">
      <c r="A19">
        <v>1</v>
      </c>
      <c r="B19">
        <v>1</v>
      </c>
      <c r="C19">
        <v>1</v>
      </c>
      <c r="D19">
        <v>0</v>
      </c>
      <c r="E19">
        <v>-0.39947452796640914</v>
      </c>
      <c r="F19" s="2">
        <v>0</v>
      </c>
    </row>
    <row r="20" spans="1:6" x14ac:dyDescent="0.25">
      <c r="A20">
        <v>1</v>
      </c>
      <c r="B20">
        <v>2</v>
      </c>
      <c r="C20">
        <v>-1</v>
      </c>
      <c r="D20">
        <v>-1</v>
      </c>
      <c r="E20">
        <v>-1.3862943611198906</v>
      </c>
      <c r="F20" s="2">
        <v>-1</v>
      </c>
    </row>
    <row r="21" spans="1:6" x14ac:dyDescent="0.25">
      <c r="A21">
        <v>1</v>
      </c>
      <c r="B21">
        <v>3</v>
      </c>
      <c r="C21">
        <f>C18</f>
        <v>0</v>
      </c>
      <c r="D21">
        <v>0</v>
      </c>
      <c r="E21">
        <v>-0.39947452796640914</v>
      </c>
      <c r="F21" s="2">
        <v>-1</v>
      </c>
    </row>
    <row r="22" spans="1:6" x14ac:dyDescent="0.25">
      <c r="A22">
        <v>1</v>
      </c>
      <c r="B22">
        <v>4</v>
      </c>
      <c r="C22">
        <f t="shared" ref="C22:C33" si="1">C19</f>
        <v>1</v>
      </c>
      <c r="D22">
        <v>0</v>
      </c>
      <c r="E22">
        <v>-0.39947452796640914</v>
      </c>
      <c r="F22" s="2">
        <v>0</v>
      </c>
    </row>
    <row r="23" spans="1:6" x14ac:dyDescent="0.25">
      <c r="A23">
        <v>1</v>
      </c>
      <c r="B23">
        <v>5</v>
      </c>
      <c r="C23">
        <f t="shared" si="1"/>
        <v>-1</v>
      </c>
      <c r="D23">
        <v>0</v>
      </c>
      <c r="E23">
        <v>-0.39947452796640914</v>
      </c>
      <c r="F23" s="2">
        <v>0</v>
      </c>
    </row>
    <row r="24" spans="1:6" x14ac:dyDescent="0.25">
      <c r="A24">
        <v>1</v>
      </c>
      <c r="B24">
        <v>6</v>
      </c>
      <c r="C24">
        <f t="shared" si="1"/>
        <v>0</v>
      </c>
      <c r="D24">
        <v>1</v>
      </c>
      <c r="E24">
        <v>-2.5341688255692092</v>
      </c>
      <c r="F24" s="2">
        <v>1</v>
      </c>
    </row>
    <row r="25" spans="1:6" x14ac:dyDescent="0.25">
      <c r="A25">
        <v>1</v>
      </c>
      <c r="B25">
        <v>7</v>
      </c>
      <c r="C25">
        <f t="shared" si="1"/>
        <v>1</v>
      </c>
      <c r="D25">
        <v>1</v>
      </c>
      <c r="E25">
        <v>-2.5341688255692092</v>
      </c>
      <c r="F25" s="2">
        <v>1</v>
      </c>
    </row>
    <row r="26" spans="1:6" x14ac:dyDescent="0.25">
      <c r="A26">
        <v>1</v>
      </c>
      <c r="B26">
        <v>8</v>
      </c>
      <c r="C26">
        <f t="shared" si="1"/>
        <v>-1</v>
      </c>
      <c r="D26">
        <v>1</v>
      </c>
      <c r="E26">
        <v>-2.5341688255692092</v>
      </c>
      <c r="F26" s="2">
        <v>2</v>
      </c>
    </row>
    <row r="27" spans="1:6" x14ac:dyDescent="0.25">
      <c r="A27">
        <v>1</v>
      </c>
      <c r="B27">
        <v>7</v>
      </c>
      <c r="C27">
        <f t="shared" si="1"/>
        <v>0</v>
      </c>
      <c r="D27">
        <v>0</v>
      </c>
      <c r="E27">
        <v>-0.39947452796640914</v>
      </c>
      <c r="F27" s="2">
        <v>0</v>
      </c>
    </row>
    <row r="28" spans="1:6" x14ac:dyDescent="0.25">
      <c r="A28">
        <v>1</v>
      </c>
      <c r="B28">
        <v>6</v>
      </c>
      <c r="C28">
        <f t="shared" si="1"/>
        <v>1</v>
      </c>
      <c r="D28">
        <v>0</v>
      </c>
      <c r="E28">
        <v>-0.39947452796640914</v>
      </c>
      <c r="F28" s="2">
        <v>0</v>
      </c>
    </row>
    <row r="29" spans="1:6" x14ac:dyDescent="0.25">
      <c r="A29">
        <v>1</v>
      </c>
      <c r="B29">
        <v>5</v>
      </c>
      <c r="C29">
        <f t="shared" si="1"/>
        <v>-1</v>
      </c>
      <c r="D29">
        <v>1</v>
      </c>
      <c r="E29">
        <v>-2.5341688255692092</v>
      </c>
      <c r="F29" s="2">
        <v>2</v>
      </c>
    </row>
    <row r="30" spans="1:6" x14ac:dyDescent="0.25">
      <c r="A30">
        <v>1</v>
      </c>
      <c r="B30">
        <v>4</v>
      </c>
      <c r="C30">
        <f t="shared" si="1"/>
        <v>0</v>
      </c>
      <c r="D30">
        <v>0</v>
      </c>
      <c r="E30">
        <v>-0.39947452796640914</v>
      </c>
      <c r="F30" s="2">
        <v>0</v>
      </c>
    </row>
    <row r="31" spans="1:6" x14ac:dyDescent="0.25">
      <c r="A31">
        <v>1</v>
      </c>
      <c r="B31">
        <v>3</v>
      </c>
      <c r="C31">
        <f t="shared" si="1"/>
        <v>1</v>
      </c>
      <c r="D31">
        <v>-1</v>
      </c>
      <c r="E31">
        <v>-1.3862943611198906</v>
      </c>
      <c r="F31" s="2">
        <v>-1</v>
      </c>
    </row>
    <row r="32" spans="1:6" x14ac:dyDescent="0.25">
      <c r="A32">
        <v>1</v>
      </c>
      <c r="B32">
        <v>2</v>
      </c>
      <c r="C32">
        <f t="shared" si="1"/>
        <v>-1</v>
      </c>
      <c r="D32">
        <v>-1</v>
      </c>
      <c r="E32">
        <v>-1.3862943611198906</v>
      </c>
      <c r="F32" s="2">
        <v>-1</v>
      </c>
    </row>
    <row r="33" spans="1:6" x14ac:dyDescent="0.25">
      <c r="A33">
        <v>1</v>
      </c>
      <c r="B33">
        <v>1</v>
      </c>
      <c r="C33">
        <f t="shared" si="1"/>
        <v>0</v>
      </c>
      <c r="D33">
        <v>0</v>
      </c>
      <c r="E33">
        <v>-0.39947452796640914</v>
      </c>
      <c r="F33" s="2">
        <v>0</v>
      </c>
    </row>
    <row r="34" spans="1:6" x14ac:dyDescent="0.25">
      <c r="A34">
        <v>1</v>
      </c>
      <c r="B34">
        <v>0</v>
      </c>
      <c r="C34">
        <v>0</v>
      </c>
      <c r="D34">
        <v>-1</v>
      </c>
      <c r="E34">
        <v>-1.3862943611198906</v>
      </c>
      <c r="F34" s="2">
        <v>-2</v>
      </c>
    </row>
    <row r="35" spans="1:6" x14ac:dyDescent="0.25">
      <c r="A35">
        <v>1</v>
      </c>
      <c r="B35">
        <v>1</v>
      </c>
      <c r="C35">
        <v>1</v>
      </c>
      <c r="D35">
        <v>0</v>
      </c>
      <c r="E35">
        <v>-0.39947452796640914</v>
      </c>
      <c r="F35" s="2">
        <v>0</v>
      </c>
    </row>
    <row r="36" spans="1:6" x14ac:dyDescent="0.25">
      <c r="A36">
        <v>1</v>
      </c>
      <c r="B36">
        <v>2</v>
      </c>
      <c r="C36">
        <v>-1</v>
      </c>
      <c r="D36">
        <v>-1</v>
      </c>
      <c r="E36">
        <v>-1.3862943611198906</v>
      </c>
      <c r="F36" s="2">
        <v>-2</v>
      </c>
    </row>
    <row r="37" spans="1:6" x14ac:dyDescent="0.25">
      <c r="A37">
        <v>1</v>
      </c>
      <c r="B37">
        <v>3</v>
      </c>
      <c r="C37">
        <f>C34</f>
        <v>0</v>
      </c>
      <c r="D37">
        <v>0</v>
      </c>
      <c r="E37">
        <v>-0.39947452796640914</v>
      </c>
      <c r="F37" s="2">
        <v>0</v>
      </c>
    </row>
    <row r="38" spans="1:6" x14ac:dyDescent="0.25">
      <c r="A38">
        <v>1</v>
      </c>
      <c r="B38">
        <v>4</v>
      </c>
      <c r="C38">
        <f t="shared" ref="C38:C49" si="2">C35</f>
        <v>1</v>
      </c>
      <c r="D38">
        <v>0</v>
      </c>
      <c r="E38">
        <v>-0.39947452796640914</v>
      </c>
      <c r="F38" s="2">
        <v>0</v>
      </c>
    </row>
    <row r="39" spans="1:6" x14ac:dyDescent="0.25">
      <c r="A39">
        <v>1</v>
      </c>
      <c r="B39">
        <v>5</v>
      </c>
      <c r="C39">
        <f t="shared" si="2"/>
        <v>-1</v>
      </c>
      <c r="D39">
        <v>0</v>
      </c>
      <c r="E39">
        <v>-0.39947452796640914</v>
      </c>
      <c r="F39" s="2">
        <v>2</v>
      </c>
    </row>
    <row r="40" spans="1:6" x14ac:dyDescent="0.25">
      <c r="A40">
        <v>1</v>
      </c>
      <c r="B40">
        <v>6</v>
      </c>
      <c r="C40">
        <f t="shared" si="2"/>
        <v>0</v>
      </c>
      <c r="D40">
        <v>0</v>
      </c>
      <c r="E40">
        <v>-0.39947452796640914</v>
      </c>
      <c r="F40" s="2">
        <v>0</v>
      </c>
    </row>
    <row r="41" spans="1:6" x14ac:dyDescent="0.25">
      <c r="A41">
        <v>1</v>
      </c>
      <c r="B41">
        <v>7</v>
      </c>
      <c r="C41">
        <f t="shared" si="2"/>
        <v>1</v>
      </c>
      <c r="D41">
        <v>-1</v>
      </c>
      <c r="E41">
        <v>-1.3862943611198906</v>
      </c>
      <c r="F41" s="2">
        <v>0</v>
      </c>
    </row>
    <row r="42" spans="1:6" x14ac:dyDescent="0.25">
      <c r="A42">
        <v>1</v>
      </c>
      <c r="B42">
        <v>8</v>
      </c>
      <c r="C42">
        <f t="shared" si="2"/>
        <v>-1</v>
      </c>
      <c r="D42">
        <v>0</v>
      </c>
      <c r="E42">
        <v>-0.39947452796640914</v>
      </c>
      <c r="F42" s="2">
        <v>0</v>
      </c>
    </row>
    <row r="43" spans="1:6" x14ac:dyDescent="0.25">
      <c r="A43">
        <v>1</v>
      </c>
      <c r="B43">
        <v>7</v>
      </c>
      <c r="C43">
        <f t="shared" si="2"/>
        <v>0</v>
      </c>
      <c r="D43">
        <v>1</v>
      </c>
      <c r="E43">
        <v>-2.5341688255692092</v>
      </c>
      <c r="F43" s="2">
        <v>2</v>
      </c>
    </row>
    <row r="44" spans="1:6" x14ac:dyDescent="0.25">
      <c r="A44">
        <v>1</v>
      </c>
      <c r="B44">
        <v>6</v>
      </c>
      <c r="C44">
        <f t="shared" si="2"/>
        <v>1</v>
      </c>
      <c r="D44">
        <v>0</v>
      </c>
      <c r="E44">
        <v>-0.39947452796640914</v>
      </c>
      <c r="F44" s="2">
        <v>0</v>
      </c>
    </row>
    <row r="45" spans="1:6" x14ac:dyDescent="0.25">
      <c r="A45">
        <v>1</v>
      </c>
      <c r="B45">
        <v>5</v>
      </c>
      <c r="C45">
        <f t="shared" si="2"/>
        <v>-1</v>
      </c>
      <c r="D45">
        <v>1</v>
      </c>
      <c r="E45">
        <v>-2.5341688255692092</v>
      </c>
      <c r="F45" s="2">
        <v>2</v>
      </c>
    </row>
    <row r="46" spans="1:6" x14ac:dyDescent="0.25">
      <c r="A46">
        <v>1</v>
      </c>
      <c r="B46">
        <v>4</v>
      </c>
      <c r="C46">
        <f t="shared" si="2"/>
        <v>0</v>
      </c>
      <c r="D46">
        <v>0</v>
      </c>
      <c r="E46">
        <v>-0.39947452796640914</v>
      </c>
      <c r="F46" s="2">
        <v>0</v>
      </c>
    </row>
    <row r="47" spans="1:6" x14ac:dyDescent="0.25">
      <c r="A47">
        <v>1</v>
      </c>
      <c r="B47">
        <v>3</v>
      </c>
      <c r="C47">
        <f t="shared" si="2"/>
        <v>1</v>
      </c>
      <c r="D47">
        <v>-1</v>
      </c>
      <c r="E47">
        <v>-1.3862943611198906</v>
      </c>
      <c r="F47" s="2">
        <v>-1</v>
      </c>
    </row>
    <row r="48" spans="1:6" x14ac:dyDescent="0.25">
      <c r="A48">
        <v>1</v>
      </c>
      <c r="B48">
        <v>2</v>
      </c>
      <c r="C48">
        <f t="shared" si="2"/>
        <v>-1</v>
      </c>
      <c r="D48">
        <v>0</v>
      </c>
      <c r="E48">
        <v>-0.39947452796640914</v>
      </c>
      <c r="F48" s="2">
        <v>0</v>
      </c>
    </row>
    <row r="49" spans="1:6" x14ac:dyDescent="0.25">
      <c r="A49">
        <v>1</v>
      </c>
      <c r="B49">
        <v>1</v>
      </c>
      <c r="C49">
        <f t="shared" si="2"/>
        <v>0</v>
      </c>
      <c r="D49">
        <v>0</v>
      </c>
      <c r="E49">
        <v>-0.39947452796640914</v>
      </c>
      <c r="F49" s="2">
        <v>-1</v>
      </c>
    </row>
    <row r="50" spans="1:6" x14ac:dyDescent="0.25">
      <c r="A50">
        <v>1</v>
      </c>
      <c r="B50">
        <v>0</v>
      </c>
      <c r="C50">
        <v>0</v>
      </c>
      <c r="D50">
        <v>-1</v>
      </c>
      <c r="E50">
        <v>-1.3862943611198906</v>
      </c>
      <c r="F50" s="2">
        <v>0</v>
      </c>
    </row>
    <row r="51" spans="1:6" x14ac:dyDescent="0.25">
      <c r="A51">
        <v>1</v>
      </c>
      <c r="B51">
        <v>1</v>
      </c>
      <c r="C51">
        <v>1</v>
      </c>
      <c r="D51">
        <v>0</v>
      </c>
      <c r="E51">
        <v>-0.39947452796640914</v>
      </c>
      <c r="F51" s="2">
        <v>0</v>
      </c>
    </row>
    <row r="52" spans="1:6" x14ac:dyDescent="0.25">
      <c r="A52">
        <v>1</v>
      </c>
      <c r="B52">
        <v>2</v>
      </c>
      <c r="C52">
        <v>-1</v>
      </c>
      <c r="D52">
        <v>0</v>
      </c>
      <c r="E52">
        <v>-0.39947452796640914</v>
      </c>
      <c r="F52" s="2">
        <v>-2</v>
      </c>
    </row>
    <row r="53" spans="1:6" x14ac:dyDescent="0.25">
      <c r="A53">
        <v>1</v>
      </c>
      <c r="B53">
        <v>3</v>
      </c>
      <c r="C53">
        <f>C50</f>
        <v>0</v>
      </c>
      <c r="D53">
        <v>-1</v>
      </c>
      <c r="E53">
        <v>-1.3862943611198906</v>
      </c>
      <c r="F53" s="2">
        <v>-2</v>
      </c>
    </row>
    <row r="54" spans="1:6" x14ac:dyDescent="0.25">
      <c r="A54">
        <v>1</v>
      </c>
      <c r="B54">
        <v>4</v>
      </c>
      <c r="C54">
        <f t="shared" ref="C54:C65" si="3">C51</f>
        <v>1</v>
      </c>
      <c r="D54">
        <v>0</v>
      </c>
      <c r="E54">
        <v>-0.39947452796640914</v>
      </c>
      <c r="F54" s="2">
        <v>0</v>
      </c>
    </row>
    <row r="55" spans="1:6" x14ac:dyDescent="0.25">
      <c r="A55">
        <v>1</v>
      </c>
      <c r="B55">
        <v>5</v>
      </c>
      <c r="C55">
        <f t="shared" si="3"/>
        <v>-1</v>
      </c>
      <c r="D55">
        <v>0</v>
      </c>
      <c r="E55">
        <v>-0.39947452796640914</v>
      </c>
      <c r="F55" s="2">
        <v>0</v>
      </c>
    </row>
    <row r="56" spans="1:6" x14ac:dyDescent="0.25">
      <c r="A56">
        <v>1</v>
      </c>
      <c r="B56">
        <v>6</v>
      </c>
      <c r="C56">
        <f t="shared" si="3"/>
        <v>0</v>
      </c>
      <c r="D56">
        <v>1</v>
      </c>
      <c r="E56">
        <v>-2.5341688255692092</v>
      </c>
      <c r="F56" s="2">
        <v>1</v>
      </c>
    </row>
    <row r="57" spans="1:6" x14ac:dyDescent="0.25">
      <c r="A57">
        <v>1</v>
      </c>
      <c r="B57">
        <v>7</v>
      </c>
      <c r="C57">
        <f t="shared" si="3"/>
        <v>1</v>
      </c>
      <c r="D57">
        <v>0</v>
      </c>
      <c r="E57">
        <v>-0.39947452796640914</v>
      </c>
      <c r="F57" s="2">
        <v>0</v>
      </c>
    </row>
    <row r="58" spans="1:6" x14ac:dyDescent="0.25">
      <c r="A58">
        <v>1</v>
      </c>
      <c r="B58">
        <v>8</v>
      </c>
      <c r="C58">
        <f t="shared" si="3"/>
        <v>-1</v>
      </c>
      <c r="D58">
        <v>1</v>
      </c>
      <c r="E58">
        <v>-2.5341688255692092</v>
      </c>
      <c r="F58" s="2">
        <v>2</v>
      </c>
    </row>
    <row r="59" spans="1:6" x14ac:dyDescent="0.25">
      <c r="A59">
        <v>1</v>
      </c>
      <c r="B59">
        <v>7</v>
      </c>
      <c r="C59">
        <f t="shared" si="3"/>
        <v>0</v>
      </c>
      <c r="D59">
        <v>1</v>
      </c>
      <c r="E59">
        <v>-2.5341688255692092</v>
      </c>
      <c r="F59" s="2">
        <v>1</v>
      </c>
    </row>
    <row r="60" spans="1:6" x14ac:dyDescent="0.25">
      <c r="A60">
        <v>1</v>
      </c>
      <c r="B60">
        <v>6</v>
      </c>
      <c r="C60">
        <f t="shared" si="3"/>
        <v>1</v>
      </c>
      <c r="D60">
        <v>0</v>
      </c>
      <c r="E60">
        <v>-0.39947452796640914</v>
      </c>
      <c r="F60" s="2">
        <v>0</v>
      </c>
    </row>
    <row r="61" spans="1:6" x14ac:dyDescent="0.25">
      <c r="A61">
        <v>1</v>
      </c>
      <c r="B61">
        <v>5</v>
      </c>
      <c r="C61">
        <f t="shared" si="3"/>
        <v>-1</v>
      </c>
      <c r="D61">
        <v>1</v>
      </c>
      <c r="E61">
        <v>-2.5341688255692092</v>
      </c>
      <c r="F61" s="2">
        <v>2</v>
      </c>
    </row>
    <row r="62" spans="1:6" x14ac:dyDescent="0.25">
      <c r="A62">
        <v>1</v>
      </c>
      <c r="B62">
        <v>4</v>
      </c>
      <c r="C62">
        <f t="shared" si="3"/>
        <v>0</v>
      </c>
      <c r="D62">
        <v>0</v>
      </c>
      <c r="E62">
        <v>-0.39947452796640914</v>
      </c>
      <c r="F62" s="2">
        <v>0</v>
      </c>
    </row>
    <row r="63" spans="1:6" x14ac:dyDescent="0.25">
      <c r="A63">
        <v>1</v>
      </c>
      <c r="B63">
        <v>3</v>
      </c>
      <c r="C63">
        <f t="shared" si="3"/>
        <v>1</v>
      </c>
      <c r="D63">
        <v>0</v>
      </c>
      <c r="E63">
        <v>-0.39947452796640914</v>
      </c>
      <c r="F63" s="2">
        <v>0</v>
      </c>
    </row>
    <row r="64" spans="1:6" x14ac:dyDescent="0.25">
      <c r="A64">
        <v>1</v>
      </c>
      <c r="B64">
        <v>2</v>
      </c>
      <c r="C64">
        <f t="shared" si="3"/>
        <v>-1</v>
      </c>
      <c r="D64">
        <v>-1</v>
      </c>
      <c r="E64">
        <v>-1.3862943611198906</v>
      </c>
      <c r="F64" s="2">
        <v>-1</v>
      </c>
    </row>
    <row r="65" spans="1:6" x14ac:dyDescent="0.25">
      <c r="A65">
        <v>1</v>
      </c>
      <c r="B65">
        <v>1</v>
      </c>
      <c r="C65">
        <f t="shared" si="3"/>
        <v>0</v>
      </c>
      <c r="D65">
        <v>-1</v>
      </c>
      <c r="E65">
        <v>-1.3862943611198906</v>
      </c>
      <c r="F65" s="2">
        <v>-1</v>
      </c>
    </row>
    <row r="66" spans="1:6" x14ac:dyDescent="0.25">
      <c r="A66">
        <v>1</v>
      </c>
      <c r="B66">
        <v>0</v>
      </c>
      <c r="C66">
        <v>0</v>
      </c>
      <c r="D66">
        <v>-1</v>
      </c>
      <c r="E66">
        <v>-1.3862943611198906</v>
      </c>
      <c r="F66" s="2">
        <v>-2</v>
      </c>
    </row>
    <row r="67" spans="1:6" x14ac:dyDescent="0.25">
      <c r="A67">
        <v>1</v>
      </c>
      <c r="B67">
        <v>1</v>
      </c>
      <c r="C67">
        <v>1</v>
      </c>
      <c r="D67">
        <v>-1</v>
      </c>
      <c r="E67">
        <v>-1.3862943611198906</v>
      </c>
      <c r="F67" s="2">
        <v>-1</v>
      </c>
    </row>
    <row r="68" spans="1:6" x14ac:dyDescent="0.25">
      <c r="A68">
        <v>1</v>
      </c>
      <c r="B68">
        <v>2</v>
      </c>
      <c r="C68">
        <v>-1</v>
      </c>
      <c r="D68">
        <v>-1</v>
      </c>
      <c r="E68">
        <v>-1.3862943611198906</v>
      </c>
      <c r="F68" s="2">
        <v>-2</v>
      </c>
    </row>
    <row r="69" spans="1:6" x14ac:dyDescent="0.25">
      <c r="A69">
        <v>1</v>
      </c>
      <c r="B69">
        <v>3</v>
      </c>
      <c r="C69">
        <f>C66</f>
        <v>0</v>
      </c>
      <c r="D69">
        <v>0</v>
      </c>
      <c r="E69">
        <v>-0.39947452796640914</v>
      </c>
      <c r="F69" s="2">
        <v>0</v>
      </c>
    </row>
    <row r="70" spans="1:6" x14ac:dyDescent="0.25">
      <c r="A70">
        <v>1</v>
      </c>
      <c r="B70">
        <v>4</v>
      </c>
      <c r="C70">
        <f t="shared" ref="C70:C81" si="4">C67</f>
        <v>1</v>
      </c>
      <c r="D70">
        <v>0</v>
      </c>
      <c r="E70">
        <v>-0.39947452796640914</v>
      </c>
      <c r="F70" s="2">
        <v>0</v>
      </c>
    </row>
    <row r="71" spans="1:6" x14ac:dyDescent="0.25">
      <c r="A71">
        <v>1</v>
      </c>
      <c r="B71">
        <v>5</v>
      </c>
      <c r="C71">
        <f t="shared" si="4"/>
        <v>-1</v>
      </c>
      <c r="D71">
        <v>0</v>
      </c>
      <c r="E71">
        <v>-0.39947452796640914</v>
      </c>
      <c r="F71" s="2">
        <v>0</v>
      </c>
    </row>
    <row r="72" spans="1:6" x14ac:dyDescent="0.25">
      <c r="A72">
        <v>1</v>
      </c>
      <c r="B72">
        <v>6</v>
      </c>
      <c r="C72">
        <f t="shared" si="4"/>
        <v>0</v>
      </c>
      <c r="D72">
        <v>1</v>
      </c>
      <c r="E72">
        <v>-2.5341688255692092</v>
      </c>
      <c r="F72" s="2">
        <v>2</v>
      </c>
    </row>
    <row r="73" spans="1:6" x14ac:dyDescent="0.25">
      <c r="A73">
        <v>1</v>
      </c>
      <c r="B73">
        <v>7</v>
      </c>
      <c r="C73">
        <f t="shared" si="4"/>
        <v>1</v>
      </c>
      <c r="D73">
        <v>0</v>
      </c>
      <c r="E73">
        <v>-0.39947452796640914</v>
      </c>
      <c r="F73" s="2">
        <v>0</v>
      </c>
    </row>
    <row r="74" spans="1:6" x14ac:dyDescent="0.25">
      <c r="A74">
        <v>1</v>
      </c>
      <c r="B74">
        <v>8</v>
      </c>
      <c r="C74">
        <f t="shared" si="4"/>
        <v>-1</v>
      </c>
      <c r="D74">
        <v>1</v>
      </c>
      <c r="E74">
        <v>-2.5341688255692092</v>
      </c>
      <c r="F74" s="2">
        <v>1</v>
      </c>
    </row>
    <row r="75" spans="1:6" x14ac:dyDescent="0.25">
      <c r="A75">
        <v>1</v>
      </c>
      <c r="B75">
        <v>7</v>
      </c>
      <c r="C75">
        <f t="shared" si="4"/>
        <v>0</v>
      </c>
      <c r="D75">
        <v>0</v>
      </c>
      <c r="E75">
        <v>-0.39947452796640914</v>
      </c>
      <c r="F75" s="2">
        <v>0</v>
      </c>
    </row>
    <row r="76" spans="1:6" x14ac:dyDescent="0.25">
      <c r="A76">
        <v>1</v>
      </c>
      <c r="B76">
        <v>6</v>
      </c>
      <c r="C76">
        <f t="shared" si="4"/>
        <v>1</v>
      </c>
      <c r="D76">
        <v>0</v>
      </c>
      <c r="E76">
        <v>-0.39947452796640914</v>
      </c>
      <c r="F76" s="2">
        <v>0</v>
      </c>
    </row>
    <row r="77" spans="1:6" x14ac:dyDescent="0.25">
      <c r="A77">
        <v>1</v>
      </c>
      <c r="B77">
        <v>5</v>
      </c>
      <c r="C77">
        <f t="shared" si="4"/>
        <v>-1</v>
      </c>
      <c r="D77">
        <v>1</v>
      </c>
      <c r="E77">
        <v>-2.5341688255692092</v>
      </c>
      <c r="F77" s="2">
        <v>1</v>
      </c>
    </row>
    <row r="78" spans="1:6" x14ac:dyDescent="0.25">
      <c r="A78">
        <v>1</v>
      </c>
      <c r="B78">
        <v>4</v>
      </c>
      <c r="C78">
        <f t="shared" si="4"/>
        <v>0</v>
      </c>
      <c r="D78">
        <v>0</v>
      </c>
      <c r="E78">
        <v>-0.39947452796640914</v>
      </c>
      <c r="F78" s="2">
        <v>1</v>
      </c>
    </row>
    <row r="79" spans="1:6" x14ac:dyDescent="0.25">
      <c r="A79">
        <v>1</v>
      </c>
      <c r="B79">
        <v>3</v>
      </c>
      <c r="C79">
        <f t="shared" si="4"/>
        <v>1</v>
      </c>
      <c r="D79">
        <v>0</v>
      </c>
      <c r="E79">
        <v>-0.39947452796640914</v>
      </c>
      <c r="F79" s="2">
        <v>0</v>
      </c>
    </row>
    <row r="80" spans="1:6" x14ac:dyDescent="0.25">
      <c r="A80">
        <v>1</v>
      </c>
      <c r="B80">
        <v>2</v>
      </c>
      <c r="C80">
        <f t="shared" si="4"/>
        <v>-1</v>
      </c>
      <c r="D80">
        <v>0</v>
      </c>
      <c r="E80">
        <v>-0.39947452796640914</v>
      </c>
      <c r="F80" s="2">
        <v>-1</v>
      </c>
    </row>
    <row r="81" spans="1:6" x14ac:dyDescent="0.25">
      <c r="A81">
        <v>1</v>
      </c>
      <c r="B81">
        <v>1</v>
      </c>
      <c r="C81">
        <f t="shared" si="4"/>
        <v>0</v>
      </c>
      <c r="D81">
        <v>0</v>
      </c>
      <c r="E81">
        <v>-0.39947452796640914</v>
      </c>
      <c r="F81" s="2">
        <v>0</v>
      </c>
    </row>
    <row r="82" spans="1:6" x14ac:dyDescent="0.25">
      <c r="A82">
        <v>1</v>
      </c>
      <c r="B82">
        <v>0</v>
      </c>
      <c r="C82">
        <v>0</v>
      </c>
      <c r="D82">
        <v>0</v>
      </c>
      <c r="E82">
        <v>-0.39947452796640914</v>
      </c>
      <c r="F82" s="2">
        <v>-1</v>
      </c>
    </row>
    <row r="83" spans="1:6" x14ac:dyDescent="0.25">
      <c r="A83">
        <v>1</v>
      </c>
      <c r="B83">
        <v>1</v>
      </c>
      <c r="C83">
        <v>1</v>
      </c>
      <c r="D83">
        <v>-1</v>
      </c>
      <c r="E83">
        <v>-1.3862943611198906</v>
      </c>
      <c r="F83" s="2">
        <v>-2</v>
      </c>
    </row>
    <row r="84" spans="1:6" x14ac:dyDescent="0.25">
      <c r="A84">
        <v>1</v>
      </c>
      <c r="B84">
        <v>2</v>
      </c>
      <c r="C84">
        <v>-1</v>
      </c>
      <c r="D84">
        <v>0</v>
      </c>
      <c r="E84">
        <v>-0.39947452796640914</v>
      </c>
      <c r="F84" s="2">
        <v>-1</v>
      </c>
    </row>
    <row r="85" spans="1:6" x14ac:dyDescent="0.25">
      <c r="A85">
        <v>1</v>
      </c>
      <c r="B85">
        <v>3</v>
      </c>
      <c r="C85">
        <f>C82</f>
        <v>0</v>
      </c>
      <c r="D85">
        <v>0</v>
      </c>
      <c r="E85">
        <v>-0.39947452796640914</v>
      </c>
      <c r="F85" s="2">
        <v>0</v>
      </c>
    </row>
    <row r="86" spans="1:6" x14ac:dyDescent="0.25">
      <c r="A86">
        <v>1</v>
      </c>
      <c r="B86">
        <v>4</v>
      </c>
      <c r="C86">
        <f t="shared" ref="C86:C97" si="5">C83</f>
        <v>1</v>
      </c>
      <c r="D86">
        <v>0</v>
      </c>
      <c r="E86">
        <v>-0.39947452796640914</v>
      </c>
      <c r="F86" s="2">
        <v>0</v>
      </c>
    </row>
    <row r="87" spans="1:6" x14ac:dyDescent="0.25">
      <c r="A87">
        <v>1</v>
      </c>
      <c r="B87">
        <v>5</v>
      </c>
      <c r="C87">
        <f t="shared" si="5"/>
        <v>-1</v>
      </c>
      <c r="D87">
        <v>0</v>
      </c>
      <c r="E87">
        <v>-0.39947452796640914</v>
      </c>
      <c r="F87" s="2">
        <v>0</v>
      </c>
    </row>
    <row r="88" spans="1:6" x14ac:dyDescent="0.25">
      <c r="A88">
        <v>1</v>
      </c>
      <c r="B88">
        <v>6</v>
      </c>
      <c r="C88">
        <f t="shared" si="5"/>
        <v>0</v>
      </c>
      <c r="D88">
        <v>1</v>
      </c>
      <c r="E88">
        <v>-2.5341688255692092</v>
      </c>
      <c r="F88" s="2">
        <v>2</v>
      </c>
    </row>
    <row r="89" spans="1:6" x14ac:dyDescent="0.25">
      <c r="A89">
        <v>1</v>
      </c>
      <c r="B89">
        <v>7</v>
      </c>
      <c r="C89">
        <f t="shared" si="5"/>
        <v>1</v>
      </c>
      <c r="D89">
        <v>0</v>
      </c>
      <c r="E89">
        <v>-0.39947452796640914</v>
      </c>
      <c r="F89" s="2">
        <v>0</v>
      </c>
    </row>
    <row r="90" spans="1:6" x14ac:dyDescent="0.25">
      <c r="A90">
        <v>1</v>
      </c>
      <c r="B90">
        <v>8</v>
      </c>
      <c r="C90">
        <f t="shared" si="5"/>
        <v>-1</v>
      </c>
      <c r="D90">
        <v>0</v>
      </c>
      <c r="E90">
        <v>-0.39947452796640914</v>
      </c>
      <c r="F90" s="2">
        <v>2</v>
      </c>
    </row>
    <row r="91" spans="1:6" x14ac:dyDescent="0.25">
      <c r="A91">
        <v>1</v>
      </c>
      <c r="B91">
        <v>7</v>
      </c>
      <c r="C91">
        <f t="shared" si="5"/>
        <v>0</v>
      </c>
      <c r="D91">
        <v>0</v>
      </c>
      <c r="E91">
        <v>-0.39947452796640914</v>
      </c>
      <c r="F91" s="2">
        <v>0</v>
      </c>
    </row>
    <row r="92" spans="1:6" x14ac:dyDescent="0.25">
      <c r="A92">
        <v>1</v>
      </c>
      <c r="B92">
        <v>6</v>
      </c>
      <c r="C92">
        <f t="shared" si="5"/>
        <v>1</v>
      </c>
      <c r="D92">
        <v>1</v>
      </c>
      <c r="E92">
        <v>-2.5341688255692092</v>
      </c>
      <c r="F92" s="2">
        <v>1</v>
      </c>
    </row>
    <row r="93" spans="1:6" x14ac:dyDescent="0.25">
      <c r="A93">
        <v>1</v>
      </c>
      <c r="B93">
        <v>5</v>
      </c>
      <c r="C93">
        <f t="shared" si="5"/>
        <v>-1</v>
      </c>
      <c r="D93">
        <v>0</v>
      </c>
      <c r="E93">
        <v>-0.39947452796640914</v>
      </c>
      <c r="F93" s="2">
        <v>2</v>
      </c>
    </row>
    <row r="94" spans="1:6" x14ac:dyDescent="0.25">
      <c r="A94">
        <v>1</v>
      </c>
      <c r="B94">
        <v>4</v>
      </c>
      <c r="C94">
        <f t="shared" si="5"/>
        <v>0</v>
      </c>
      <c r="D94">
        <v>1</v>
      </c>
      <c r="E94">
        <v>-2.5341688255692092</v>
      </c>
      <c r="F94" s="2">
        <v>2</v>
      </c>
    </row>
    <row r="95" spans="1:6" x14ac:dyDescent="0.25">
      <c r="A95">
        <v>1</v>
      </c>
      <c r="B95">
        <v>3</v>
      </c>
      <c r="C95">
        <f t="shared" si="5"/>
        <v>1</v>
      </c>
      <c r="D95">
        <v>0</v>
      </c>
      <c r="E95">
        <v>-0.39947452796640914</v>
      </c>
      <c r="F95" s="2">
        <v>0</v>
      </c>
    </row>
    <row r="96" spans="1:6" x14ac:dyDescent="0.25">
      <c r="A96">
        <v>1</v>
      </c>
      <c r="B96">
        <v>2</v>
      </c>
      <c r="C96">
        <f t="shared" si="5"/>
        <v>-1</v>
      </c>
      <c r="D96">
        <v>-1</v>
      </c>
      <c r="E96">
        <v>-1.3862943611198906</v>
      </c>
      <c r="F96" s="2">
        <v>-2</v>
      </c>
    </row>
    <row r="97" spans="1:6" x14ac:dyDescent="0.25">
      <c r="A97">
        <v>1</v>
      </c>
      <c r="B97">
        <v>1</v>
      </c>
      <c r="C97">
        <f t="shared" si="5"/>
        <v>0</v>
      </c>
      <c r="D97">
        <v>-1</v>
      </c>
      <c r="E97">
        <v>-1.3862943611198906</v>
      </c>
      <c r="F97" s="2">
        <v>-1</v>
      </c>
    </row>
    <row r="98" spans="1:6" x14ac:dyDescent="0.25">
      <c r="A98">
        <v>1</v>
      </c>
      <c r="B98">
        <v>0</v>
      </c>
      <c r="C98">
        <v>0</v>
      </c>
      <c r="D98">
        <v>-1</v>
      </c>
      <c r="E98">
        <v>-1.3862943611198906</v>
      </c>
      <c r="F98" s="2">
        <v>-2</v>
      </c>
    </row>
    <row r="99" spans="1:6" x14ac:dyDescent="0.25">
      <c r="A99">
        <v>1</v>
      </c>
      <c r="B99">
        <v>1</v>
      </c>
      <c r="C99">
        <v>1</v>
      </c>
      <c r="D99">
        <v>-1</v>
      </c>
      <c r="E99">
        <v>-1.3862943611198906</v>
      </c>
      <c r="F99" s="2">
        <v>-1</v>
      </c>
    </row>
    <row r="100" spans="1:6" x14ac:dyDescent="0.25">
      <c r="A100">
        <v>1</v>
      </c>
      <c r="B100">
        <v>2</v>
      </c>
      <c r="C100">
        <v>-1</v>
      </c>
      <c r="D100">
        <v>0</v>
      </c>
      <c r="E100">
        <v>-0.39947452796640914</v>
      </c>
      <c r="F100" s="2">
        <v>0</v>
      </c>
    </row>
    <row r="101" spans="1:6" x14ac:dyDescent="0.25">
      <c r="A101">
        <v>1</v>
      </c>
      <c r="B101">
        <v>3</v>
      </c>
      <c r="C101">
        <f>C98</f>
        <v>0</v>
      </c>
      <c r="D101">
        <v>0</v>
      </c>
      <c r="E101">
        <v>-0.39947452796640914</v>
      </c>
      <c r="F101" s="2">
        <v>-2</v>
      </c>
    </row>
    <row r="102" spans="1:6" x14ac:dyDescent="0.25">
      <c r="A102">
        <v>1</v>
      </c>
      <c r="B102">
        <v>4</v>
      </c>
      <c r="C102">
        <f t="shared" ref="C102:C113" si="6">C99</f>
        <v>1</v>
      </c>
      <c r="D102">
        <v>0</v>
      </c>
      <c r="E102">
        <v>-0.39947452796640914</v>
      </c>
      <c r="F102" s="2">
        <v>0</v>
      </c>
    </row>
    <row r="103" spans="1:6" x14ac:dyDescent="0.25">
      <c r="A103">
        <v>1</v>
      </c>
      <c r="B103">
        <v>5</v>
      </c>
      <c r="C103">
        <f t="shared" si="6"/>
        <v>-1</v>
      </c>
      <c r="D103">
        <v>0</v>
      </c>
      <c r="E103">
        <v>-0.39947452796640914</v>
      </c>
      <c r="F103" s="2">
        <v>-1</v>
      </c>
    </row>
    <row r="104" spans="1:6" x14ac:dyDescent="0.25">
      <c r="A104">
        <v>1</v>
      </c>
      <c r="B104">
        <v>6</v>
      </c>
      <c r="C104">
        <f t="shared" si="6"/>
        <v>0</v>
      </c>
      <c r="D104">
        <v>1</v>
      </c>
      <c r="E104">
        <v>-2.5341688255692092</v>
      </c>
      <c r="F104" s="2">
        <v>2</v>
      </c>
    </row>
    <row r="105" spans="1:6" x14ac:dyDescent="0.25">
      <c r="A105">
        <v>1</v>
      </c>
      <c r="B105">
        <v>7</v>
      </c>
      <c r="C105">
        <f t="shared" si="6"/>
        <v>1</v>
      </c>
      <c r="D105">
        <v>1</v>
      </c>
      <c r="E105">
        <v>-2.5341688255692092</v>
      </c>
      <c r="F105" s="2">
        <v>1</v>
      </c>
    </row>
    <row r="106" spans="1:6" x14ac:dyDescent="0.25">
      <c r="A106">
        <v>1</v>
      </c>
      <c r="B106">
        <v>8</v>
      </c>
      <c r="C106">
        <f t="shared" si="6"/>
        <v>-1</v>
      </c>
      <c r="D106">
        <v>1</v>
      </c>
      <c r="E106">
        <v>-2.5341688255692092</v>
      </c>
      <c r="F106" s="2">
        <v>1</v>
      </c>
    </row>
    <row r="107" spans="1:6" x14ac:dyDescent="0.25">
      <c r="A107">
        <v>1</v>
      </c>
      <c r="B107">
        <v>7</v>
      </c>
      <c r="C107">
        <f t="shared" si="6"/>
        <v>0</v>
      </c>
      <c r="D107">
        <v>1</v>
      </c>
      <c r="E107">
        <v>-2.5341688255692092</v>
      </c>
      <c r="F107" s="2">
        <v>1</v>
      </c>
    </row>
    <row r="108" spans="1:6" x14ac:dyDescent="0.25">
      <c r="A108">
        <v>1</v>
      </c>
      <c r="B108">
        <v>6</v>
      </c>
      <c r="C108">
        <f t="shared" si="6"/>
        <v>1</v>
      </c>
      <c r="D108">
        <v>0</v>
      </c>
      <c r="E108">
        <v>-0.39947452796640914</v>
      </c>
      <c r="F108" s="2">
        <v>0</v>
      </c>
    </row>
    <row r="109" spans="1:6" x14ac:dyDescent="0.25">
      <c r="A109">
        <v>1</v>
      </c>
      <c r="B109">
        <v>5</v>
      </c>
      <c r="C109">
        <f t="shared" si="6"/>
        <v>-1</v>
      </c>
      <c r="D109">
        <v>0</v>
      </c>
      <c r="E109">
        <v>-0.39947452796640914</v>
      </c>
      <c r="F109" s="2">
        <v>2</v>
      </c>
    </row>
    <row r="110" spans="1:6" x14ac:dyDescent="0.25">
      <c r="A110">
        <v>1</v>
      </c>
      <c r="B110">
        <v>4</v>
      </c>
      <c r="C110">
        <f t="shared" si="6"/>
        <v>0</v>
      </c>
      <c r="D110">
        <v>1</v>
      </c>
      <c r="E110">
        <v>-2.5341688255692092</v>
      </c>
      <c r="F110" s="2">
        <v>2</v>
      </c>
    </row>
    <row r="111" spans="1:6" x14ac:dyDescent="0.25">
      <c r="A111">
        <v>1</v>
      </c>
      <c r="B111">
        <v>3</v>
      </c>
      <c r="C111">
        <f t="shared" si="6"/>
        <v>1</v>
      </c>
      <c r="D111">
        <v>-1</v>
      </c>
      <c r="E111">
        <v>-1.3862943611198906</v>
      </c>
      <c r="F111" s="2">
        <v>-2</v>
      </c>
    </row>
    <row r="112" spans="1:6" x14ac:dyDescent="0.25">
      <c r="A112">
        <v>1</v>
      </c>
      <c r="B112">
        <v>2</v>
      </c>
      <c r="C112">
        <f t="shared" si="6"/>
        <v>-1</v>
      </c>
      <c r="D112">
        <v>0</v>
      </c>
      <c r="E112">
        <v>-0.39947452796640914</v>
      </c>
      <c r="F112" s="2">
        <v>-2</v>
      </c>
    </row>
    <row r="113" spans="1:6" x14ac:dyDescent="0.25">
      <c r="A113">
        <v>1</v>
      </c>
      <c r="B113">
        <v>1</v>
      </c>
      <c r="C113">
        <f t="shared" si="6"/>
        <v>0</v>
      </c>
      <c r="D113">
        <v>-1</v>
      </c>
      <c r="E113">
        <v>-1.3862943611198906</v>
      </c>
      <c r="F113" s="2">
        <v>-1</v>
      </c>
    </row>
    <row r="114" spans="1:6" x14ac:dyDescent="0.25">
      <c r="A114">
        <v>1</v>
      </c>
      <c r="B114">
        <v>0</v>
      </c>
      <c r="C114">
        <v>0</v>
      </c>
      <c r="D114">
        <v>-1</v>
      </c>
      <c r="E114">
        <v>-1.3862943611198906</v>
      </c>
      <c r="F114" s="2">
        <v>-2</v>
      </c>
    </row>
    <row r="115" spans="1:6" x14ac:dyDescent="0.25">
      <c r="A115">
        <v>1</v>
      </c>
      <c r="B115">
        <v>1</v>
      </c>
      <c r="C115">
        <v>1</v>
      </c>
      <c r="D115">
        <v>-1</v>
      </c>
      <c r="E115">
        <v>-1.3862943611198906</v>
      </c>
      <c r="F115" s="2">
        <v>-1</v>
      </c>
    </row>
    <row r="116" spans="1:6" x14ac:dyDescent="0.25">
      <c r="A116">
        <v>1</v>
      </c>
      <c r="B116">
        <v>2</v>
      </c>
      <c r="C116">
        <v>-1</v>
      </c>
      <c r="D116">
        <v>-1</v>
      </c>
      <c r="E116">
        <v>-1.3862943611198906</v>
      </c>
      <c r="F116" s="2">
        <v>-1</v>
      </c>
    </row>
    <row r="117" spans="1:6" x14ac:dyDescent="0.25">
      <c r="A117">
        <v>1</v>
      </c>
      <c r="B117">
        <v>3</v>
      </c>
      <c r="C117">
        <f>C114</f>
        <v>0</v>
      </c>
      <c r="D117">
        <v>-1</v>
      </c>
      <c r="E117">
        <v>-1.3862943611198906</v>
      </c>
      <c r="F117" s="2">
        <v>-2</v>
      </c>
    </row>
    <row r="118" spans="1:6" x14ac:dyDescent="0.25">
      <c r="A118">
        <v>1</v>
      </c>
      <c r="B118">
        <v>4</v>
      </c>
      <c r="C118">
        <f t="shared" ref="C118:C129" si="7">C115</f>
        <v>1</v>
      </c>
      <c r="D118">
        <v>0</v>
      </c>
      <c r="E118">
        <v>-0.39947452796640914</v>
      </c>
      <c r="F118" s="2">
        <v>0</v>
      </c>
    </row>
    <row r="119" spans="1:6" x14ac:dyDescent="0.25">
      <c r="A119">
        <v>1</v>
      </c>
      <c r="B119">
        <v>5</v>
      </c>
      <c r="C119">
        <f t="shared" si="7"/>
        <v>-1</v>
      </c>
      <c r="D119">
        <v>1</v>
      </c>
      <c r="E119">
        <v>-2.5341688255692092</v>
      </c>
      <c r="F119" s="2">
        <v>1</v>
      </c>
    </row>
    <row r="120" spans="1:6" x14ac:dyDescent="0.25">
      <c r="A120">
        <v>1</v>
      </c>
      <c r="B120">
        <v>6</v>
      </c>
      <c r="C120">
        <f t="shared" si="7"/>
        <v>0</v>
      </c>
      <c r="D120">
        <v>0</v>
      </c>
      <c r="E120">
        <v>-0.39947452796640914</v>
      </c>
      <c r="F120" s="2">
        <v>0</v>
      </c>
    </row>
    <row r="121" spans="1:6" x14ac:dyDescent="0.25">
      <c r="A121">
        <v>1</v>
      </c>
      <c r="B121">
        <v>7</v>
      </c>
      <c r="C121">
        <f t="shared" si="7"/>
        <v>1</v>
      </c>
      <c r="D121">
        <v>0</v>
      </c>
      <c r="E121">
        <v>-0.39947452796640914</v>
      </c>
      <c r="F121" s="2">
        <v>0</v>
      </c>
    </row>
    <row r="122" spans="1:6" x14ac:dyDescent="0.25">
      <c r="A122">
        <v>1</v>
      </c>
      <c r="B122">
        <v>8</v>
      </c>
      <c r="C122">
        <f t="shared" si="7"/>
        <v>-1</v>
      </c>
      <c r="D122">
        <v>1</v>
      </c>
      <c r="E122">
        <v>-2.5341688255692092</v>
      </c>
      <c r="F122" s="2">
        <v>2</v>
      </c>
    </row>
    <row r="123" spans="1:6" x14ac:dyDescent="0.25">
      <c r="A123">
        <v>1</v>
      </c>
      <c r="B123">
        <v>7</v>
      </c>
      <c r="C123">
        <f t="shared" si="7"/>
        <v>0</v>
      </c>
      <c r="D123">
        <v>1</v>
      </c>
      <c r="E123">
        <v>-2.5341688255692092</v>
      </c>
      <c r="F123" s="2">
        <v>1</v>
      </c>
    </row>
    <row r="124" spans="1:6" x14ac:dyDescent="0.25">
      <c r="A124">
        <v>1</v>
      </c>
      <c r="B124">
        <v>6</v>
      </c>
      <c r="C124">
        <f t="shared" si="7"/>
        <v>1</v>
      </c>
      <c r="D124">
        <v>0</v>
      </c>
      <c r="E124">
        <v>-0.39947452796640914</v>
      </c>
      <c r="F124" s="2">
        <v>0</v>
      </c>
    </row>
    <row r="125" spans="1:6" x14ac:dyDescent="0.25">
      <c r="A125">
        <v>1</v>
      </c>
      <c r="B125">
        <v>5</v>
      </c>
      <c r="C125">
        <f t="shared" si="7"/>
        <v>-1</v>
      </c>
      <c r="D125">
        <v>1</v>
      </c>
      <c r="E125">
        <v>-2.5341688255692092</v>
      </c>
      <c r="F125" s="2">
        <v>2</v>
      </c>
    </row>
    <row r="126" spans="1:6" x14ac:dyDescent="0.25">
      <c r="A126">
        <v>1</v>
      </c>
      <c r="B126">
        <v>4</v>
      </c>
      <c r="C126">
        <f t="shared" si="7"/>
        <v>0</v>
      </c>
      <c r="D126">
        <v>1</v>
      </c>
      <c r="E126">
        <v>-2.5341688255692092</v>
      </c>
      <c r="F126" s="2">
        <v>2</v>
      </c>
    </row>
    <row r="127" spans="1:6" x14ac:dyDescent="0.25">
      <c r="A127">
        <v>1</v>
      </c>
      <c r="B127">
        <v>3</v>
      </c>
      <c r="C127">
        <f t="shared" si="7"/>
        <v>1</v>
      </c>
      <c r="D127">
        <v>0</v>
      </c>
      <c r="E127">
        <v>-0.39947452796640914</v>
      </c>
      <c r="F127" s="2">
        <v>0</v>
      </c>
    </row>
    <row r="128" spans="1:6" x14ac:dyDescent="0.25">
      <c r="A128">
        <v>1</v>
      </c>
      <c r="B128">
        <v>2</v>
      </c>
      <c r="C128">
        <f t="shared" si="7"/>
        <v>-1</v>
      </c>
      <c r="D128">
        <v>-1</v>
      </c>
      <c r="E128">
        <v>-1.3862943611198906</v>
      </c>
      <c r="F128" s="2">
        <v>-2</v>
      </c>
    </row>
    <row r="129" spans="1:6" x14ac:dyDescent="0.25">
      <c r="A129">
        <v>1</v>
      </c>
      <c r="B129">
        <v>1</v>
      </c>
      <c r="C129">
        <f t="shared" si="7"/>
        <v>0</v>
      </c>
      <c r="D129">
        <v>-1</v>
      </c>
      <c r="E129">
        <v>-1.3862943611198906</v>
      </c>
      <c r="F129" s="2">
        <v>0</v>
      </c>
    </row>
    <row r="130" spans="1:6" x14ac:dyDescent="0.25">
      <c r="A130">
        <v>1</v>
      </c>
      <c r="B130">
        <v>0</v>
      </c>
      <c r="C130">
        <v>0</v>
      </c>
      <c r="D130">
        <v>0</v>
      </c>
      <c r="E130">
        <v>-0.39947452796640914</v>
      </c>
      <c r="F130" s="2">
        <v>0</v>
      </c>
    </row>
    <row r="131" spans="1:6" x14ac:dyDescent="0.25">
      <c r="A131">
        <v>1</v>
      </c>
      <c r="B131">
        <v>1</v>
      </c>
      <c r="C131">
        <v>1</v>
      </c>
      <c r="D131">
        <v>0</v>
      </c>
      <c r="E131">
        <v>-0.39947452796640914</v>
      </c>
      <c r="F131" s="2">
        <v>0</v>
      </c>
    </row>
    <row r="132" spans="1:6" x14ac:dyDescent="0.25">
      <c r="A132">
        <v>1</v>
      </c>
      <c r="B132">
        <v>2</v>
      </c>
      <c r="C132">
        <v>-1</v>
      </c>
      <c r="D132">
        <v>-1</v>
      </c>
      <c r="E132">
        <v>-1.3862943611198906</v>
      </c>
      <c r="F132" s="2">
        <v>-1</v>
      </c>
    </row>
    <row r="133" spans="1:6" x14ac:dyDescent="0.25">
      <c r="A133">
        <v>1</v>
      </c>
      <c r="B133">
        <v>3</v>
      </c>
      <c r="C133">
        <f>C130</f>
        <v>0</v>
      </c>
      <c r="D133">
        <v>0</v>
      </c>
      <c r="E133">
        <v>-0.39947452796640914</v>
      </c>
      <c r="F133" s="2">
        <v>0</v>
      </c>
    </row>
    <row r="134" spans="1:6" x14ac:dyDescent="0.25">
      <c r="A134">
        <v>1</v>
      </c>
      <c r="B134">
        <v>4</v>
      </c>
      <c r="C134">
        <f t="shared" ref="C134:C145" si="8">C131</f>
        <v>1</v>
      </c>
      <c r="D134">
        <v>0</v>
      </c>
      <c r="E134">
        <v>-0.39947452796640914</v>
      </c>
      <c r="F134" s="2">
        <v>0</v>
      </c>
    </row>
    <row r="135" spans="1:6" x14ac:dyDescent="0.25">
      <c r="A135">
        <v>1</v>
      </c>
      <c r="B135">
        <v>5</v>
      </c>
      <c r="C135">
        <f t="shared" si="8"/>
        <v>-1</v>
      </c>
      <c r="D135">
        <v>0</v>
      </c>
      <c r="E135">
        <v>-0.39947452796640914</v>
      </c>
      <c r="F135" s="2">
        <v>0</v>
      </c>
    </row>
    <row r="136" spans="1:6" x14ac:dyDescent="0.25">
      <c r="A136">
        <v>1</v>
      </c>
      <c r="B136">
        <v>6</v>
      </c>
      <c r="C136">
        <f t="shared" si="8"/>
        <v>0</v>
      </c>
      <c r="D136">
        <v>0</v>
      </c>
      <c r="E136">
        <v>-0.39947452796640914</v>
      </c>
      <c r="F136" s="2">
        <v>0</v>
      </c>
    </row>
    <row r="137" spans="1:6" x14ac:dyDescent="0.25">
      <c r="A137">
        <v>1</v>
      </c>
      <c r="B137">
        <v>7</v>
      </c>
      <c r="C137">
        <f t="shared" si="8"/>
        <v>1</v>
      </c>
      <c r="D137">
        <v>0</v>
      </c>
      <c r="E137">
        <v>-0.39947452796640914</v>
      </c>
      <c r="F137" s="2">
        <v>0</v>
      </c>
    </row>
    <row r="138" spans="1:6" x14ac:dyDescent="0.25">
      <c r="A138">
        <v>1</v>
      </c>
      <c r="B138">
        <v>8</v>
      </c>
      <c r="C138">
        <f t="shared" si="8"/>
        <v>-1</v>
      </c>
      <c r="D138">
        <v>1</v>
      </c>
      <c r="E138">
        <v>-2.5341688255692092</v>
      </c>
      <c r="F138" s="2">
        <v>1</v>
      </c>
    </row>
    <row r="139" spans="1:6" x14ac:dyDescent="0.25">
      <c r="A139">
        <v>1</v>
      </c>
      <c r="B139">
        <v>7</v>
      </c>
      <c r="C139">
        <f t="shared" si="8"/>
        <v>0</v>
      </c>
      <c r="D139">
        <v>1</v>
      </c>
      <c r="E139">
        <v>-2.5341688255692092</v>
      </c>
      <c r="F139" s="2">
        <v>1</v>
      </c>
    </row>
    <row r="140" spans="1:6" x14ac:dyDescent="0.25">
      <c r="A140">
        <v>1</v>
      </c>
      <c r="B140">
        <v>6</v>
      </c>
      <c r="C140">
        <f t="shared" si="8"/>
        <v>1</v>
      </c>
      <c r="D140">
        <v>0</v>
      </c>
      <c r="E140">
        <v>-0.39947452796640914</v>
      </c>
      <c r="F140" s="2">
        <v>0</v>
      </c>
    </row>
    <row r="141" spans="1:6" x14ac:dyDescent="0.25">
      <c r="A141">
        <v>1</v>
      </c>
      <c r="B141">
        <v>5</v>
      </c>
      <c r="C141">
        <f t="shared" si="8"/>
        <v>-1</v>
      </c>
      <c r="D141">
        <v>1</v>
      </c>
      <c r="E141">
        <v>-2.5341688255692092</v>
      </c>
      <c r="F141" s="2">
        <v>2</v>
      </c>
    </row>
    <row r="142" spans="1:6" x14ac:dyDescent="0.25">
      <c r="A142">
        <v>1</v>
      </c>
      <c r="B142">
        <v>4</v>
      </c>
      <c r="C142">
        <f t="shared" si="8"/>
        <v>0</v>
      </c>
      <c r="D142">
        <v>0</v>
      </c>
      <c r="E142">
        <v>-0.39947452796640914</v>
      </c>
      <c r="F142" s="2">
        <v>-2</v>
      </c>
    </row>
    <row r="143" spans="1:6" x14ac:dyDescent="0.25">
      <c r="A143">
        <v>1</v>
      </c>
      <c r="B143">
        <v>3</v>
      </c>
      <c r="C143">
        <f t="shared" si="8"/>
        <v>1</v>
      </c>
      <c r="D143">
        <v>0</v>
      </c>
      <c r="E143">
        <v>-0.39947452796640914</v>
      </c>
      <c r="F143" s="2">
        <v>0</v>
      </c>
    </row>
    <row r="144" spans="1:6" x14ac:dyDescent="0.25">
      <c r="A144">
        <v>1</v>
      </c>
      <c r="B144">
        <v>2</v>
      </c>
      <c r="C144">
        <f t="shared" si="8"/>
        <v>-1</v>
      </c>
      <c r="D144">
        <v>0</v>
      </c>
      <c r="E144">
        <v>-0.39947452796640914</v>
      </c>
      <c r="F144" s="2">
        <v>-1</v>
      </c>
    </row>
    <row r="145" spans="1:6" x14ac:dyDescent="0.25">
      <c r="A145">
        <v>1</v>
      </c>
      <c r="B145">
        <v>1</v>
      </c>
      <c r="C145">
        <f t="shared" si="8"/>
        <v>0</v>
      </c>
      <c r="D145">
        <v>-1</v>
      </c>
      <c r="E145">
        <v>-1.3862943611198906</v>
      </c>
      <c r="F145" s="2">
        <v>-1</v>
      </c>
    </row>
    <row r="146" spans="1:6" x14ac:dyDescent="0.25">
      <c r="A146">
        <v>1</v>
      </c>
      <c r="B146">
        <v>0</v>
      </c>
      <c r="C146">
        <v>0</v>
      </c>
      <c r="D146">
        <v>-1</v>
      </c>
      <c r="E146">
        <v>-1.3862943611198906</v>
      </c>
      <c r="F146" s="2">
        <v>-1</v>
      </c>
    </row>
    <row r="147" spans="1:6" x14ac:dyDescent="0.25">
      <c r="A147">
        <v>1</v>
      </c>
      <c r="B147">
        <v>1</v>
      </c>
      <c r="C147">
        <v>1</v>
      </c>
      <c r="D147">
        <v>0</v>
      </c>
      <c r="E147">
        <v>-0.39947452796640914</v>
      </c>
      <c r="F147" s="2">
        <v>0</v>
      </c>
    </row>
    <row r="148" spans="1:6" x14ac:dyDescent="0.25">
      <c r="A148">
        <v>1</v>
      </c>
      <c r="B148">
        <v>2</v>
      </c>
      <c r="C148">
        <v>-1</v>
      </c>
      <c r="D148">
        <v>1</v>
      </c>
      <c r="E148">
        <v>-2.5341688255692092</v>
      </c>
      <c r="F148" s="2">
        <v>2</v>
      </c>
    </row>
    <row r="149" spans="1:6" x14ac:dyDescent="0.25">
      <c r="A149">
        <v>1</v>
      </c>
      <c r="B149">
        <v>3</v>
      </c>
      <c r="C149">
        <f>C146</f>
        <v>0</v>
      </c>
      <c r="D149">
        <v>0</v>
      </c>
      <c r="E149">
        <v>-0.39947452796640914</v>
      </c>
      <c r="F149" s="2">
        <v>0</v>
      </c>
    </row>
    <row r="150" spans="1:6" x14ac:dyDescent="0.25">
      <c r="A150">
        <v>1</v>
      </c>
      <c r="B150">
        <v>4</v>
      </c>
      <c r="C150">
        <f t="shared" ref="C150:C161" si="9">C147</f>
        <v>1</v>
      </c>
      <c r="D150">
        <v>0</v>
      </c>
      <c r="E150">
        <v>-0.39947452796640914</v>
      </c>
      <c r="F150" s="2">
        <v>0</v>
      </c>
    </row>
    <row r="151" spans="1:6" x14ac:dyDescent="0.25">
      <c r="A151">
        <v>1</v>
      </c>
      <c r="B151">
        <v>5</v>
      </c>
      <c r="C151">
        <f t="shared" si="9"/>
        <v>-1</v>
      </c>
      <c r="D151">
        <v>0</v>
      </c>
      <c r="E151">
        <v>-0.39947452796640914</v>
      </c>
      <c r="F151" s="2">
        <v>2</v>
      </c>
    </row>
    <row r="152" spans="1:6" x14ac:dyDescent="0.25">
      <c r="A152">
        <v>1</v>
      </c>
      <c r="B152">
        <v>6</v>
      </c>
      <c r="C152">
        <f t="shared" si="9"/>
        <v>0</v>
      </c>
      <c r="D152">
        <v>0</v>
      </c>
      <c r="E152">
        <v>-0.39947452796640914</v>
      </c>
      <c r="F152" s="2">
        <v>-1</v>
      </c>
    </row>
    <row r="153" spans="1:6" x14ac:dyDescent="0.25">
      <c r="A153">
        <v>1</v>
      </c>
      <c r="B153">
        <v>7</v>
      </c>
      <c r="C153">
        <f t="shared" si="9"/>
        <v>1</v>
      </c>
      <c r="D153">
        <v>0</v>
      </c>
      <c r="E153">
        <v>-0.39947452796640914</v>
      </c>
      <c r="F153" s="2">
        <v>0</v>
      </c>
    </row>
    <row r="154" spans="1:6" x14ac:dyDescent="0.25">
      <c r="A154">
        <v>1</v>
      </c>
      <c r="B154">
        <v>8</v>
      </c>
      <c r="C154">
        <f t="shared" si="9"/>
        <v>-1</v>
      </c>
      <c r="D154">
        <v>0</v>
      </c>
      <c r="E154">
        <v>-0.39947452796640914</v>
      </c>
      <c r="F154" s="2">
        <v>0</v>
      </c>
    </row>
    <row r="155" spans="1:6" x14ac:dyDescent="0.25">
      <c r="A155">
        <v>1</v>
      </c>
      <c r="B155">
        <v>7</v>
      </c>
      <c r="C155">
        <f t="shared" si="9"/>
        <v>0</v>
      </c>
      <c r="D155">
        <v>1</v>
      </c>
      <c r="E155">
        <v>-2.5341688255692092</v>
      </c>
      <c r="F155" s="2">
        <v>1</v>
      </c>
    </row>
    <row r="156" spans="1:6" x14ac:dyDescent="0.25">
      <c r="A156">
        <v>1</v>
      </c>
      <c r="B156">
        <v>6</v>
      </c>
      <c r="C156">
        <f t="shared" si="9"/>
        <v>1</v>
      </c>
      <c r="D156">
        <v>0</v>
      </c>
      <c r="E156">
        <v>-0.39947452796640914</v>
      </c>
      <c r="F156" s="2">
        <v>2</v>
      </c>
    </row>
    <row r="157" spans="1:6" x14ac:dyDescent="0.25">
      <c r="A157">
        <v>1</v>
      </c>
      <c r="B157">
        <v>5</v>
      </c>
      <c r="C157">
        <f t="shared" si="9"/>
        <v>-1</v>
      </c>
      <c r="D157">
        <v>-1</v>
      </c>
      <c r="E157">
        <v>-1.3862943611198906</v>
      </c>
      <c r="F157" s="2">
        <v>-2</v>
      </c>
    </row>
    <row r="158" spans="1:6" x14ac:dyDescent="0.25">
      <c r="A158">
        <v>1</v>
      </c>
      <c r="B158">
        <v>4</v>
      </c>
      <c r="C158">
        <f t="shared" si="9"/>
        <v>0</v>
      </c>
      <c r="D158">
        <v>0</v>
      </c>
      <c r="E158">
        <v>-0.39947452796640914</v>
      </c>
      <c r="F158" s="2">
        <v>0</v>
      </c>
    </row>
    <row r="159" spans="1:6" x14ac:dyDescent="0.25">
      <c r="A159">
        <v>1</v>
      </c>
      <c r="B159">
        <v>3</v>
      </c>
      <c r="C159">
        <f t="shared" si="9"/>
        <v>1</v>
      </c>
      <c r="D159">
        <v>0</v>
      </c>
      <c r="E159">
        <v>-0.39947452796640914</v>
      </c>
      <c r="F159" s="2">
        <v>0</v>
      </c>
    </row>
    <row r="160" spans="1:6" x14ac:dyDescent="0.25">
      <c r="A160">
        <v>1</v>
      </c>
      <c r="B160">
        <v>2</v>
      </c>
      <c r="C160">
        <f t="shared" si="9"/>
        <v>-1</v>
      </c>
      <c r="D160">
        <v>-1</v>
      </c>
      <c r="E160">
        <v>-1.3862943611198906</v>
      </c>
      <c r="F160" s="2">
        <v>-2</v>
      </c>
    </row>
    <row r="161" spans="1:6" x14ac:dyDescent="0.25">
      <c r="A161">
        <v>1</v>
      </c>
      <c r="B161">
        <v>1</v>
      </c>
      <c r="C161">
        <f t="shared" si="9"/>
        <v>0</v>
      </c>
      <c r="D161">
        <v>-1</v>
      </c>
      <c r="E161">
        <v>-1.3862943611198906</v>
      </c>
      <c r="F161" s="2">
        <v>-2</v>
      </c>
    </row>
    <row r="162" spans="1:6" x14ac:dyDescent="0.25">
      <c r="A162">
        <v>1</v>
      </c>
      <c r="B162">
        <v>0</v>
      </c>
      <c r="C162">
        <v>0</v>
      </c>
      <c r="D162">
        <v>-1</v>
      </c>
      <c r="E162">
        <v>-1.3862943611198906</v>
      </c>
      <c r="F162" s="2">
        <v>-2</v>
      </c>
    </row>
    <row r="163" spans="1:6" x14ac:dyDescent="0.25">
      <c r="A163">
        <v>1</v>
      </c>
      <c r="B163">
        <v>1</v>
      </c>
      <c r="C163">
        <v>1</v>
      </c>
      <c r="D163">
        <v>0</v>
      </c>
      <c r="E163">
        <v>-0.39947452796640914</v>
      </c>
      <c r="F163" s="2">
        <v>0</v>
      </c>
    </row>
    <row r="164" spans="1:6" x14ac:dyDescent="0.25">
      <c r="A164">
        <v>1</v>
      </c>
      <c r="B164">
        <v>2</v>
      </c>
      <c r="C164">
        <v>-1</v>
      </c>
      <c r="D164">
        <v>0</v>
      </c>
      <c r="E164">
        <v>-0.39947452796640914</v>
      </c>
      <c r="F164" s="2">
        <v>-2</v>
      </c>
    </row>
    <row r="165" spans="1:6" x14ac:dyDescent="0.25">
      <c r="A165">
        <v>1</v>
      </c>
      <c r="B165">
        <v>3</v>
      </c>
      <c r="C165">
        <f>C162</f>
        <v>0</v>
      </c>
      <c r="D165">
        <v>0</v>
      </c>
      <c r="E165">
        <v>-0.39947452796640914</v>
      </c>
      <c r="F165" s="2">
        <v>0</v>
      </c>
    </row>
    <row r="166" spans="1:6" x14ac:dyDescent="0.25">
      <c r="A166">
        <v>1</v>
      </c>
      <c r="B166">
        <v>4</v>
      </c>
      <c r="C166">
        <f t="shared" ref="C166:C177" si="10">C163</f>
        <v>1</v>
      </c>
      <c r="D166">
        <v>0</v>
      </c>
      <c r="E166">
        <v>-0.39947452796640914</v>
      </c>
      <c r="F166" s="2">
        <v>0</v>
      </c>
    </row>
    <row r="167" spans="1:6" x14ac:dyDescent="0.25">
      <c r="A167">
        <v>1</v>
      </c>
      <c r="B167">
        <v>5</v>
      </c>
      <c r="C167">
        <f t="shared" si="10"/>
        <v>-1</v>
      </c>
      <c r="D167">
        <v>1</v>
      </c>
      <c r="E167">
        <v>-2.5341688255692092</v>
      </c>
      <c r="F167" s="2">
        <v>2</v>
      </c>
    </row>
    <row r="168" spans="1:6" x14ac:dyDescent="0.25">
      <c r="A168">
        <v>1</v>
      </c>
      <c r="B168">
        <v>6</v>
      </c>
      <c r="C168">
        <f t="shared" si="10"/>
        <v>0</v>
      </c>
      <c r="D168">
        <v>1</v>
      </c>
      <c r="E168">
        <v>-2.5341688255692092</v>
      </c>
      <c r="F168" s="2">
        <v>1</v>
      </c>
    </row>
    <row r="169" spans="1:6" x14ac:dyDescent="0.25">
      <c r="A169">
        <v>1</v>
      </c>
      <c r="B169">
        <v>7</v>
      </c>
      <c r="C169">
        <f t="shared" si="10"/>
        <v>1</v>
      </c>
      <c r="D169">
        <v>0</v>
      </c>
      <c r="E169">
        <v>-0.39947452796640914</v>
      </c>
      <c r="F169" s="2">
        <v>0</v>
      </c>
    </row>
    <row r="170" spans="1:6" x14ac:dyDescent="0.25">
      <c r="A170">
        <v>1</v>
      </c>
      <c r="B170">
        <v>8</v>
      </c>
      <c r="C170">
        <f t="shared" si="10"/>
        <v>-1</v>
      </c>
      <c r="D170">
        <v>1</v>
      </c>
      <c r="E170">
        <v>-2.5341688255692092</v>
      </c>
      <c r="F170" s="2">
        <v>2</v>
      </c>
    </row>
    <row r="171" spans="1:6" x14ac:dyDescent="0.25">
      <c r="A171">
        <v>1</v>
      </c>
      <c r="B171">
        <v>7</v>
      </c>
      <c r="C171">
        <f t="shared" si="10"/>
        <v>0</v>
      </c>
      <c r="D171">
        <v>0</v>
      </c>
      <c r="E171">
        <v>-0.39947452796640914</v>
      </c>
      <c r="F171" s="2">
        <v>0</v>
      </c>
    </row>
    <row r="172" spans="1:6" x14ac:dyDescent="0.25">
      <c r="A172">
        <v>1</v>
      </c>
      <c r="B172">
        <v>6</v>
      </c>
      <c r="C172">
        <f t="shared" si="10"/>
        <v>1</v>
      </c>
      <c r="D172">
        <v>0</v>
      </c>
      <c r="E172">
        <v>-0.39947452796640914</v>
      </c>
      <c r="F172" s="2">
        <v>0</v>
      </c>
    </row>
    <row r="173" spans="1:6" x14ac:dyDescent="0.25">
      <c r="A173">
        <v>1</v>
      </c>
      <c r="B173">
        <v>5</v>
      </c>
      <c r="C173">
        <f t="shared" si="10"/>
        <v>-1</v>
      </c>
      <c r="D173">
        <v>1</v>
      </c>
      <c r="E173">
        <v>-2.5341688255692092</v>
      </c>
      <c r="F173" s="2">
        <v>1</v>
      </c>
    </row>
    <row r="174" spans="1:6" x14ac:dyDescent="0.25">
      <c r="A174">
        <v>1</v>
      </c>
      <c r="B174">
        <v>4</v>
      </c>
      <c r="C174">
        <f t="shared" si="10"/>
        <v>0</v>
      </c>
      <c r="D174">
        <v>1</v>
      </c>
      <c r="E174">
        <v>-2.5341688255692092</v>
      </c>
      <c r="F174" s="2">
        <v>2</v>
      </c>
    </row>
    <row r="175" spans="1:6" x14ac:dyDescent="0.25">
      <c r="A175">
        <v>1</v>
      </c>
      <c r="B175">
        <v>3</v>
      </c>
      <c r="C175">
        <f t="shared" si="10"/>
        <v>1</v>
      </c>
      <c r="D175">
        <v>0</v>
      </c>
      <c r="E175">
        <v>-0.39947452796640914</v>
      </c>
      <c r="F175" s="2">
        <v>-2</v>
      </c>
    </row>
    <row r="176" spans="1:6" x14ac:dyDescent="0.25">
      <c r="A176">
        <v>1</v>
      </c>
      <c r="B176">
        <v>2</v>
      </c>
      <c r="C176">
        <f t="shared" si="10"/>
        <v>-1</v>
      </c>
      <c r="D176">
        <v>0</v>
      </c>
      <c r="E176">
        <v>-0.39947452796640914</v>
      </c>
      <c r="F176" s="2">
        <v>2</v>
      </c>
    </row>
    <row r="177" spans="1:6" x14ac:dyDescent="0.25">
      <c r="A177">
        <v>1</v>
      </c>
      <c r="B177">
        <v>1</v>
      </c>
      <c r="C177">
        <f t="shared" si="10"/>
        <v>0</v>
      </c>
      <c r="D177">
        <v>-1</v>
      </c>
      <c r="E177">
        <v>-1.3862943611198906</v>
      </c>
      <c r="F177" s="2">
        <v>-2</v>
      </c>
    </row>
    <row r="178" spans="1:6" x14ac:dyDescent="0.25">
      <c r="A178">
        <v>1</v>
      </c>
      <c r="B178">
        <v>0</v>
      </c>
      <c r="C178">
        <v>0</v>
      </c>
      <c r="D178">
        <v>-1</v>
      </c>
      <c r="E178">
        <v>-1.3862943611198906</v>
      </c>
      <c r="F178" s="2">
        <v>-1</v>
      </c>
    </row>
    <row r="179" spans="1:6" x14ac:dyDescent="0.25">
      <c r="A179">
        <v>1</v>
      </c>
      <c r="B179">
        <v>1</v>
      </c>
      <c r="C179">
        <v>1</v>
      </c>
      <c r="D179">
        <v>-1</v>
      </c>
      <c r="E179">
        <v>-1.3862943611198906</v>
      </c>
      <c r="F179" s="2">
        <v>0</v>
      </c>
    </row>
    <row r="180" spans="1:6" x14ac:dyDescent="0.25">
      <c r="A180">
        <v>1</v>
      </c>
      <c r="B180">
        <v>2</v>
      </c>
      <c r="C180">
        <v>-1</v>
      </c>
      <c r="D180">
        <v>1</v>
      </c>
      <c r="E180">
        <v>-2.5341688255692092</v>
      </c>
      <c r="F180" s="2">
        <v>2</v>
      </c>
    </row>
    <row r="181" spans="1:6" x14ac:dyDescent="0.25">
      <c r="A181">
        <v>1</v>
      </c>
      <c r="B181">
        <v>3</v>
      </c>
      <c r="C181">
        <f>C178</f>
        <v>0</v>
      </c>
      <c r="D181">
        <v>0</v>
      </c>
      <c r="E181">
        <v>-0.39947452796640914</v>
      </c>
      <c r="F181" s="2">
        <v>-1</v>
      </c>
    </row>
    <row r="182" spans="1:6" x14ac:dyDescent="0.25">
      <c r="A182">
        <v>1</v>
      </c>
      <c r="B182">
        <v>4</v>
      </c>
      <c r="C182">
        <f t="shared" ref="C182:C193" si="11">C179</f>
        <v>1</v>
      </c>
      <c r="D182">
        <v>0</v>
      </c>
      <c r="E182">
        <v>-0.39947452796640914</v>
      </c>
      <c r="F182" s="2">
        <v>0</v>
      </c>
    </row>
    <row r="183" spans="1:6" x14ac:dyDescent="0.25">
      <c r="A183">
        <v>1</v>
      </c>
      <c r="B183">
        <v>5</v>
      </c>
      <c r="C183">
        <f t="shared" si="11"/>
        <v>-1</v>
      </c>
      <c r="D183">
        <v>0</v>
      </c>
      <c r="E183">
        <v>-0.39947452796640914</v>
      </c>
      <c r="F183" s="2">
        <v>0</v>
      </c>
    </row>
    <row r="184" spans="1:6" x14ac:dyDescent="0.25">
      <c r="A184">
        <v>1</v>
      </c>
      <c r="B184">
        <v>6</v>
      </c>
      <c r="C184">
        <f t="shared" si="11"/>
        <v>0</v>
      </c>
      <c r="D184">
        <v>0</v>
      </c>
      <c r="E184">
        <v>-0.39947452796640914</v>
      </c>
      <c r="F184" s="2">
        <v>-1</v>
      </c>
    </row>
    <row r="185" spans="1:6" x14ac:dyDescent="0.25">
      <c r="A185">
        <v>1</v>
      </c>
      <c r="B185">
        <v>7</v>
      </c>
      <c r="C185">
        <f t="shared" si="11"/>
        <v>1</v>
      </c>
      <c r="D185">
        <v>1</v>
      </c>
      <c r="E185">
        <v>-2.5341688255692092</v>
      </c>
      <c r="F185" s="2">
        <v>1</v>
      </c>
    </row>
    <row r="186" spans="1:6" x14ac:dyDescent="0.25">
      <c r="A186">
        <v>1</v>
      </c>
      <c r="B186">
        <v>8</v>
      </c>
      <c r="C186">
        <f t="shared" si="11"/>
        <v>-1</v>
      </c>
      <c r="D186">
        <v>0</v>
      </c>
      <c r="E186">
        <v>-0.39947452796640914</v>
      </c>
      <c r="F186" s="2">
        <v>0</v>
      </c>
    </row>
    <row r="187" spans="1:6" x14ac:dyDescent="0.25">
      <c r="A187">
        <v>1</v>
      </c>
      <c r="B187">
        <v>7</v>
      </c>
      <c r="C187">
        <f t="shared" si="11"/>
        <v>0</v>
      </c>
      <c r="D187">
        <v>0</v>
      </c>
      <c r="E187">
        <v>-0.39947452796640914</v>
      </c>
      <c r="F187" s="2">
        <v>-2</v>
      </c>
    </row>
    <row r="188" spans="1:6" x14ac:dyDescent="0.25">
      <c r="A188">
        <v>1</v>
      </c>
      <c r="B188">
        <v>6</v>
      </c>
      <c r="C188">
        <f t="shared" si="11"/>
        <v>1</v>
      </c>
      <c r="D188">
        <v>0</v>
      </c>
      <c r="E188">
        <v>-0.39947452796640914</v>
      </c>
      <c r="F188" s="2">
        <v>0</v>
      </c>
    </row>
    <row r="189" spans="1:6" x14ac:dyDescent="0.25">
      <c r="A189">
        <v>1</v>
      </c>
      <c r="B189">
        <v>5</v>
      </c>
      <c r="C189">
        <f t="shared" si="11"/>
        <v>-1</v>
      </c>
      <c r="D189">
        <v>0</v>
      </c>
      <c r="E189">
        <v>-0.39947452796640914</v>
      </c>
      <c r="F189" s="2">
        <v>0</v>
      </c>
    </row>
    <row r="190" spans="1:6" x14ac:dyDescent="0.25">
      <c r="A190">
        <v>1</v>
      </c>
      <c r="B190">
        <v>4</v>
      </c>
      <c r="C190">
        <f t="shared" si="11"/>
        <v>0</v>
      </c>
      <c r="D190">
        <v>0</v>
      </c>
      <c r="E190">
        <v>-0.39947452796640914</v>
      </c>
      <c r="F190" s="2">
        <v>0</v>
      </c>
    </row>
    <row r="191" spans="1:6" x14ac:dyDescent="0.25">
      <c r="A191">
        <v>1</v>
      </c>
      <c r="B191">
        <v>3</v>
      </c>
      <c r="C191">
        <f t="shared" si="11"/>
        <v>1</v>
      </c>
      <c r="D191">
        <v>0</v>
      </c>
      <c r="E191">
        <v>-0.39947452796640914</v>
      </c>
      <c r="F191" s="2">
        <v>0</v>
      </c>
    </row>
    <row r="192" spans="1:6" x14ac:dyDescent="0.25">
      <c r="A192">
        <v>1</v>
      </c>
      <c r="B192">
        <v>2</v>
      </c>
      <c r="C192">
        <f t="shared" si="11"/>
        <v>-1</v>
      </c>
      <c r="D192">
        <v>0</v>
      </c>
      <c r="E192">
        <v>-0.39947452796640914</v>
      </c>
      <c r="F192" s="2">
        <v>0</v>
      </c>
    </row>
    <row r="193" spans="1:6" x14ac:dyDescent="0.25">
      <c r="A193">
        <v>1</v>
      </c>
      <c r="B193">
        <v>1</v>
      </c>
      <c r="C193">
        <f t="shared" si="11"/>
        <v>0</v>
      </c>
      <c r="D193">
        <v>-1</v>
      </c>
      <c r="E193">
        <v>-1.3862943611198906</v>
      </c>
      <c r="F193" s="2">
        <v>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8"/>
  <sheetViews>
    <sheetView topLeftCell="D1" zoomScale="55" zoomScaleNormal="55" workbookViewId="0">
      <selection activeCell="M1" sqref="M1:S3"/>
    </sheetView>
  </sheetViews>
  <sheetFormatPr defaultRowHeight="15" x14ac:dyDescent="0.25"/>
  <cols>
    <col min="7" max="7" width="12.28515625" bestFit="1" customWidth="1"/>
    <col min="30" max="30" width="13.140625" bestFit="1" customWidth="1"/>
  </cols>
  <sheetData>
    <row r="1" spans="1:38" x14ac:dyDescent="0.25">
      <c r="D1" t="s">
        <v>11</v>
      </c>
      <c r="E1">
        <v>0.5</v>
      </c>
      <c r="F1">
        <v>0</v>
      </c>
      <c r="H1" t="s">
        <v>18</v>
      </c>
      <c r="I1">
        <v>1</v>
      </c>
      <c r="J1">
        <v>3</v>
      </c>
      <c r="M1" t="s">
        <v>24</v>
      </c>
      <c r="N1" s="4">
        <v>0.4919</v>
      </c>
      <c r="O1" s="4"/>
      <c r="Q1" t="s">
        <v>27</v>
      </c>
      <c r="R1" s="4">
        <v>0.74919999999999998</v>
      </c>
      <c r="S1" s="4">
        <v>2.5205000000000002</v>
      </c>
    </row>
    <row r="2" spans="1:38" x14ac:dyDescent="0.25">
      <c r="D2" t="s">
        <v>12</v>
      </c>
      <c r="E2">
        <v>0</v>
      </c>
      <c r="F2">
        <v>-1</v>
      </c>
      <c r="H2" t="s">
        <v>19</v>
      </c>
      <c r="I2">
        <v>-0.5</v>
      </c>
      <c r="M2" t="s">
        <v>25</v>
      </c>
      <c r="N2" s="4"/>
      <c r="O2" s="4">
        <v>-0.87890000000000001</v>
      </c>
      <c r="Q2" t="s">
        <v>28</v>
      </c>
      <c r="R2" s="4">
        <v>-0.16259999999999999</v>
      </c>
      <c r="S2" s="4"/>
      <c r="AC2" t="s">
        <v>48</v>
      </c>
      <c r="AD2">
        <v>-132.47923080000001</v>
      </c>
      <c r="AF2" t="s">
        <v>51</v>
      </c>
    </row>
    <row r="3" spans="1:38" x14ac:dyDescent="0.25">
      <c r="D3" t="s">
        <v>13</v>
      </c>
      <c r="E3">
        <v>0</v>
      </c>
      <c r="F3">
        <v>1</v>
      </c>
      <c r="H3" t="s">
        <v>20</v>
      </c>
      <c r="I3">
        <v>1</v>
      </c>
      <c r="M3" t="s">
        <v>26</v>
      </c>
      <c r="N3" s="4"/>
      <c r="O3" s="4">
        <v>2.6263000000000001</v>
      </c>
      <c r="Q3" t="s">
        <v>29</v>
      </c>
      <c r="R3" s="4">
        <v>3.2774999999999999</v>
      </c>
      <c r="S3" s="4"/>
      <c r="V3" s="1">
        <f>MIN(V7:V54)</f>
        <v>5.8594119141378576E-3</v>
      </c>
      <c r="W3" s="1">
        <f t="shared" ref="W3:AB3" si="0">MIN(W7:W54)</f>
        <v>7.2127298629037534E-4</v>
      </c>
      <c r="X3" s="1">
        <f t="shared" si="0"/>
        <v>7.7856964210290189E-2</v>
      </c>
      <c r="Y3" s="1">
        <f t="shared" si="0"/>
        <v>0.74254130482100245</v>
      </c>
      <c r="Z3" s="1">
        <f t="shared" si="0"/>
        <v>1.77611381158016E-9</v>
      </c>
      <c r="AA3" s="1">
        <f t="shared" si="0"/>
        <v>0.1488217766006017</v>
      </c>
      <c r="AB3" s="1">
        <f t="shared" si="0"/>
        <v>0.23690306340120115</v>
      </c>
      <c r="AC3" t="s">
        <v>49</v>
      </c>
      <c r="AD3" s="5">
        <f>SUM(AD7:AD198)</f>
        <v>-132.47923077156747</v>
      </c>
    </row>
    <row r="4" spans="1:38" x14ac:dyDescent="0.25">
      <c r="V4" s="1">
        <f>MAX(V7:V54)</f>
        <v>0.92142176280341948</v>
      </c>
      <c r="W4" s="1">
        <f t="shared" ref="W4:AB4" si="1">MAX(W7:W54)</f>
        <v>0.77313166541567613</v>
      </c>
      <c r="X4" s="1">
        <f t="shared" si="1"/>
        <v>0.61817613879846878</v>
      </c>
      <c r="Y4" s="1">
        <f t="shared" si="1"/>
        <v>0.99999999822388619</v>
      </c>
      <c r="Z4" s="1">
        <f t="shared" si="1"/>
        <v>0.25745869517899755</v>
      </c>
      <c r="AA4" s="1">
        <f t="shared" si="1"/>
        <v>0.76309693659879885</v>
      </c>
      <c r="AB4" s="1">
        <f t="shared" si="1"/>
        <v>0.8511782233993983</v>
      </c>
    </row>
    <row r="5" spans="1:38" x14ac:dyDescent="0.25">
      <c r="G5" s="3">
        <f>AVERAGE(G7:G22)</f>
        <v>0.2719711968155446</v>
      </c>
      <c r="H5" s="3">
        <f t="shared" ref="H5:M5" si="2">AVERAGE(H7:H22)</f>
        <v>0.2719711968155446</v>
      </c>
      <c r="I5" s="3">
        <f t="shared" si="2"/>
        <v>0.45605760636891074</v>
      </c>
      <c r="J5" s="3">
        <f t="shared" si="2"/>
        <v>0.77714486354189782</v>
      </c>
      <c r="K5" s="3">
        <f t="shared" si="2"/>
        <v>0.22285513645810245</v>
      </c>
      <c r="L5" s="3">
        <f t="shared" si="2"/>
        <v>0.35266084656689234</v>
      </c>
      <c r="M5" s="3">
        <f t="shared" si="2"/>
        <v>0.64733915343310755</v>
      </c>
      <c r="V5" s="3">
        <f>AVERAGE(V7:V22)</f>
        <v>0.368706312595317</v>
      </c>
      <c r="W5" s="3">
        <f t="shared" ref="W5:AB5" si="3">AVERAGE(W7:W22)</f>
        <v>0.22524679765874597</v>
      </c>
      <c r="X5" s="3">
        <f t="shared" si="3"/>
        <v>0.406046889745937</v>
      </c>
      <c r="Y5" s="3">
        <f t="shared" si="3"/>
        <v>0.91934778708177278</v>
      </c>
      <c r="Z5" s="3">
        <f t="shared" si="3"/>
        <v>8.0652212918227578E-2</v>
      </c>
      <c r="AA5" s="3">
        <f t="shared" si="3"/>
        <v>0.44825585793595363</v>
      </c>
      <c r="AB5" s="3">
        <f t="shared" si="3"/>
        <v>0.55174414206404632</v>
      </c>
    </row>
    <row r="6" spans="1:38" x14ac:dyDescent="0.25">
      <c r="A6" t="s">
        <v>14</v>
      </c>
      <c r="B6" t="s">
        <v>0</v>
      </c>
      <c r="C6" t="s">
        <v>1</v>
      </c>
      <c r="D6" t="s">
        <v>2</v>
      </c>
      <c r="E6" t="s">
        <v>21</v>
      </c>
      <c r="F6" t="s">
        <v>22</v>
      </c>
      <c r="G6" t="s">
        <v>3</v>
      </c>
      <c r="H6" t="s">
        <v>4</v>
      </c>
      <c r="I6" t="s">
        <v>5</v>
      </c>
      <c r="J6" t="s">
        <v>7</v>
      </c>
      <c r="K6" t="s">
        <v>8</v>
      </c>
      <c r="L6" t="s">
        <v>9</v>
      </c>
      <c r="M6" t="s">
        <v>10</v>
      </c>
      <c r="N6" t="s">
        <v>15</v>
      </c>
      <c r="O6" t="s">
        <v>16</v>
      </c>
      <c r="P6" t="s">
        <v>17</v>
      </c>
      <c r="Q6" t="s">
        <v>23</v>
      </c>
      <c r="R6" t="s">
        <v>32</v>
      </c>
      <c r="S6" t="s">
        <v>2</v>
      </c>
      <c r="T6" t="s">
        <v>21</v>
      </c>
      <c r="U6" t="s">
        <v>22</v>
      </c>
      <c r="V6" t="s">
        <v>3</v>
      </c>
      <c r="W6" t="s">
        <v>4</v>
      </c>
      <c r="X6" t="s">
        <v>5</v>
      </c>
      <c r="Y6" t="s">
        <v>7</v>
      </c>
      <c r="Z6" t="s">
        <v>8</v>
      </c>
      <c r="AA6" t="s">
        <v>9</v>
      </c>
      <c r="AB6" t="s">
        <v>10</v>
      </c>
      <c r="AC6" t="s">
        <v>30</v>
      </c>
      <c r="AD6" t="s">
        <v>31</v>
      </c>
      <c r="AE6" t="s">
        <v>46</v>
      </c>
    </row>
    <row r="7" spans="1:38" x14ac:dyDescent="0.25">
      <c r="A7">
        <v>1</v>
      </c>
      <c r="B7">
        <v>0</v>
      </c>
      <c r="C7">
        <v>0</v>
      </c>
      <c r="D7">
        <f t="shared" ref="D7:D38" si="4">SUMPRODUCT($A7:$C7,$D$1:$F$1)</f>
        <v>0</v>
      </c>
      <c r="E7">
        <f t="shared" ref="E7:E38" si="5">SUMPRODUCT($A7:$C7,$D$3:$F$3)</f>
        <v>0</v>
      </c>
      <c r="F7">
        <f t="shared" ref="F7:F38" si="6">SUMPRODUCT($A7:$C7,$D$2:$F$2)</f>
        <v>0</v>
      </c>
      <c r="G7" s="1">
        <f>1-H7-I7</f>
        <v>1.3498980316301035E-3</v>
      </c>
      <c r="H7" s="1">
        <f>_xlfn.NORM.S.DIST($I$1-D7,1)</f>
        <v>0.84134474606854304</v>
      </c>
      <c r="I7" s="1">
        <f>_xlfn.NORM.S.DIST($J$1-D7,1)-H7</f>
        <v>0.15730535589982686</v>
      </c>
      <c r="J7" s="1">
        <f>_xlfn.NORM.S.DIST($I$3-E7,1)</f>
        <v>0.84134474606854304</v>
      </c>
      <c r="K7" s="1">
        <f>1-J7</f>
        <v>0.15865525393145696</v>
      </c>
      <c r="L7" s="1">
        <f>_xlfn.NORM.S.DIST($I$2-F7,1)</f>
        <v>0.30853753872598688</v>
      </c>
      <c r="M7" s="1">
        <f>1-L7</f>
        <v>0.69146246127401312</v>
      </c>
      <c r="N7">
        <v>-1.7369256966048852</v>
      </c>
      <c r="O7">
        <v>0.57928673413698561</v>
      </c>
      <c r="P7">
        <v>0.17076786207326222</v>
      </c>
      <c r="Q7">
        <f>-1+(D7+N7&gt;$I$1)+(D7+N7&gt;$J$1)</f>
        <v>-1</v>
      </c>
      <c r="R7" s="2">
        <f>IF(Q7&lt;0,-1+(E7+P7&gt;$I$3),IF(Q7=0,0,0+(F7+O7&gt;$I$2)))</f>
        <v>-1</v>
      </c>
      <c r="S7">
        <f t="shared" ref="S7:S38" si="7">SUMPRODUCT($A7:$C7,$M$1:$O$1)</f>
        <v>0</v>
      </c>
      <c r="T7">
        <f t="shared" ref="T7:T38" si="8">SUMPRODUCT($A7:$C7,$M$3:$O$3)</f>
        <v>0</v>
      </c>
      <c r="U7">
        <f t="shared" ref="U7:U38" si="9">SUMPRODUCT($A7:$C7,$M$2:$O$2)</f>
        <v>0</v>
      </c>
      <c r="V7" s="1">
        <f>1-W7-X7</f>
        <v>5.8594119141378576E-3</v>
      </c>
      <c r="W7" s="1">
        <f>_xlfn.NORM.S.DIST($R$1-S7,1)</f>
        <v>0.77313166541567613</v>
      </c>
      <c r="X7" s="1">
        <f>MAX(_xlfn.NORM.S.DIST($S$1-S7,1)-W7,0)</f>
        <v>0.22100892267018601</v>
      </c>
      <c r="Y7" s="1">
        <f>_xlfn.NORM.S.DIST($R$3-T7,1)</f>
        <v>0.9994763463473193</v>
      </c>
      <c r="Z7" s="1">
        <f>1-Y7</f>
        <v>5.2365365268070008E-4</v>
      </c>
      <c r="AA7" s="1">
        <f>_xlfn.NORM.S.DIST($R$2-U7,1)</f>
        <v>0.43541669349637602</v>
      </c>
      <c r="AB7" s="1">
        <f>1-AA7</f>
        <v>0.56458330650362398</v>
      </c>
      <c r="AC7">
        <f>IF(R7=-1,W7*Y7,IF(R7=0,X7+W7*Z7+V7*AA7,V7*AB7))</f>
        <v>0.77272681219507811</v>
      </c>
      <c r="AD7">
        <f>LN(AC7)</f>
        <v>-0.25782970528511745</v>
      </c>
      <c r="AE7">
        <v>1</v>
      </c>
      <c r="AI7">
        <f>AH10-AH8</f>
        <v>-1.1478744650000001</v>
      </c>
    </row>
    <row r="8" spans="1:38" x14ac:dyDescent="0.25">
      <c r="A8">
        <v>1</v>
      </c>
      <c r="B8">
        <v>1</v>
      </c>
      <c r="C8">
        <v>1</v>
      </c>
      <c r="D8">
        <f t="shared" si="4"/>
        <v>0.5</v>
      </c>
      <c r="E8">
        <f t="shared" si="5"/>
        <v>1</v>
      </c>
      <c r="F8">
        <f t="shared" si="6"/>
        <v>-1</v>
      </c>
      <c r="G8" s="1">
        <f t="shared" ref="G8:G15" si="10">1-H8-I8</f>
        <v>6.2096653257761592E-3</v>
      </c>
      <c r="H8" s="1">
        <f t="shared" ref="H8:H15" si="11">_xlfn.NORM.S.DIST($I$1-D8,1)</f>
        <v>0.69146246127401312</v>
      </c>
      <c r="I8" s="1">
        <f t="shared" ref="I8:I71" si="12">_xlfn.NORM.S.DIST($J$1-D8,1)-H8</f>
        <v>0.30232787340021072</v>
      </c>
      <c r="J8" s="1">
        <f t="shared" ref="J8:J15" si="13">_xlfn.NORM.S.DIST($I$3-E8,1)</f>
        <v>0.5</v>
      </c>
      <c r="K8" s="1">
        <f t="shared" ref="K8:K71" si="14">1-J8</f>
        <v>0.5</v>
      </c>
      <c r="L8" s="1">
        <f t="shared" ref="L8:L15" si="15">_xlfn.NORM.S.DIST($I$2-F8,1)</f>
        <v>0.69146246127401312</v>
      </c>
      <c r="M8" s="1">
        <f t="shared" ref="M8:M71" si="16">1-L8</f>
        <v>0.30853753872598688</v>
      </c>
      <c r="N8">
        <v>-0.9543327905703336</v>
      </c>
      <c r="O8">
        <v>-1.8427181203151122</v>
      </c>
      <c r="P8">
        <v>0.21879827727389056</v>
      </c>
      <c r="Q8">
        <f t="shared" ref="Q8:Q15" si="17">-1+(D8+N8&gt;$I$1)+(D8+N8&gt;$J$1)</f>
        <v>-1</v>
      </c>
      <c r="R8" s="2">
        <f t="shared" ref="R8:R15" si="18">IF(Q8&lt;0,-1+(E8+P8&gt;$I$3),IF(Q8=0,0,0+(F8+O8&gt;$I$2)))</f>
        <v>0</v>
      </c>
      <c r="S8">
        <f t="shared" si="7"/>
        <v>0.4919</v>
      </c>
      <c r="T8">
        <f t="shared" si="8"/>
        <v>2.6263000000000001</v>
      </c>
      <c r="U8">
        <f t="shared" si="9"/>
        <v>-0.87890000000000001</v>
      </c>
      <c r="V8" s="1">
        <f t="shared" ref="V8:V22" si="19">1-W8-X8</f>
        <v>2.1249524286392041E-2</v>
      </c>
      <c r="W8" s="1">
        <f t="shared" ref="W8:W22" si="20">_xlfn.NORM.S.DIST($R$1-S8,1)</f>
        <v>0.60152640377316802</v>
      </c>
      <c r="X8" s="1">
        <f t="shared" ref="X8:X22" si="21">MAX(_xlfn.NORM.S.DIST($S$1-S8,1)-W8,0)</f>
        <v>0.37722407194043994</v>
      </c>
      <c r="Y8" s="1">
        <f t="shared" ref="Y8:Y22" si="22">_xlfn.NORM.S.DIST($R$3-T8,1)</f>
        <v>0.74254130482100245</v>
      </c>
      <c r="Z8" s="1">
        <f t="shared" ref="Z8:Z71" si="23">1-Y8</f>
        <v>0.25745869517899755</v>
      </c>
      <c r="AA8" s="1">
        <f t="shared" ref="AA8:AA22" si="24">_xlfn.NORM.S.DIST($R$2-U8,1)</f>
        <v>0.76309693659879885</v>
      </c>
      <c r="AB8" s="1">
        <f t="shared" ref="AB8:AB71" si="25">1-AA8</f>
        <v>0.23690306340120115</v>
      </c>
      <c r="AC8">
        <f t="shared" ref="AC8:AC22" si="26">IF(R8=-1,W8*Y8,IF(R8=0,X8+W8*Z8+V8*AA8,V8*AB8))</f>
        <v>0.54830772185872212</v>
      </c>
      <c r="AD8">
        <f t="shared" ref="AD8:AD71" si="27">LN(AC8)</f>
        <v>-0.60091861339805419</v>
      </c>
      <c r="AE8">
        <v>2</v>
      </c>
      <c r="AG8">
        <v>-1</v>
      </c>
      <c r="AH8">
        <f>-1.386294361</f>
        <v>-1.386294361</v>
      </c>
    </row>
    <row r="9" spans="1:38" x14ac:dyDescent="0.25">
      <c r="A9">
        <v>1</v>
      </c>
      <c r="B9">
        <v>2</v>
      </c>
      <c r="C9">
        <v>-1</v>
      </c>
      <c r="D9">
        <f t="shared" si="4"/>
        <v>1</v>
      </c>
      <c r="E9">
        <f t="shared" si="5"/>
        <v>-1</v>
      </c>
      <c r="F9">
        <f t="shared" si="6"/>
        <v>1</v>
      </c>
      <c r="G9" s="1">
        <f t="shared" si="10"/>
        <v>2.2750131948179209E-2</v>
      </c>
      <c r="H9" s="1">
        <f t="shared" si="11"/>
        <v>0.5</v>
      </c>
      <c r="I9" s="1">
        <f t="shared" si="12"/>
        <v>0.47724986805182079</v>
      </c>
      <c r="J9" s="1">
        <f t="shared" si="13"/>
        <v>0.97724986805182079</v>
      </c>
      <c r="K9" s="1">
        <f t="shared" si="14"/>
        <v>2.2750131948179209E-2</v>
      </c>
      <c r="L9" s="1">
        <f t="shared" si="15"/>
        <v>6.6807201268858057E-2</v>
      </c>
      <c r="M9" s="1">
        <f t="shared" si="16"/>
        <v>0.93319279873114191</v>
      </c>
      <c r="N9">
        <v>0.12320583664404694</v>
      </c>
      <c r="O9">
        <v>-1.0875282896449789</v>
      </c>
      <c r="P9">
        <v>-0.27225723897572607</v>
      </c>
      <c r="Q9">
        <f t="shared" si="17"/>
        <v>0</v>
      </c>
      <c r="R9" s="2">
        <f t="shared" si="18"/>
        <v>0</v>
      </c>
      <c r="S9">
        <f t="shared" si="7"/>
        <v>0.98380000000000001</v>
      </c>
      <c r="T9">
        <f t="shared" si="8"/>
        <v>-2.6263000000000001</v>
      </c>
      <c r="U9">
        <f t="shared" si="9"/>
        <v>0.87890000000000001</v>
      </c>
      <c r="V9" s="1">
        <f t="shared" si="19"/>
        <v>6.2183395564393118E-2</v>
      </c>
      <c r="W9" s="1">
        <f t="shared" si="20"/>
        <v>0.40725960477561229</v>
      </c>
      <c r="X9" s="1">
        <f t="shared" si="21"/>
        <v>0.53055699965999459</v>
      </c>
      <c r="Y9" s="1">
        <f t="shared" si="22"/>
        <v>0.99999999822388619</v>
      </c>
      <c r="Z9" s="1">
        <f t="shared" si="23"/>
        <v>1.77611381158016E-9</v>
      </c>
      <c r="AA9" s="1">
        <f t="shared" si="24"/>
        <v>0.1488217766006017</v>
      </c>
      <c r="AB9" s="1">
        <f t="shared" si="25"/>
        <v>0.8511782233993983</v>
      </c>
      <c r="AC9">
        <f t="shared" si="26"/>
        <v>0.53981124378628498</v>
      </c>
      <c r="AD9">
        <f t="shared" si="27"/>
        <v>-0.61653574907406616</v>
      </c>
      <c r="AE9">
        <v>3</v>
      </c>
      <c r="AG9">
        <v>0</v>
      </c>
      <c r="AH9">
        <v>-0.399474528</v>
      </c>
      <c r="AI9">
        <f>AH9-AH8</f>
        <v>0.98681983299999998</v>
      </c>
    </row>
    <row r="10" spans="1:38" x14ac:dyDescent="0.25">
      <c r="A10">
        <v>1</v>
      </c>
      <c r="B10">
        <v>3</v>
      </c>
      <c r="C10">
        <f>C7</f>
        <v>0</v>
      </c>
      <c r="D10">
        <f t="shared" si="4"/>
        <v>1.5</v>
      </c>
      <c r="E10">
        <f t="shared" si="5"/>
        <v>0</v>
      </c>
      <c r="F10">
        <f t="shared" si="6"/>
        <v>0</v>
      </c>
      <c r="G10" s="1">
        <f t="shared" si="10"/>
        <v>6.6807201268858085E-2</v>
      </c>
      <c r="H10" s="1">
        <f t="shared" si="11"/>
        <v>0.30853753872598688</v>
      </c>
      <c r="I10" s="1">
        <f t="shared" si="12"/>
        <v>0.62465526000515503</v>
      </c>
      <c r="J10" s="1">
        <f t="shared" si="13"/>
        <v>0.84134474606854304</v>
      </c>
      <c r="K10" s="1">
        <f t="shared" si="14"/>
        <v>0.15865525393145696</v>
      </c>
      <c r="L10" s="1">
        <f t="shared" si="15"/>
        <v>0.30853753872598688</v>
      </c>
      <c r="M10" s="1">
        <f t="shared" si="16"/>
        <v>0.69146246127401312</v>
      </c>
      <c r="N10">
        <v>0.53779785957885906</v>
      </c>
      <c r="O10">
        <v>0.30055161914788187</v>
      </c>
      <c r="P10">
        <v>0.27583155315369368</v>
      </c>
      <c r="Q10">
        <f t="shared" si="17"/>
        <v>0</v>
      </c>
      <c r="R10" s="2">
        <f t="shared" si="18"/>
        <v>0</v>
      </c>
      <c r="S10">
        <f t="shared" si="7"/>
        <v>1.4757</v>
      </c>
      <c r="T10">
        <f t="shared" si="8"/>
        <v>0</v>
      </c>
      <c r="U10">
        <f t="shared" si="9"/>
        <v>0</v>
      </c>
      <c r="V10" s="1">
        <f t="shared" si="19"/>
        <v>0.14805770745254132</v>
      </c>
      <c r="W10" s="1">
        <f t="shared" si="20"/>
        <v>0.23376615374898985</v>
      </c>
      <c r="X10" s="1">
        <f t="shared" si="21"/>
        <v>0.61817613879846878</v>
      </c>
      <c r="Y10" s="1">
        <f t="shared" si="22"/>
        <v>0.9994763463473193</v>
      </c>
      <c r="Z10" s="1">
        <f t="shared" si="23"/>
        <v>5.2365365268070008E-4</v>
      </c>
      <c r="AA10" s="1">
        <f t="shared" si="24"/>
        <v>0.43541669349637602</v>
      </c>
      <c r="AB10" s="1">
        <f t="shared" si="25"/>
        <v>0.56458330650362398</v>
      </c>
      <c r="AC10">
        <f t="shared" si="26"/>
        <v>0.68276534872439187</v>
      </c>
      <c r="AD10">
        <f t="shared" si="27"/>
        <v>-0.38160403814224558</v>
      </c>
      <c r="AE10">
        <v>4</v>
      </c>
      <c r="AG10">
        <v>1</v>
      </c>
      <c r="AH10">
        <v>-2.5341688260000002</v>
      </c>
    </row>
    <row r="11" spans="1:38" x14ac:dyDescent="0.25">
      <c r="A11">
        <v>1</v>
      </c>
      <c r="B11">
        <v>4</v>
      </c>
      <c r="C11">
        <f t="shared" ref="C11:C22" si="28">C8</f>
        <v>1</v>
      </c>
      <c r="D11">
        <f t="shared" si="4"/>
        <v>2</v>
      </c>
      <c r="E11">
        <f t="shared" si="5"/>
        <v>1</v>
      </c>
      <c r="F11">
        <f t="shared" si="6"/>
        <v>-1</v>
      </c>
      <c r="G11" s="1">
        <f t="shared" si="10"/>
        <v>0.15865525393145696</v>
      </c>
      <c r="H11" s="1">
        <f t="shared" si="11"/>
        <v>0.15865525393145699</v>
      </c>
      <c r="I11" s="1">
        <f t="shared" si="12"/>
        <v>0.68268949213708607</v>
      </c>
      <c r="J11" s="1">
        <f t="shared" si="13"/>
        <v>0.5</v>
      </c>
      <c r="K11" s="1">
        <f t="shared" si="14"/>
        <v>0.5</v>
      </c>
      <c r="L11" s="1">
        <f t="shared" si="15"/>
        <v>0.69146246127401312</v>
      </c>
      <c r="M11" s="1">
        <f t="shared" si="16"/>
        <v>0.30853753872598688</v>
      </c>
      <c r="N11">
        <v>-1.2388545655994676</v>
      </c>
      <c r="O11">
        <v>0.54719293984817341</v>
      </c>
      <c r="P11">
        <v>0.22138465283205733</v>
      </c>
      <c r="Q11">
        <f t="shared" si="17"/>
        <v>-1</v>
      </c>
      <c r="R11" s="2">
        <f t="shared" si="18"/>
        <v>0</v>
      </c>
      <c r="S11">
        <f t="shared" si="7"/>
        <v>1.9676</v>
      </c>
      <c r="T11">
        <f t="shared" si="8"/>
        <v>2.6263000000000001</v>
      </c>
      <c r="U11">
        <f t="shared" si="9"/>
        <v>-0.87890000000000001</v>
      </c>
      <c r="V11" s="1">
        <f t="shared" si="19"/>
        <v>0.2901659437230123</v>
      </c>
      <c r="W11" s="1">
        <f t="shared" si="20"/>
        <v>0.11153600255447783</v>
      </c>
      <c r="X11" s="1">
        <f t="shared" si="21"/>
        <v>0.59829805372250988</v>
      </c>
      <c r="Y11" s="1">
        <f t="shared" si="22"/>
        <v>0.74254130482100245</v>
      </c>
      <c r="Z11" s="1">
        <f t="shared" si="23"/>
        <v>0.25745869517899755</v>
      </c>
      <c r="AA11" s="1">
        <f t="shared" si="24"/>
        <v>0.76309693659879885</v>
      </c>
      <c r="AB11" s="1">
        <f t="shared" si="25"/>
        <v>0.23690306340120115</v>
      </c>
      <c r="AC11">
        <f t="shared" si="26"/>
        <v>0.84843871016599715</v>
      </c>
      <c r="AD11">
        <f t="shared" si="27"/>
        <v>-0.16435743007413603</v>
      </c>
      <c r="AE11">
        <v>5</v>
      </c>
    </row>
    <row r="12" spans="1:38" x14ac:dyDescent="0.25">
      <c r="A12">
        <v>1</v>
      </c>
      <c r="B12">
        <v>5</v>
      </c>
      <c r="C12">
        <f t="shared" si="28"/>
        <v>-1</v>
      </c>
      <c r="D12">
        <f t="shared" si="4"/>
        <v>2.5</v>
      </c>
      <c r="E12">
        <f t="shared" si="5"/>
        <v>-1</v>
      </c>
      <c r="F12">
        <f t="shared" si="6"/>
        <v>1</v>
      </c>
      <c r="G12" s="1">
        <f t="shared" si="10"/>
        <v>0.30853753872598688</v>
      </c>
      <c r="H12" s="1">
        <f t="shared" si="11"/>
        <v>6.6807201268858057E-2</v>
      </c>
      <c r="I12" s="1">
        <f t="shared" si="12"/>
        <v>0.62465526000515503</v>
      </c>
      <c r="J12" s="1">
        <f t="shared" si="13"/>
        <v>0.97724986805182079</v>
      </c>
      <c r="K12" s="1">
        <f t="shared" si="14"/>
        <v>2.2750131948179209E-2</v>
      </c>
      <c r="L12" s="1">
        <f t="shared" si="15"/>
        <v>6.6807201268858057E-2</v>
      </c>
      <c r="M12" s="1">
        <f t="shared" si="16"/>
        <v>0.93319279873114191</v>
      </c>
      <c r="N12">
        <v>-2.2148469724925235E-2</v>
      </c>
      <c r="O12">
        <v>1.2920031622343231</v>
      </c>
      <c r="P12">
        <v>0.14373654266819358</v>
      </c>
      <c r="Q12">
        <f t="shared" si="17"/>
        <v>0</v>
      </c>
      <c r="R12" s="2">
        <f t="shared" si="18"/>
        <v>0</v>
      </c>
      <c r="S12">
        <f t="shared" si="7"/>
        <v>2.4595000000000002</v>
      </c>
      <c r="T12">
        <f t="shared" si="8"/>
        <v>-2.6263000000000001</v>
      </c>
      <c r="U12">
        <f t="shared" si="9"/>
        <v>0.87890000000000001</v>
      </c>
      <c r="V12" s="1">
        <f t="shared" si="19"/>
        <v>0.47567960452857139</v>
      </c>
      <c r="W12" s="1">
        <f t="shared" si="20"/>
        <v>4.3605205897942687E-2</v>
      </c>
      <c r="X12" s="1">
        <f t="shared" si="21"/>
        <v>0.48071518957348591</v>
      </c>
      <c r="Y12" s="1">
        <f t="shared" si="22"/>
        <v>0.99999999822388619</v>
      </c>
      <c r="Z12" s="1">
        <f t="shared" si="23"/>
        <v>1.77611381158016E-9</v>
      </c>
      <c r="AA12" s="1">
        <f t="shared" si="24"/>
        <v>0.1488217766006017</v>
      </c>
      <c r="AB12" s="1">
        <f t="shared" si="25"/>
        <v>0.8511782233993983</v>
      </c>
      <c r="AC12">
        <f t="shared" si="26"/>
        <v>0.55150667348954729</v>
      </c>
      <c r="AD12">
        <f t="shared" si="27"/>
        <v>-0.59510133974611212</v>
      </c>
      <c r="AE12">
        <v>6</v>
      </c>
    </row>
    <row r="13" spans="1:38" x14ac:dyDescent="0.25">
      <c r="A13">
        <v>1</v>
      </c>
      <c r="B13">
        <v>6</v>
      </c>
      <c r="C13">
        <f t="shared" si="28"/>
        <v>0</v>
      </c>
      <c r="D13">
        <f t="shared" si="4"/>
        <v>3</v>
      </c>
      <c r="E13">
        <f t="shared" si="5"/>
        <v>0</v>
      </c>
      <c r="F13">
        <f t="shared" si="6"/>
        <v>0</v>
      </c>
      <c r="G13" s="1">
        <f t="shared" si="10"/>
        <v>0.5</v>
      </c>
      <c r="H13" s="1">
        <f t="shared" si="11"/>
        <v>2.2750131948179191E-2</v>
      </c>
      <c r="I13" s="1">
        <f t="shared" si="12"/>
        <v>0.47724986805182079</v>
      </c>
      <c r="J13" s="1">
        <f t="shared" si="13"/>
        <v>0.84134474606854304</v>
      </c>
      <c r="K13" s="1">
        <f t="shared" si="14"/>
        <v>0.15865525393145696</v>
      </c>
      <c r="L13" s="1">
        <f t="shared" si="15"/>
        <v>0.30853753872598688</v>
      </c>
      <c r="M13" s="1">
        <f t="shared" si="16"/>
        <v>0.69146246127401312</v>
      </c>
      <c r="N13">
        <v>0.45378556023933925</v>
      </c>
      <c r="O13">
        <v>-0.43167801777599379</v>
      </c>
      <c r="P13">
        <v>-1.8134323909180239</v>
      </c>
      <c r="Q13">
        <f t="shared" si="17"/>
        <v>1</v>
      </c>
      <c r="R13" s="2">
        <f t="shared" si="18"/>
        <v>1</v>
      </c>
      <c r="S13">
        <f t="shared" si="7"/>
        <v>2.9514</v>
      </c>
      <c r="T13">
        <f t="shared" si="8"/>
        <v>0</v>
      </c>
      <c r="U13">
        <f t="shared" si="9"/>
        <v>0</v>
      </c>
      <c r="V13" s="1">
        <f t="shared" si="19"/>
        <v>0.66672945826814689</v>
      </c>
      <c r="W13" s="1">
        <f t="shared" si="20"/>
        <v>1.3825592034360002E-2</v>
      </c>
      <c r="X13" s="1">
        <f t="shared" si="21"/>
        <v>0.3194449496974931</v>
      </c>
      <c r="Y13" s="1">
        <f t="shared" si="22"/>
        <v>0.9994763463473193</v>
      </c>
      <c r="Z13" s="1">
        <f t="shared" si="23"/>
        <v>5.2365365268070008E-4</v>
      </c>
      <c r="AA13" s="1">
        <f t="shared" si="24"/>
        <v>0.43541669349637602</v>
      </c>
      <c r="AB13" s="1">
        <f t="shared" si="25"/>
        <v>0.56458330650362398</v>
      </c>
      <c r="AC13">
        <f t="shared" si="26"/>
        <v>0.37642432209240034</v>
      </c>
      <c r="AD13">
        <f t="shared" si="27"/>
        <v>-0.97703825568479219</v>
      </c>
      <c r="AE13">
        <v>7</v>
      </c>
    </row>
    <row r="14" spans="1:38" x14ac:dyDescent="0.25">
      <c r="A14">
        <v>1</v>
      </c>
      <c r="B14">
        <v>7</v>
      </c>
      <c r="C14">
        <f t="shared" si="28"/>
        <v>1</v>
      </c>
      <c r="D14">
        <f t="shared" si="4"/>
        <v>3.5</v>
      </c>
      <c r="E14">
        <f t="shared" si="5"/>
        <v>1</v>
      </c>
      <c r="F14">
        <f t="shared" si="6"/>
        <v>-1</v>
      </c>
      <c r="G14" s="1">
        <f t="shared" si="10"/>
        <v>0.69146246127401312</v>
      </c>
      <c r="H14" s="1">
        <f t="shared" si="11"/>
        <v>6.2096653257761331E-3</v>
      </c>
      <c r="I14" s="1">
        <f t="shared" si="12"/>
        <v>0.30232787340021072</v>
      </c>
      <c r="J14" s="1">
        <f t="shared" si="13"/>
        <v>0.5</v>
      </c>
      <c r="K14" s="1">
        <f t="shared" si="14"/>
        <v>0.5</v>
      </c>
      <c r="L14" s="1">
        <f t="shared" si="15"/>
        <v>0.69146246127401312</v>
      </c>
      <c r="M14" s="1">
        <f t="shared" si="16"/>
        <v>0.30853753872598688</v>
      </c>
      <c r="N14">
        <v>-0.61189894040580839</v>
      </c>
      <c r="O14">
        <v>1.5119030649657361</v>
      </c>
      <c r="P14">
        <v>-1.0478947842784692</v>
      </c>
      <c r="Q14">
        <f t="shared" si="17"/>
        <v>0</v>
      </c>
      <c r="R14" s="2">
        <f t="shared" si="18"/>
        <v>0</v>
      </c>
      <c r="S14">
        <f t="shared" si="7"/>
        <v>3.4432999999999998</v>
      </c>
      <c r="T14">
        <f t="shared" si="8"/>
        <v>2.6263000000000001</v>
      </c>
      <c r="U14">
        <f t="shared" si="9"/>
        <v>-0.87890000000000001</v>
      </c>
      <c r="V14" s="1">
        <f t="shared" si="19"/>
        <v>0.82194427958070004</v>
      </c>
      <c r="W14" s="1">
        <f t="shared" si="20"/>
        <v>3.5289492844341268E-3</v>
      </c>
      <c r="X14" s="1">
        <f t="shared" si="21"/>
        <v>0.17452677113486581</v>
      </c>
      <c r="Y14" s="1">
        <f t="shared" si="22"/>
        <v>0.74254130482100245</v>
      </c>
      <c r="Z14" s="1">
        <f t="shared" si="23"/>
        <v>0.25745869517899755</v>
      </c>
      <c r="AA14" s="1">
        <f t="shared" si="24"/>
        <v>0.76309693659879885</v>
      </c>
      <c r="AB14" s="1">
        <f t="shared" si="25"/>
        <v>0.23690306340120115</v>
      </c>
      <c r="AC14">
        <f t="shared" si="26"/>
        <v>0.80265849161592784</v>
      </c>
      <c r="AD14">
        <f t="shared" si="27"/>
        <v>-0.21982594613727843</v>
      </c>
      <c r="AE14">
        <v>8</v>
      </c>
      <c r="AG14" t="s">
        <v>50</v>
      </c>
    </row>
    <row r="15" spans="1:38" x14ac:dyDescent="0.25">
      <c r="A15">
        <v>1</v>
      </c>
      <c r="B15">
        <v>8</v>
      </c>
      <c r="C15">
        <f t="shared" si="28"/>
        <v>-1</v>
      </c>
      <c r="D15">
        <f t="shared" si="4"/>
        <v>4</v>
      </c>
      <c r="E15">
        <f t="shared" si="5"/>
        <v>-1</v>
      </c>
      <c r="F15">
        <f t="shared" si="6"/>
        <v>1</v>
      </c>
      <c r="G15" s="1">
        <f t="shared" si="10"/>
        <v>0.84134474606854304</v>
      </c>
      <c r="H15" s="1">
        <f t="shared" si="11"/>
        <v>1.3498980316300933E-3</v>
      </c>
      <c r="I15" s="1">
        <f t="shared" si="12"/>
        <v>0.15730535589982689</v>
      </c>
      <c r="J15" s="1">
        <f t="shared" si="13"/>
        <v>0.97724986805182079</v>
      </c>
      <c r="K15" s="1">
        <f t="shared" si="14"/>
        <v>2.2750131948179209E-2</v>
      </c>
      <c r="L15" s="1">
        <f t="shared" si="15"/>
        <v>6.6807201268858057E-2</v>
      </c>
      <c r="M15" s="1">
        <f t="shared" si="16"/>
        <v>0.93319279873114191</v>
      </c>
      <c r="N15">
        <v>-0.15526325114478823</v>
      </c>
      <c r="O15">
        <v>0.35749053495237604</v>
      </c>
      <c r="P15">
        <v>0.61457512856577523</v>
      </c>
      <c r="Q15">
        <f t="shared" si="17"/>
        <v>1</v>
      </c>
      <c r="R15" s="2">
        <f t="shared" si="18"/>
        <v>1</v>
      </c>
      <c r="S15">
        <f t="shared" si="7"/>
        <v>3.9352</v>
      </c>
      <c r="T15">
        <f t="shared" si="8"/>
        <v>-2.6263000000000001</v>
      </c>
      <c r="U15">
        <f t="shared" si="9"/>
        <v>0.87890000000000001</v>
      </c>
      <c r="V15" s="1">
        <f t="shared" si="19"/>
        <v>0.92142176280341948</v>
      </c>
      <c r="W15" s="1">
        <f t="shared" si="20"/>
        <v>7.2127298629037534E-4</v>
      </c>
      <c r="X15" s="1">
        <f t="shared" si="21"/>
        <v>7.7856964210290189E-2</v>
      </c>
      <c r="Y15" s="1">
        <f t="shared" si="22"/>
        <v>0.99999999822388619</v>
      </c>
      <c r="Z15" s="1">
        <f t="shared" si="23"/>
        <v>1.77611381158016E-9</v>
      </c>
      <c r="AA15" s="1">
        <f t="shared" si="24"/>
        <v>0.1488217766006017</v>
      </c>
      <c r="AB15" s="1">
        <f t="shared" si="25"/>
        <v>0.8511782233993983</v>
      </c>
      <c r="AC15">
        <f t="shared" si="26"/>
        <v>0.78429413906455636</v>
      </c>
      <c r="AD15">
        <f t="shared" si="27"/>
        <v>-0.24297115161490299</v>
      </c>
      <c r="AE15">
        <v>9</v>
      </c>
    </row>
    <row r="16" spans="1:38" x14ac:dyDescent="0.25">
      <c r="A16">
        <v>1</v>
      </c>
      <c r="B16">
        <v>7</v>
      </c>
      <c r="C16">
        <f t="shared" si="28"/>
        <v>0</v>
      </c>
      <c r="D16">
        <f t="shared" si="4"/>
        <v>3.5</v>
      </c>
      <c r="E16">
        <f t="shared" si="5"/>
        <v>0</v>
      </c>
      <c r="F16">
        <f t="shared" si="6"/>
        <v>0</v>
      </c>
      <c r="G16" s="1">
        <f t="shared" ref="G16:G22" si="29">1-H16-I16</f>
        <v>0.69146246127401312</v>
      </c>
      <c r="H16" s="1">
        <f t="shared" ref="H16:H22" si="30">_xlfn.NORM.S.DIST($I$1-D16,1)</f>
        <v>6.2096653257761331E-3</v>
      </c>
      <c r="I16" s="1">
        <f t="shared" si="12"/>
        <v>0.30232787340021072</v>
      </c>
      <c r="J16" s="1">
        <f t="shared" ref="J16:J22" si="31">_xlfn.NORM.S.DIST($I$3-E16,1)</f>
        <v>0.84134474606854304</v>
      </c>
      <c r="K16" s="1">
        <f t="shared" si="14"/>
        <v>0.15865525393145696</v>
      </c>
      <c r="L16" s="1">
        <f t="shared" ref="L16:L22" si="32">_xlfn.NORM.S.DIST($I$2-F16,1)</f>
        <v>0.30853753872598688</v>
      </c>
      <c r="M16" s="1">
        <f t="shared" si="16"/>
        <v>0.69146246127401312</v>
      </c>
      <c r="N16">
        <v>-1.1727070159395225</v>
      </c>
      <c r="O16">
        <v>-0.77227014116942883</v>
      </c>
      <c r="P16">
        <v>1.0019766705227084</v>
      </c>
      <c r="Q16">
        <f t="shared" ref="Q16:Q22" si="33">-1+(D16+N16&gt;$I$1)+(D16+N16&gt;$J$1)</f>
        <v>0</v>
      </c>
      <c r="R16" s="2">
        <f t="shared" ref="R16:R22" si="34">IF(Q16&lt;0,-1+(E16+P16&gt;$I$3),IF(Q16=0,0,0+(F16+O16&gt;$I$2)))</f>
        <v>0</v>
      </c>
      <c r="S16">
        <f t="shared" si="7"/>
        <v>3.4432999999999998</v>
      </c>
      <c r="T16">
        <f t="shared" si="8"/>
        <v>0</v>
      </c>
      <c r="U16">
        <f t="shared" si="9"/>
        <v>0</v>
      </c>
      <c r="V16" s="1">
        <f t="shared" si="19"/>
        <v>0.82194427958070004</v>
      </c>
      <c r="W16" s="1">
        <f t="shared" si="20"/>
        <v>3.5289492844341268E-3</v>
      </c>
      <c r="X16" s="1">
        <f t="shared" si="21"/>
        <v>0.17452677113486581</v>
      </c>
      <c r="Y16" s="1">
        <f t="shared" si="22"/>
        <v>0.9994763463473193</v>
      </c>
      <c r="Z16" s="1">
        <f t="shared" si="23"/>
        <v>5.2365365268070008E-4</v>
      </c>
      <c r="AA16" s="1">
        <f t="shared" si="24"/>
        <v>0.43541669349637602</v>
      </c>
      <c r="AB16" s="1">
        <f t="shared" si="25"/>
        <v>0.56458330650362398</v>
      </c>
      <c r="AC16">
        <f t="shared" si="26"/>
        <v>0.53241687953533801</v>
      </c>
      <c r="AD16">
        <f t="shared" si="27"/>
        <v>-0.63032848835193156</v>
      </c>
      <c r="AE16">
        <v>10</v>
      </c>
      <c r="AG16" s="4">
        <v>0.4919</v>
      </c>
      <c r="AH16" s="4"/>
      <c r="AK16" s="4">
        <v>0.74919999999999998</v>
      </c>
      <c r="AL16" s="4">
        <v>2.5205000000000002</v>
      </c>
    </row>
    <row r="17" spans="1:38" x14ac:dyDescent="0.25">
      <c r="A17">
        <v>1</v>
      </c>
      <c r="B17">
        <v>6</v>
      </c>
      <c r="C17">
        <f t="shared" si="28"/>
        <v>1</v>
      </c>
      <c r="D17">
        <f t="shared" si="4"/>
        <v>3</v>
      </c>
      <c r="E17">
        <f t="shared" si="5"/>
        <v>1</v>
      </c>
      <c r="F17">
        <f t="shared" si="6"/>
        <v>-1</v>
      </c>
      <c r="G17" s="1">
        <f t="shared" si="29"/>
        <v>0.5</v>
      </c>
      <c r="H17" s="1">
        <f t="shared" si="30"/>
        <v>2.2750131948179191E-2</v>
      </c>
      <c r="I17" s="1">
        <f t="shared" si="12"/>
        <v>0.47724986805182079</v>
      </c>
      <c r="J17" s="1">
        <f t="shared" si="31"/>
        <v>0.5</v>
      </c>
      <c r="K17" s="1">
        <f t="shared" si="14"/>
        <v>0.5</v>
      </c>
      <c r="L17" s="1">
        <f t="shared" si="32"/>
        <v>0.69146246127401312</v>
      </c>
      <c r="M17" s="1">
        <f t="shared" si="16"/>
        <v>0.30853753872598688</v>
      </c>
      <c r="N17">
        <v>7.7992581282160245E-2</v>
      </c>
      <c r="O17">
        <v>-0.38173538996488787</v>
      </c>
      <c r="P17">
        <v>-1.4770876077818684</v>
      </c>
      <c r="Q17">
        <f t="shared" si="33"/>
        <v>1</v>
      </c>
      <c r="R17" s="2">
        <f t="shared" si="34"/>
        <v>0</v>
      </c>
      <c r="S17">
        <f t="shared" si="7"/>
        <v>2.9514</v>
      </c>
      <c r="T17">
        <f t="shared" si="8"/>
        <v>2.6263000000000001</v>
      </c>
      <c r="U17">
        <f t="shared" si="9"/>
        <v>-0.87890000000000001</v>
      </c>
      <c r="V17" s="1">
        <f t="shared" si="19"/>
        <v>0.66672945826814689</v>
      </c>
      <c r="W17" s="1">
        <f t="shared" si="20"/>
        <v>1.3825592034360002E-2</v>
      </c>
      <c r="X17" s="1">
        <f t="shared" si="21"/>
        <v>0.3194449496974931</v>
      </c>
      <c r="Y17" s="1">
        <f t="shared" si="22"/>
        <v>0.74254130482100245</v>
      </c>
      <c r="Z17" s="1">
        <f t="shared" si="23"/>
        <v>0.25745869517899755</v>
      </c>
      <c r="AA17" s="1">
        <f t="shared" si="24"/>
        <v>0.76309693659879885</v>
      </c>
      <c r="AB17" s="1">
        <f t="shared" si="25"/>
        <v>0.23690306340120115</v>
      </c>
      <c r="AC17">
        <f t="shared" si="26"/>
        <v>0.83178367572733614</v>
      </c>
      <c r="AD17">
        <f t="shared" si="27"/>
        <v>-0.18418287710353715</v>
      </c>
      <c r="AE17">
        <v>11</v>
      </c>
      <c r="AG17" s="4"/>
      <c r="AH17" s="4">
        <v>-0.87890000000000001</v>
      </c>
      <c r="AK17" s="4">
        <v>-0.16259999999999999</v>
      </c>
      <c r="AL17" s="4"/>
    </row>
    <row r="18" spans="1:38" x14ac:dyDescent="0.25">
      <c r="A18">
        <v>1</v>
      </c>
      <c r="B18">
        <v>5</v>
      </c>
      <c r="C18">
        <f t="shared" si="28"/>
        <v>-1</v>
      </c>
      <c r="D18">
        <f t="shared" si="4"/>
        <v>2.5</v>
      </c>
      <c r="E18">
        <f t="shared" si="5"/>
        <v>-1</v>
      </c>
      <c r="F18">
        <f t="shared" si="6"/>
        <v>1</v>
      </c>
      <c r="G18" s="1">
        <f t="shared" si="29"/>
        <v>0.30853753872598688</v>
      </c>
      <c r="H18" s="1">
        <f t="shared" si="30"/>
        <v>6.6807201268858057E-2</v>
      </c>
      <c r="I18" s="1">
        <f t="shared" si="12"/>
        <v>0.62465526000515503</v>
      </c>
      <c r="J18" s="1">
        <f t="shared" si="31"/>
        <v>0.97724986805182079</v>
      </c>
      <c r="K18" s="1">
        <f t="shared" si="14"/>
        <v>2.2750131948179209E-2</v>
      </c>
      <c r="L18" s="1">
        <f t="shared" si="32"/>
        <v>6.6807201268858057E-2</v>
      </c>
      <c r="M18" s="1">
        <f t="shared" si="16"/>
        <v>0.93319279873114191</v>
      </c>
      <c r="N18">
        <v>-0.39402380025421735</v>
      </c>
      <c r="O18">
        <v>0.87002035797922872</v>
      </c>
      <c r="P18">
        <v>-0.57992110669147223</v>
      </c>
      <c r="Q18">
        <f t="shared" si="33"/>
        <v>0</v>
      </c>
      <c r="R18" s="2">
        <f t="shared" si="34"/>
        <v>0</v>
      </c>
      <c r="S18">
        <f t="shared" si="7"/>
        <v>2.4595000000000002</v>
      </c>
      <c r="T18">
        <f t="shared" si="8"/>
        <v>-2.6263000000000001</v>
      </c>
      <c r="U18">
        <f t="shared" si="9"/>
        <v>0.87890000000000001</v>
      </c>
      <c r="V18" s="1">
        <f t="shared" si="19"/>
        <v>0.47567960452857139</v>
      </c>
      <c r="W18" s="1">
        <f t="shared" si="20"/>
        <v>4.3605205897942687E-2</v>
      </c>
      <c r="X18" s="1">
        <f t="shared" si="21"/>
        <v>0.48071518957348591</v>
      </c>
      <c r="Y18" s="1">
        <f t="shared" si="22"/>
        <v>0.99999999822388619</v>
      </c>
      <c r="Z18" s="1">
        <f t="shared" si="23"/>
        <v>1.77611381158016E-9</v>
      </c>
      <c r="AA18" s="1">
        <f t="shared" si="24"/>
        <v>0.1488217766006017</v>
      </c>
      <c r="AB18" s="1">
        <f t="shared" si="25"/>
        <v>0.8511782233993983</v>
      </c>
      <c r="AC18">
        <f t="shared" si="26"/>
        <v>0.55150667348954729</v>
      </c>
      <c r="AD18">
        <f t="shared" si="27"/>
        <v>-0.59510133974611212</v>
      </c>
      <c r="AE18">
        <v>12</v>
      </c>
      <c r="AG18" s="4"/>
      <c r="AH18" s="4">
        <v>2.6263000000000001</v>
      </c>
      <c r="AK18" s="4">
        <v>3.2774999999999999</v>
      </c>
      <c r="AL18" s="4"/>
    </row>
    <row r="19" spans="1:38" x14ac:dyDescent="0.25">
      <c r="A19">
        <v>1</v>
      </c>
      <c r="B19">
        <v>4</v>
      </c>
      <c r="C19">
        <f t="shared" si="28"/>
        <v>0</v>
      </c>
      <c r="D19">
        <f t="shared" si="4"/>
        <v>2</v>
      </c>
      <c r="E19">
        <f t="shared" si="5"/>
        <v>0</v>
      </c>
      <c r="F19">
        <f t="shared" si="6"/>
        <v>0</v>
      </c>
      <c r="G19" s="1">
        <f t="shared" si="29"/>
        <v>0.15865525393145696</v>
      </c>
      <c r="H19" s="1">
        <f t="shared" si="30"/>
        <v>0.15865525393145699</v>
      </c>
      <c r="I19" s="1">
        <f t="shared" si="12"/>
        <v>0.68268949213708607</v>
      </c>
      <c r="J19" s="1">
        <f t="shared" si="31"/>
        <v>0.84134474606854304</v>
      </c>
      <c r="K19" s="1">
        <f t="shared" si="14"/>
        <v>0.15865525393145696</v>
      </c>
      <c r="L19" s="1">
        <f t="shared" si="32"/>
        <v>0.30853753872598688</v>
      </c>
      <c r="M19" s="1">
        <f t="shared" si="16"/>
        <v>0.69146246127401312</v>
      </c>
      <c r="N19">
        <v>0.24488826966262423</v>
      </c>
      <c r="O19">
        <v>-1.8592618289403617</v>
      </c>
      <c r="P19">
        <v>-0.47064077079994604</v>
      </c>
      <c r="Q19">
        <f t="shared" si="33"/>
        <v>0</v>
      </c>
      <c r="R19" s="2">
        <f t="shared" si="34"/>
        <v>0</v>
      </c>
      <c r="S19">
        <f t="shared" si="7"/>
        <v>1.9676</v>
      </c>
      <c r="T19">
        <f t="shared" si="8"/>
        <v>0</v>
      </c>
      <c r="U19">
        <f t="shared" si="9"/>
        <v>0</v>
      </c>
      <c r="V19" s="1">
        <f t="shared" si="19"/>
        <v>0.2901659437230123</v>
      </c>
      <c r="W19" s="1">
        <f t="shared" si="20"/>
        <v>0.11153600255447783</v>
      </c>
      <c r="X19" s="1">
        <f t="shared" si="21"/>
        <v>0.59829805372250988</v>
      </c>
      <c r="Y19" s="1">
        <f t="shared" si="22"/>
        <v>0.9994763463473193</v>
      </c>
      <c r="Z19" s="1">
        <f t="shared" si="23"/>
        <v>5.2365365268070008E-4</v>
      </c>
      <c r="AA19" s="1">
        <f t="shared" si="24"/>
        <v>0.43541669349637602</v>
      </c>
      <c r="AB19" s="1">
        <f t="shared" si="25"/>
        <v>0.56458330650362398</v>
      </c>
      <c r="AC19">
        <f t="shared" si="26"/>
        <v>0.72469955573878253</v>
      </c>
      <c r="AD19">
        <f t="shared" si="27"/>
        <v>-0.32199811589484895</v>
      </c>
      <c r="AE19">
        <v>13</v>
      </c>
      <c r="AG19" s="4"/>
      <c r="AH19" s="4"/>
    </row>
    <row r="20" spans="1:38" x14ac:dyDescent="0.25">
      <c r="A20">
        <v>1</v>
      </c>
      <c r="B20">
        <v>3</v>
      </c>
      <c r="C20">
        <f t="shared" si="28"/>
        <v>1</v>
      </c>
      <c r="D20">
        <f t="shared" si="4"/>
        <v>1.5</v>
      </c>
      <c r="E20">
        <f t="shared" si="5"/>
        <v>1</v>
      </c>
      <c r="F20">
        <f t="shared" si="6"/>
        <v>-1</v>
      </c>
      <c r="G20" s="1">
        <f t="shared" si="29"/>
        <v>6.6807201268858085E-2</v>
      </c>
      <c r="H20" s="1">
        <f t="shared" si="30"/>
        <v>0.30853753872598688</v>
      </c>
      <c r="I20" s="1">
        <f t="shared" si="12"/>
        <v>0.62465526000515503</v>
      </c>
      <c r="J20" s="1">
        <f t="shared" si="31"/>
        <v>0.5</v>
      </c>
      <c r="K20" s="1">
        <f t="shared" si="14"/>
        <v>0.5</v>
      </c>
      <c r="L20" s="1">
        <f t="shared" si="32"/>
        <v>0.69146246127401312</v>
      </c>
      <c r="M20" s="1">
        <f t="shared" si="16"/>
        <v>0.30853753872598688</v>
      </c>
      <c r="N20">
        <v>1.8477476260159165</v>
      </c>
      <c r="O20">
        <v>-1.134173999162158</v>
      </c>
      <c r="P20">
        <v>1.3129056242178194</v>
      </c>
      <c r="Q20">
        <f t="shared" si="33"/>
        <v>1</v>
      </c>
      <c r="R20" s="2">
        <f t="shared" si="34"/>
        <v>0</v>
      </c>
      <c r="S20">
        <f t="shared" si="7"/>
        <v>1.4757</v>
      </c>
      <c r="T20">
        <f t="shared" si="8"/>
        <v>2.6263000000000001</v>
      </c>
      <c r="U20">
        <f t="shared" si="9"/>
        <v>-0.87890000000000001</v>
      </c>
      <c r="V20" s="1">
        <f t="shared" si="19"/>
        <v>0.14805770745254132</v>
      </c>
      <c r="W20" s="1">
        <f t="shared" si="20"/>
        <v>0.23376615374898985</v>
      </c>
      <c r="X20" s="1">
        <f t="shared" si="21"/>
        <v>0.61817613879846878</v>
      </c>
      <c r="Y20" s="1">
        <f t="shared" si="22"/>
        <v>0.74254130482100245</v>
      </c>
      <c r="Z20" s="1">
        <f t="shared" si="23"/>
        <v>0.25745869517899755</v>
      </c>
      <c r="AA20" s="1">
        <f t="shared" si="24"/>
        <v>0.76309693659879885</v>
      </c>
      <c r="AB20" s="1">
        <f t="shared" si="25"/>
        <v>0.23690306340120115</v>
      </c>
      <c r="AC20">
        <f t="shared" si="26"/>
        <v>0.79134365071657209</v>
      </c>
      <c r="AD20">
        <f t="shared" si="27"/>
        <v>-0.23402295459186281</v>
      </c>
      <c r="AE20">
        <v>14</v>
      </c>
    </row>
    <row r="21" spans="1:38" x14ac:dyDescent="0.25">
      <c r="A21">
        <v>1</v>
      </c>
      <c r="B21">
        <v>2</v>
      </c>
      <c r="C21">
        <f t="shared" si="28"/>
        <v>-1</v>
      </c>
      <c r="D21">
        <f t="shared" si="4"/>
        <v>1</v>
      </c>
      <c r="E21">
        <f t="shared" si="5"/>
        <v>-1</v>
      </c>
      <c r="F21">
        <f t="shared" si="6"/>
        <v>1</v>
      </c>
      <c r="G21" s="1">
        <f t="shared" si="29"/>
        <v>2.2750131948179209E-2</v>
      </c>
      <c r="H21" s="1">
        <f t="shared" si="30"/>
        <v>0.5</v>
      </c>
      <c r="I21" s="1">
        <f t="shared" si="12"/>
        <v>0.47724986805182079</v>
      </c>
      <c r="J21" s="1">
        <f t="shared" si="31"/>
        <v>0.97724986805182079</v>
      </c>
      <c r="K21" s="1">
        <f t="shared" si="14"/>
        <v>2.2750131948179209E-2</v>
      </c>
      <c r="L21" s="1">
        <f t="shared" si="32"/>
        <v>6.6807201268858057E-2</v>
      </c>
      <c r="M21" s="1">
        <f t="shared" si="16"/>
        <v>0.93319279873114191</v>
      </c>
      <c r="N21">
        <v>0.14682882465422153</v>
      </c>
      <c r="O21">
        <v>1.0973940334224608</v>
      </c>
      <c r="P21">
        <v>-2.5373446987941861</v>
      </c>
      <c r="Q21">
        <f t="shared" si="33"/>
        <v>0</v>
      </c>
      <c r="R21" s="2">
        <f t="shared" si="34"/>
        <v>0</v>
      </c>
      <c r="S21">
        <f t="shared" si="7"/>
        <v>0.98380000000000001</v>
      </c>
      <c r="T21">
        <f t="shared" si="8"/>
        <v>-2.6263000000000001</v>
      </c>
      <c r="U21">
        <f t="shared" si="9"/>
        <v>0.87890000000000001</v>
      </c>
      <c r="V21" s="1">
        <f t="shared" si="19"/>
        <v>6.2183395564393118E-2</v>
      </c>
      <c r="W21" s="1">
        <f t="shared" si="20"/>
        <v>0.40725960477561229</v>
      </c>
      <c r="X21" s="1">
        <f t="shared" si="21"/>
        <v>0.53055699965999459</v>
      </c>
      <c r="Y21" s="1">
        <f t="shared" si="22"/>
        <v>0.99999999822388619</v>
      </c>
      <c r="Z21" s="1">
        <f t="shared" si="23"/>
        <v>1.77611381158016E-9</v>
      </c>
      <c r="AA21" s="1">
        <f t="shared" si="24"/>
        <v>0.1488217766006017</v>
      </c>
      <c r="AB21" s="1">
        <f t="shared" si="25"/>
        <v>0.8511782233993983</v>
      </c>
      <c r="AC21">
        <f t="shared" si="26"/>
        <v>0.53981124378628498</v>
      </c>
      <c r="AD21">
        <f t="shared" si="27"/>
        <v>-0.61653574907406616</v>
      </c>
      <c r="AE21">
        <v>15</v>
      </c>
    </row>
    <row r="22" spans="1:38" x14ac:dyDescent="0.25">
      <c r="A22">
        <v>1</v>
      </c>
      <c r="B22">
        <v>1</v>
      </c>
      <c r="C22">
        <f t="shared" si="28"/>
        <v>0</v>
      </c>
      <c r="D22">
        <f t="shared" si="4"/>
        <v>0.5</v>
      </c>
      <c r="E22">
        <f t="shared" si="5"/>
        <v>0</v>
      </c>
      <c r="F22">
        <f t="shared" si="6"/>
        <v>0</v>
      </c>
      <c r="G22" s="1">
        <f t="shared" si="29"/>
        <v>6.2096653257761592E-3</v>
      </c>
      <c r="H22" s="1">
        <f t="shared" si="30"/>
        <v>0.69146246127401312</v>
      </c>
      <c r="I22" s="1">
        <f t="shared" si="12"/>
        <v>0.30232787340021072</v>
      </c>
      <c r="J22" s="1">
        <f t="shared" si="31"/>
        <v>0.84134474606854304</v>
      </c>
      <c r="K22" s="1">
        <f t="shared" si="14"/>
        <v>0.15865525393145696</v>
      </c>
      <c r="L22" s="1">
        <f t="shared" si="32"/>
        <v>0.30853753872598688</v>
      </c>
      <c r="M22" s="1">
        <f t="shared" si="16"/>
        <v>0.69146246127401312</v>
      </c>
      <c r="N22">
        <v>-0.37762447391287424</v>
      </c>
      <c r="O22">
        <v>0.39171027310658246</v>
      </c>
      <c r="P22">
        <v>-0.6719710654579103</v>
      </c>
      <c r="Q22">
        <f t="shared" si="33"/>
        <v>-1</v>
      </c>
      <c r="R22" s="2">
        <f t="shared" si="34"/>
        <v>-1</v>
      </c>
      <c r="S22">
        <f t="shared" si="7"/>
        <v>0.4919</v>
      </c>
      <c r="T22">
        <f t="shared" si="8"/>
        <v>0</v>
      </c>
      <c r="U22">
        <f t="shared" si="9"/>
        <v>0</v>
      </c>
      <c r="V22" s="1">
        <f t="shared" si="19"/>
        <v>2.1249524286392041E-2</v>
      </c>
      <c r="W22" s="1">
        <f t="shared" si="20"/>
        <v>0.60152640377316802</v>
      </c>
      <c r="X22" s="1">
        <f t="shared" si="21"/>
        <v>0.37722407194043994</v>
      </c>
      <c r="Y22" s="1">
        <f t="shared" si="22"/>
        <v>0.9994763463473193</v>
      </c>
      <c r="Z22" s="1">
        <f t="shared" si="23"/>
        <v>5.2365365268070008E-4</v>
      </c>
      <c r="AA22" s="1">
        <f t="shared" si="24"/>
        <v>0.43541669349637602</v>
      </c>
      <c r="AB22" s="1">
        <f t="shared" si="25"/>
        <v>0.56458330650362398</v>
      </c>
      <c r="AC22">
        <f t="shared" si="26"/>
        <v>0.60121141227464836</v>
      </c>
      <c r="AD22">
        <f t="shared" si="27"/>
        <v>-0.50880863879072113</v>
      </c>
      <c r="AE22">
        <v>16</v>
      </c>
    </row>
    <row r="23" spans="1:38" x14ac:dyDescent="0.25">
      <c r="A23">
        <v>1</v>
      </c>
      <c r="B23">
        <v>0</v>
      </c>
      <c r="C23">
        <v>0</v>
      </c>
      <c r="D23">
        <f t="shared" si="4"/>
        <v>0</v>
      </c>
      <c r="E23">
        <f t="shared" si="5"/>
        <v>0</v>
      </c>
      <c r="F23">
        <f t="shared" si="6"/>
        <v>0</v>
      </c>
      <c r="G23" s="1">
        <f t="shared" ref="G23:G54" si="35">1-H23-I23</f>
        <v>1.3498980316301035E-3</v>
      </c>
      <c r="H23" s="1">
        <f t="shared" ref="H23:H54" si="36">_xlfn.NORM.S.DIST($I$1-D23,1)</f>
        <v>0.84134474606854304</v>
      </c>
      <c r="I23" s="1">
        <f t="shared" si="12"/>
        <v>0.15730535589982686</v>
      </c>
      <c r="J23" s="1">
        <f t="shared" ref="J23:J54" si="37">_xlfn.NORM.S.DIST($I$3-E23,1)</f>
        <v>0.84134474606854304</v>
      </c>
      <c r="K23" s="1">
        <f t="shared" si="14"/>
        <v>0.15865525393145696</v>
      </c>
      <c r="L23" s="1">
        <f t="shared" ref="L23:L54" si="38">_xlfn.NORM.S.DIST($I$2-F23,1)</f>
        <v>0.30853753872598688</v>
      </c>
      <c r="M23" s="1">
        <f t="shared" si="16"/>
        <v>0.69146246127401312</v>
      </c>
      <c r="N23">
        <v>1.2904183677164838</v>
      </c>
      <c r="O23">
        <v>-0.52379505177668761</v>
      </c>
      <c r="P23">
        <v>-3.7914560380158946E-2</v>
      </c>
      <c r="Q23">
        <f t="shared" ref="Q23:Q54" si="39">-1+(D23+N23&gt;$I$1)+(D23+N23&gt;$J$1)</f>
        <v>0</v>
      </c>
      <c r="R23" s="2">
        <f t="shared" ref="R23:R54" si="40">IF(Q23&lt;0,-1+(E23+P23&gt;$I$3),IF(Q23=0,0,0+(F23+O23&gt;$I$2)))</f>
        <v>0</v>
      </c>
      <c r="S23">
        <f t="shared" si="7"/>
        <v>0</v>
      </c>
      <c r="T23">
        <f t="shared" si="8"/>
        <v>0</v>
      </c>
      <c r="U23">
        <f t="shared" si="9"/>
        <v>0</v>
      </c>
      <c r="V23" s="1">
        <f t="shared" ref="V23:V54" si="41">1-W23-X23</f>
        <v>5.8594119141378576E-3</v>
      </c>
      <c r="W23" s="1">
        <f t="shared" ref="W23:W54" si="42">_xlfn.NORM.S.DIST($R$1-S23,1)</f>
        <v>0.77313166541567613</v>
      </c>
      <c r="X23" s="1">
        <f t="shared" ref="X23:X54" si="43">MAX(_xlfn.NORM.S.DIST($S$1-S23,1)-W23,0)</f>
        <v>0.22100892267018601</v>
      </c>
      <c r="Y23" s="1">
        <f t="shared" ref="Y23:Y54" si="44">_xlfn.NORM.S.DIST($R$3-T23,1)</f>
        <v>0.9994763463473193</v>
      </c>
      <c r="Z23" s="1">
        <f t="shared" si="23"/>
        <v>5.2365365268070008E-4</v>
      </c>
      <c r="AA23" s="1">
        <f t="shared" ref="AA23:AA54" si="45">_xlfn.NORM.S.DIST($R$2-U23,1)</f>
        <v>0.43541669349637602</v>
      </c>
      <c r="AB23" s="1">
        <f t="shared" si="25"/>
        <v>0.56458330650362398</v>
      </c>
      <c r="AC23">
        <f t="shared" ref="AC23:AC54" si="46">IF(R23=-1,W23*Y23,IF(R23=0,X23+W23*Z23+V23*AA23,V23*AB23))</f>
        <v>0.2239650616522712</v>
      </c>
      <c r="AD23">
        <f t="shared" si="27"/>
        <v>-1.4962652140590726</v>
      </c>
      <c r="AE23">
        <v>17</v>
      </c>
    </row>
    <row r="24" spans="1:38" x14ac:dyDescent="0.25">
      <c r="A24">
        <v>1</v>
      </c>
      <c r="B24">
        <v>1</v>
      </c>
      <c r="C24">
        <v>1</v>
      </c>
      <c r="D24">
        <f t="shared" si="4"/>
        <v>0.5</v>
      </c>
      <c r="E24">
        <f t="shared" si="5"/>
        <v>1</v>
      </c>
      <c r="F24">
        <f t="shared" si="6"/>
        <v>-1</v>
      </c>
      <c r="G24" s="1">
        <f t="shared" si="35"/>
        <v>6.2096653257761592E-3</v>
      </c>
      <c r="H24" s="1">
        <f t="shared" si="36"/>
        <v>0.69146246127401312</v>
      </c>
      <c r="I24" s="1">
        <f t="shared" si="12"/>
        <v>0.30232787340021072</v>
      </c>
      <c r="J24" s="1">
        <f t="shared" si="37"/>
        <v>0.5</v>
      </c>
      <c r="K24" s="1">
        <f t="shared" si="14"/>
        <v>0.5</v>
      </c>
      <c r="L24" s="1">
        <f t="shared" si="38"/>
        <v>0.69146246127401312</v>
      </c>
      <c r="M24" s="1">
        <f t="shared" si="16"/>
        <v>0.30853753872598688</v>
      </c>
      <c r="N24">
        <v>2.3058601072989404</v>
      </c>
      <c r="O24">
        <v>-0.84910084297007415</v>
      </c>
      <c r="P24">
        <v>-0.79914343587006442</v>
      </c>
      <c r="Q24">
        <f t="shared" si="39"/>
        <v>0</v>
      </c>
      <c r="R24" s="2">
        <f t="shared" si="40"/>
        <v>0</v>
      </c>
      <c r="S24">
        <f t="shared" si="7"/>
        <v>0.4919</v>
      </c>
      <c r="T24">
        <f t="shared" si="8"/>
        <v>2.6263000000000001</v>
      </c>
      <c r="U24">
        <f t="shared" si="9"/>
        <v>-0.87890000000000001</v>
      </c>
      <c r="V24" s="1">
        <f t="shared" si="41"/>
        <v>2.1249524286392041E-2</v>
      </c>
      <c r="W24" s="1">
        <f t="shared" si="42"/>
        <v>0.60152640377316802</v>
      </c>
      <c r="X24" s="1">
        <f t="shared" si="43"/>
        <v>0.37722407194043994</v>
      </c>
      <c r="Y24" s="1">
        <f t="shared" si="44"/>
        <v>0.74254130482100245</v>
      </c>
      <c r="Z24" s="1">
        <f t="shared" si="23"/>
        <v>0.25745869517899755</v>
      </c>
      <c r="AA24" s="1">
        <f t="shared" si="45"/>
        <v>0.76309693659879885</v>
      </c>
      <c r="AB24" s="1">
        <f t="shared" si="25"/>
        <v>0.23690306340120115</v>
      </c>
      <c r="AC24">
        <f t="shared" si="46"/>
        <v>0.54830772185872212</v>
      </c>
      <c r="AD24">
        <f t="shared" si="27"/>
        <v>-0.60091861339805419</v>
      </c>
      <c r="AE24">
        <v>18</v>
      </c>
    </row>
    <row r="25" spans="1:38" x14ac:dyDescent="0.25">
      <c r="A25">
        <v>1</v>
      </c>
      <c r="B25">
        <v>2</v>
      </c>
      <c r="C25">
        <v>-1</v>
      </c>
      <c r="D25">
        <f t="shared" si="4"/>
        <v>1</v>
      </c>
      <c r="E25">
        <f t="shared" si="5"/>
        <v>-1</v>
      </c>
      <c r="F25">
        <f t="shared" si="6"/>
        <v>1</v>
      </c>
      <c r="G25" s="1">
        <f t="shared" si="35"/>
        <v>2.2750131948179209E-2</v>
      </c>
      <c r="H25" s="1">
        <f t="shared" si="36"/>
        <v>0.5</v>
      </c>
      <c r="I25" s="1">
        <f t="shared" si="12"/>
        <v>0.47724986805182079</v>
      </c>
      <c r="J25" s="1">
        <f t="shared" si="37"/>
        <v>0.97724986805182079</v>
      </c>
      <c r="K25" s="1">
        <f t="shared" si="14"/>
        <v>2.2750131948179209E-2</v>
      </c>
      <c r="L25" s="1">
        <f t="shared" si="38"/>
        <v>6.6807201268858057E-2</v>
      </c>
      <c r="M25" s="1">
        <f t="shared" si="16"/>
        <v>0.93319279873114191</v>
      </c>
      <c r="N25">
        <v>-0.43386307879700325</v>
      </c>
      <c r="O25">
        <v>0.64159848989220336</v>
      </c>
      <c r="P25">
        <v>1.6358535503968596</v>
      </c>
      <c r="Q25">
        <f t="shared" si="39"/>
        <v>-1</v>
      </c>
      <c r="R25" s="2">
        <f t="shared" si="40"/>
        <v>-1</v>
      </c>
      <c r="S25">
        <f t="shared" si="7"/>
        <v>0.98380000000000001</v>
      </c>
      <c r="T25">
        <f t="shared" si="8"/>
        <v>-2.6263000000000001</v>
      </c>
      <c r="U25">
        <f t="shared" si="9"/>
        <v>0.87890000000000001</v>
      </c>
      <c r="V25" s="1">
        <f t="shared" si="41"/>
        <v>6.2183395564393118E-2</v>
      </c>
      <c r="W25" s="1">
        <f t="shared" si="42"/>
        <v>0.40725960477561229</v>
      </c>
      <c r="X25" s="1">
        <f t="shared" si="43"/>
        <v>0.53055699965999459</v>
      </c>
      <c r="Y25" s="1">
        <f t="shared" si="44"/>
        <v>0.99999999822388619</v>
      </c>
      <c r="Z25" s="1">
        <f t="shared" si="23"/>
        <v>1.77611381158016E-9</v>
      </c>
      <c r="AA25" s="1">
        <f t="shared" si="45"/>
        <v>0.1488217766006017</v>
      </c>
      <c r="AB25" s="1">
        <f t="shared" si="25"/>
        <v>0.8511782233993983</v>
      </c>
      <c r="AC25">
        <f t="shared" si="46"/>
        <v>0.40725960405227291</v>
      </c>
      <c r="AD25">
        <f t="shared" si="27"/>
        <v>-0.89830444908370266</v>
      </c>
      <c r="AE25">
        <v>19</v>
      </c>
    </row>
    <row r="26" spans="1:38" x14ac:dyDescent="0.25">
      <c r="A26">
        <v>1</v>
      </c>
      <c r="B26">
        <v>3</v>
      </c>
      <c r="C26">
        <f>C23</f>
        <v>0</v>
      </c>
      <c r="D26">
        <f t="shared" si="4"/>
        <v>1.5</v>
      </c>
      <c r="E26">
        <f t="shared" si="5"/>
        <v>0</v>
      </c>
      <c r="F26">
        <f t="shared" si="6"/>
        <v>0</v>
      </c>
      <c r="G26" s="1">
        <f t="shared" si="35"/>
        <v>6.6807201268858085E-2</v>
      </c>
      <c r="H26" s="1">
        <f t="shared" si="36"/>
        <v>0.30853753872598688</v>
      </c>
      <c r="I26" s="1">
        <f t="shared" si="12"/>
        <v>0.62465526000515503</v>
      </c>
      <c r="J26" s="1">
        <f t="shared" si="37"/>
        <v>0.84134474606854304</v>
      </c>
      <c r="K26" s="1">
        <f t="shared" si="14"/>
        <v>0.15865525393145696</v>
      </c>
      <c r="L26" s="1">
        <f t="shared" si="38"/>
        <v>0.30853753872598688</v>
      </c>
      <c r="M26" s="1">
        <f t="shared" si="16"/>
        <v>0.69146246127401312</v>
      </c>
      <c r="N26">
        <v>-0.4544642706605373</v>
      </c>
      <c r="O26">
        <v>0.80304516814067028</v>
      </c>
      <c r="P26">
        <v>-0.50397829909343272</v>
      </c>
      <c r="Q26">
        <f t="shared" si="39"/>
        <v>0</v>
      </c>
      <c r="R26" s="2">
        <f t="shared" si="40"/>
        <v>0</v>
      </c>
      <c r="S26">
        <f t="shared" si="7"/>
        <v>1.4757</v>
      </c>
      <c r="T26">
        <f t="shared" si="8"/>
        <v>0</v>
      </c>
      <c r="U26">
        <f t="shared" si="9"/>
        <v>0</v>
      </c>
      <c r="V26" s="1">
        <f t="shared" si="41"/>
        <v>0.14805770745254132</v>
      </c>
      <c r="W26" s="1">
        <f t="shared" si="42"/>
        <v>0.23376615374898985</v>
      </c>
      <c r="X26" s="1">
        <f t="shared" si="43"/>
        <v>0.61817613879846878</v>
      </c>
      <c r="Y26" s="1">
        <f t="shared" si="44"/>
        <v>0.9994763463473193</v>
      </c>
      <c r="Z26" s="1">
        <f t="shared" si="23"/>
        <v>5.2365365268070008E-4</v>
      </c>
      <c r="AA26" s="1">
        <f t="shared" si="45"/>
        <v>0.43541669349637602</v>
      </c>
      <c r="AB26" s="1">
        <f t="shared" si="25"/>
        <v>0.56458330650362398</v>
      </c>
      <c r="AC26">
        <f t="shared" si="46"/>
        <v>0.68276534872439187</v>
      </c>
      <c r="AD26">
        <f t="shared" si="27"/>
        <v>-0.38160403814224558</v>
      </c>
      <c r="AE26">
        <v>20</v>
      </c>
    </row>
    <row r="27" spans="1:38" x14ac:dyDescent="0.25">
      <c r="A27">
        <v>1</v>
      </c>
      <c r="B27">
        <v>4</v>
      </c>
      <c r="C27">
        <f t="shared" ref="C27:C38" si="47">C24</f>
        <v>1</v>
      </c>
      <c r="D27">
        <f t="shared" si="4"/>
        <v>2</v>
      </c>
      <c r="E27">
        <f t="shared" si="5"/>
        <v>1</v>
      </c>
      <c r="F27">
        <f t="shared" si="6"/>
        <v>-1</v>
      </c>
      <c r="G27" s="1">
        <f t="shared" si="35"/>
        <v>0.15865525393145696</v>
      </c>
      <c r="H27" s="1">
        <f t="shared" si="36"/>
        <v>0.15865525393145699</v>
      </c>
      <c r="I27" s="1">
        <f t="shared" si="12"/>
        <v>0.68268949213708607</v>
      </c>
      <c r="J27" s="1">
        <f t="shared" si="37"/>
        <v>0.5</v>
      </c>
      <c r="K27" s="1">
        <f t="shared" si="14"/>
        <v>0.5</v>
      </c>
      <c r="L27" s="1">
        <f t="shared" si="38"/>
        <v>0.69146246127401312</v>
      </c>
      <c r="M27" s="1">
        <f t="shared" si="16"/>
        <v>0.30853753872598688</v>
      </c>
      <c r="N27">
        <v>-8.8509750639786944E-2</v>
      </c>
      <c r="O27">
        <v>-2.0257812138879672</v>
      </c>
      <c r="P27">
        <v>-0.62365643316297792</v>
      </c>
      <c r="Q27">
        <f t="shared" si="39"/>
        <v>0</v>
      </c>
      <c r="R27" s="2">
        <f t="shared" si="40"/>
        <v>0</v>
      </c>
      <c r="S27">
        <f t="shared" si="7"/>
        <v>1.9676</v>
      </c>
      <c r="T27">
        <f t="shared" si="8"/>
        <v>2.6263000000000001</v>
      </c>
      <c r="U27">
        <f t="shared" si="9"/>
        <v>-0.87890000000000001</v>
      </c>
      <c r="V27" s="1">
        <f t="shared" si="41"/>
        <v>0.2901659437230123</v>
      </c>
      <c r="W27" s="1">
        <f t="shared" si="42"/>
        <v>0.11153600255447783</v>
      </c>
      <c r="X27" s="1">
        <f t="shared" si="43"/>
        <v>0.59829805372250988</v>
      </c>
      <c r="Y27" s="1">
        <f t="shared" si="44"/>
        <v>0.74254130482100245</v>
      </c>
      <c r="Z27" s="1">
        <f t="shared" si="23"/>
        <v>0.25745869517899755</v>
      </c>
      <c r="AA27" s="1">
        <f t="shared" si="45"/>
        <v>0.76309693659879885</v>
      </c>
      <c r="AB27" s="1">
        <f t="shared" si="25"/>
        <v>0.23690306340120115</v>
      </c>
      <c r="AC27">
        <f t="shared" si="46"/>
        <v>0.84843871016599715</v>
      </c>
      <c r="AD27">
        <f t="shared" si="27"/>
        <v>-0.16435743007413603</v>
      </c>
      <c r="AE27">
        <v>21</v>
      </c>
    </row>
    <row r="28" spans="1:38" x14ac:dyDescent="0.25">
      <c r="A28">
        <v>1</v>
      </c>
      <c r="B28">
        <v>5</v>
      </c>
      <c r="C28">
        <f t="shared" si="47"/>
        <v>-1</v>
      </c>
      <c r="D28">
        <f t="shared" si="4"/>
        <v>2.5</v>
      </c>
      <c r="E28">
        <f t="shared" si="5"/>
        <v>-1</v>
      </c>
      <c r="F28">
        <f t="shared" si="6"/>
        <v>1</v>
      </c>
      <c r="G28" s="1">
        <f t="shared" si="35"/>
        <v>0.30853753872598688</v>
      </c>
      <c r="H28" s="1">
        <f t="shared" si="36"/>
        <v>6.6807201268858057E-2</v>
      </c>
      <c r="I28" s="1">
        <f t="shared" si="12"/>
        <v>0.62465526000515503</v>
      </c>
      <c r="J28" s="1">
        <f t="shared" si="37"/>
        <v>0.97724986805182079</v>
      </c>
      <c r="K28" s="1">
        <f t="shared" si="14"/>
        <v>2.2750131948179209E-2</v>
      </c>
      <c r="L28" s="1">
        <f t="shared" si="38"/>
        <v>6.6807201268858057E-2</v>
      </c>
      <c r="M28" s="1">
        <f t="shared" si="16"/>
        <v>0.93319279873114191</v>
      </c>
      <c r="N28">
        <v>-0.59473677538335323</v>
      </c>
      <c r="O28">
        <v>-1.7049751477316022</v>
      </c>
      <c r="P28">
        <v>0.69652742240577936</v>
      </c>
      <c r="Q28">
        <f t="shared" si="39"/>
        <v>0</v>
      </c>
      <c r="R28" s="2">
        <f t="shared" si="40"/>
        <v>0</v>
      </c>
      <c r="S28">
        <f t="shared" si="7"/>
        <v>2.4595000000000002</v>
      </c>
      <c r="T28">
        <f t="shared" si="8"/>
        <v>-2.6263000000000001</v>
      </c>
      <c r="U28">
        <f t="shared" si="9"/>
        <v>0.87890000000000001</v>
      </c>
      <c r="V28" s="1">
        <f t="shared" si="41"/>
        <v>0.47567960452857139</v>
      </c>
      <c r="W28" s="1">
        <f t="shared" si="42"/>
        <v>4.3605205897942687E-2</v>
      </c>
      <c r="X28" s="1">
        <f t="shared" si="43"/>
        <v>0.48071518957348591</v>
      </c>
      <c r="Y28" s="1">
        <f t="shared" si="44"/>
        <v>0.99999999822388619</v>
      </c>
      <c r="Z28" s="1">
        <f t="shared" si="23"/>
        <v>1.77611381158016E-9</v>
      </c>
      <c r="AA28" s="1">
        <f t="shared" si="45"/>
        <v>0.1488217766006017</v>
      </c>
      <c r="AB28" s="1">
        <f t="shared" si="25"/>
        <v>0.8511782233993983</v>
      </c>
      <c r="AC28">
        <f t="shared" si="46"/>
        <v>0.55150667348954729</v>
      </c>
      <c r="AD28">
        <f t="shared" si="27"/>
        <v>-0.59510133974611212</v>
      </c>
      <c r="AE28">
        <v>22</v>
      </c>
    </row>
    <row r="29" spans="1:38" x14ac:dyDescent="0.25">
      <c r="A29">
        <v>1</v>
      </c>
      <c r="B29">
        <v>6</v>
      </c>
      <c r="C29">
        <f t="shared" si="47"/>
        <v>0</v>
      </c>
      <c r="D29">
        <f t="shared" si="4"/>
        <v>3</v>
      </c>
      <c r="E29">
        <f t="shared" si="5"/>
        <v>0</v>
      </c>
      <c r="F29">
        <f t="shared" si="6"/>
        <v>0</v>
      </c>
      <c r="G29" s="1">
        <f t="shared" si="35"/>
        <v>0.5</v>
      </c>
      <c r="H29" s="1">
        <f t="shared" si="36"/>
        <v>2.2750131948179191E-2</v>
      </c>
      <c r="I29" s="1">
        <f t="shared" si="12"/>
        <v>0.47724986805182079</v>
      </c>
      <c r="J29" s="1">
        <f t="shared" si="37"/>
        <v>0.84134474606854304</v>
      </c>
      <c r="K29" s="1">
        <f t="shared" si="14"/>
        <v>0.15865525393145696</v>
      </c>
      <c r="L29" s="1">
        <f t="shared" si="38"/>
        <v>0.30853753872598688</v>
      </c>
      <c r="M29" s="1">
        <f t="shared" si="16"/>
        <v>0.69146246127401312</v>
      </c>
      <c r="N29">
        <v>1.0104804459842853</v>
      </c>
      <c r="O29">
        <v>0.1927787707245443</v>
      </c>
      <c r="P29">
        <v>1.2296777640585788</v>
      </c>
      <c r="Q29">
        <f t="shared" si="39"/>
        <v>1</v>
      </c>
      <c r="R29" s="2">
        <f t="shared" si="40"/>
        <v>1</v>
      </c>
      <c r="S29">
        <f t="shared" si="7"/>
        <v>2.9514</v>
      </c>
      <c r="T29">
        <f t="shared" si="8"/>
        <v>0</v>
      </c>
      <c r="U29">
        <f t="shared" si="9"/>
        <v>0</v>
      </c>
      <c r="V29" s="1">
        <f t="shared" si="41"/>
        <v>0.66672945826814689</v>
      </c>
      <c r="W29" s="1">
        <f t="shared" si="42"/>
        <v>1.3825592034360002E-2</v>
      </c>
      <c r="X29" s="1">
        <f t="shared" si="43"/>
        <v>0.3194449496974931</v>
      </c>
      <c r="Y29" s="1">
        <f t="shared" si="44"/>
        <v>0.9994763463473193</v>
      </c>
      <c r="Z29" s="1">
        <f t="shared" si="23"/>
        <v>5.2365365268070008E-4</v>
      </c>
      <c r="AA29" s="1">
        <f t="shared" si="45"/>
        <v>0.43541669349637602</v>
      </c>
      <c r="AB29" s="1">
        <f t="shared" si="25"/>
        <v>0.56458330650362398</v>
      </c>
      <c r="AC29">
        <f t="shared" si="46"/>
        <v>0.37642432209240034</v>
      </c>
      <c r="AD29">
        <f t="shared" si="27"/>
        <v>-0.97703825568479219</v>
      </c>
      <c r="AE29">
        <v>23</v>
      </c>
    </row>
    <row r="30" spans="1:38" x14ac:dyDescent="0.25">
      <c r="A30">
        <v>1</v>
      </c>
      <c r="B30">
        <v>7</v>
      </c>
      <c r="C30">
        <f t="shared" si="47"/>
        <v>1</v>
      </c>
      <c r="D30">
        <f t="shared" si="4"/>
        <v>3.5</v>
      </c>
      <c r="E30">
        <f t="shared" si="5"/>
        <v>1</v>
      </c>
      <c r="F30">
        <f t="shared" si="6"/>
        <v>-1</v>
      </c>
      <c r="G30" s="1">
        <f t="shared" si="35"/>
        <v>0.69146246127401312</v>
      </c>
      <c r="H30" s="1">
        <f t="shared" si="36"/>
        <v>6.2096653257761331E-3</v>
      </c>
      <c r="I30" s="1">
        <f t="shared" si="12"/>
        <v>0.30232787340021072</v>
      </c>
      <c r="J30" s="1">
        <f t="shared" si="37"/>
        <v>0.5</v>
      </c>
      <c r="K30" s="1">
        <f t="shared" si="14"/>
        <v>0.5</v>
      </c>
      <c r="L30" s="1">
        <f t="shared" si="38"/>
        <v>0.69146246127401312</v>
      </c>
      <c r="M30" s="1">
        <f t="shared" si="16"/>
        <v>0.30853753872598688</v>
      </c>
      <c r="N30">
        <v>-0.15789623830642086</v>
      </c>
      <c r="O30">
        <v>0.69107727540540509</v>
      </c>
      <c r="P30">
        <v>-1.0301778274879325</v>
      </c>
      <c r="Q30">
        <f t="shared" si="39"/>
        <v>1</v>
      </c>
      <c r="R30" s="2">
        <f t="shared" si="40"/>
        <v>1</v>
      </c>
      <c r="S30">
        <f t="shared" si="7"/>
        <v>3.4432999999999998</v>
      </c>
      <c r="T30">
        <f t="shared" si="8"/>
        <v>2.6263000000000001</v>
      </c>
      <c r="U30">
        <f t="shared" si="9"/>
        <v>-0.87890000000000001</v>
      </c>
      <c r="V30" s="1">
        <f t="shared" si="41"/>
        <v>0.82194427958070004</v>
      </c>
      <c r="W30" s="1">
        <f t="shared" si="42"/>
        <v>3.5289492844341268E-3</v>
      </c>
      <c r="X30" s="1">
        <f t="shared" si="43"/>
        <v>0.17452677113486581</v>
      </c>
      <c r="Y30" s="1">
        <f t="shared" si="44"/>
        <v>0.74254130482100245</v>
      </c>
      <c r="Z30" s="1">
        <f t="shared" si="23"/>
        <v>0.25745869517899755</v>
      </c>
      <c r="AA30" s="1">
        <f t="shared" si="45"/>
        <v>0.76309693659879885</v>
      </c>
      <c r="AB30" s="1">
        <f t="shared" si="25"/>
        <v>0.23690306340120115</v>
      </c>
      <c r="AC30">
        <f t="shared" si="46"/>
        <v>0.19472111777776119</v>
      </c>
      <c r="AD30">
        <f t="shared" si="27"/>
        <v>-1.6361869093230714</v>
      </c>
      <c r="AE30">
        <v>24</v>
      </c>
    </row>
    <row r="31" spans="1:38" x14ac:dyDescent="0.25">
      <c r="A31">
        <v>1</v>
      </c>
      <c r="B31">
        <v>8</v>
      </c>
      <c r="C31">
        <f t="shared" si="47"/>
        <v>-1</v>
      </c>
      <c r="D31">
        <f t="shared" si="4"/>
        <v>4</v>
      </c>
      <c r="E31">
        <f t="shared" si="5"/>
        <v>-1</v>
      </c>
      <c r="F31">
        <f t="shared" si="6"/>
        <v>1</v>
      </c>
      <c r="G31" s="1">
        <f t="shared" si="35"/>
        <v>0.84134474606854304</v>
      </c>
      <c r="H31" s="1">
        <f t="shared" si="36"/>
        <v>1.3498980316300933E-3</v>
      </c>
      <c r="I31" s="1">
        <f t="shared" si="12"/>
        <v>0.15730535589982689</v>
      </c>
      <c r="J31" s="1">
        <f t="shared" si="37"/>
        <v>0.97724986805182079</v>
      </c>
      <c r="K31" s="1">
        <f t="shared" si="14"/>
        <v>2.2750131948179209E-2</v>
      </c>
      <c r="L31" s="1">
        <f t="shared" si="38"/>
        <v>6.6807201268858057E-2</v>
      </c>
      <c r="M31" s="1">
        <f t="shared" si="16"/>
        <v>0.93319279873114191</v>
      </c>
      <c r="N31">
        <v>0.64310256675526034</v>
      </c>
      <c r="O31">
        <v>0.41277871787315235</v>
      </c>
      <c r="P31">
        <v>-0.54852534958627075</v>
      </c>
      <c r="Q31">
        <f t="shared" si="39"/>
        <v>1</v>
      </c>
      <c r="R31" s="2">
        <f t="shared" si="40"/>
        <v>1</v>
      </c>
      <c r="S31">
        <f t="shared" si="7"/>
        <v>3.9352</v>
      </c>
      <c r="T31">
        <f t="shared" si="8"/>
        <v>-2.6263000000000001</v>
      </c>
      <c r="U31">
        <f t="shared" si="9"/>
        <v>0.87890000000000001</v>
      </c>
      <c r="V31" s="1">
        <f t="shared" si="41"/>
        <v>0.92142176280341948</v>
      </c>
      <c r="W31" s="1">
        <f t="shared" si="42"/>
        <v>7.2127298629037534E-4</v>
      </c>
      <c r="X31" s="1">
        <f t="shared" si="43"/>
        <v>7.7856964210290189E-2</v>
      </c>
      <c r="Y31" s="1">
        <f t="shared" si="44"/>
        <v>0.99999999822388619</v>
      </c>
      <c r="Z31" s="1">
        <f t="shared" si="23"/>
        <v>1.77611381158016E-9</v>
      </c>
      <c r="AA31" s="1">
        <f t="shared" si="45"/>
        <v>0.1488217766006017</v>
      </c>
      <c r="AB31" s="1">
        <f t="shared" si="25"/>
        <v>0.8511782233993983</v>
      </c>
      <c r="AC31">
        <f t="shared" si="46"/>
        <v>0.78429413906455636</v>
      </c>
      <c r="AD31">
        <f t="shared" si="27"/>
        <v>-0.24297115161490299</v>
      </c>
      <c r="AE31">
        <v>25</v>
      </c>
    </row>
    <row r="32" spans="1:38" x14ac:dyDescent="0.25">
      <c r="A32">
        <v>1</v>
      </c>
      <c r="B32">
        <v>7</v>
      </c>
      <c r="C32">
        <f t="shared" si="47"/>
        <v>0</v>
      </c>
      <c r="D32">
        <f t="shared" si="4"/>
        <v>3.5</v>
      </c>
      <c r="E32">
        <f t="shared" si="5"/>
        <v>0</v>
      </c>
      <c r="F32">
        <f t="shared" si="6"/>
        <v>0</v>
      </c>
      <c r="G32" s="1">
        <f t="shared" si="35"/>
        <v>0.69146246127401312</v>
      </c>
      <c r="H32" s="1">
        <f t="shared" si="36"/>
        <v>6.2096653257761331E-3</v>
      </c>
      <c r="I32" s="1">
        <f t="shared" si="12"/>
        <v>0.30232787340021072</v>
      </c>
      <c r="J32" s="1">
        <f t="shared" si="37"/>
        <v>0.84134474606854304</v>
      </c>
      <c r="K32" s="1">
        <f t="shared" si="14"/>
        <v>0.15865525393145696</v>
      </c>
      <c r="L32" s="1">
        <f t="shared" si="38"/>
        <v>0.30853753872598688</v>
      </c>
      <c r="M32" s="1">
        <f t="shared" si="16"/>
        <v>0.69146246127401312</v>
      </c>
      <c r="N32">
        <v>-0.32021944207372144</v>
      </c>
      <c r="O32">
        <v>-0.7306709903787123</v>
      </c>
      <c r="P32">
        <v>0.59364310800447129</v>
      </c>
      <c r="Q32">
        <f t="shared" si="39"/>
        <v>1</v>
      </c>
      <c r="R32" s="2">
        <f t="shared" si="40"/>
        <v>0</v>
      </c>
      <c r="S32">
        <f t="shared" si="7"/>
        <v>3.4432999999999998</v>
      </c>
      <c r="T32">
        <f t="shared" si="8"/>
        <v>0</v>
      </c>
      <c r="U32">
        <f t="shared" si="9"/>
        <v>0</v>
      </c>
      <c r="V32" s="1">
        <f t="shared" si="41"/>
        <v>0.82194427958070004</v>
      </c>
      <c r="W32" s="1">
        <f t="shared" si="42"/>
        <v>3.5289492844341268E-3</v>
      </c>
      <c r="X32" s="1">
        <f t="shared" si="43"/>
        <v>0.17452677113486581</v>
      </c>
      <c r="Y32" s="1">
        <f t="shared" si="44"/>
        <v>0.9994763463473193</v>
      </c>
      <c r="Z32" s="1">
        <f t="shared" si="23"/>
        <v>5.2365365268070008E-4</v>
      </c>
      <c r="AA32" s="1">
        <f t="shared" si="45"/>
        <v>0.43541669349637602</v>
      </c>
      <c r="AB32" s="1">
        <f t="shared" si="25"/>
        <v>0.56458330650362398</v>
      </c>
      <c r="AC32">
        <f t="shared" si="46"/>
        <v>0.53241687953533801</v>
      </c>
      <c r="AD32">
        <f t="shared" si="27"/>
        <v>-0.63032848835193156</v>
      </c>
      <c r="AE32">
        <v>26</v>
      </c>
    </row>
    <row r="33" spans="1:31" x14ac:dyDescent="0.25">
      <c r="A33">
        <v>1</v>
      </c>
      <c r="B33">
        <v>6</v>
      </c>
      <c r="C33">
        <f t="shared" si="47"/>
        <v>1</v>
      </c>
      <c r="D33">
        <f t="shared" si="4"/>
        <v>3</v>
      </c>
      <c r="E33">
        <f t="shared" si="5"/>
        <v>1</v>
      </c>
      <c r="F33">
        <f t="shared" si="6"/>
        <v>-1</v>
      </c>
      <c r="G33" s="1">
        <f t="shared" si="35"/>
        <v>0.5</v>
      </c>
      <c r="H33" s="1">
        <f t="shared" si="36"/>
        <v>2.2750131948179191E-2</v>
      </c>
      <c r="I33" s="1">
        <f t="shared" si="12"/>
        <v>0.47724986805182079</v>
      </c>
      <c r="J33" s="1">
        <f t="shared" si="37"/>
        <v>0.5</v>
      </c>
      <c r="K33" s="1">
        <f t="shared" si="14"/>
        <v>0.5</v>
      </c>
      <c r="L33" s="1">
        <f t="shared" si="38"/>
        <v>0.69146246127401312</v>
      </c>
      <c r="M33" s="1">
        <f t="shared" si="16"/>
        <v>0.30853753872598688</v>
      </c>
      <c r="N33">
        <v>-0.25041003937076312</v>
      </c>
      <c r="O33">
        <v>-0.31981699066818692</v>
      </c>
      <c r="P33">
        <v>0.15317255019908771</v>
      </c>
      <c r="Q33">
        <f t="shared" si="39"/>
        <v>0</v>
      </c>
      <c r="R33" s="2">
        <f t="shared" si="40"/>
        <v>0</v>
      </c>
      <c r="S33">
        <f t="shared" si="7"/>
        <v>2.9514</v>
      </c>
      <c r="T33">
        <f t="shared" si="8"/>
        <v>2.6263000000000001</v>
      </c>
      <c r="U33">
        <f t="shared" si="9"/>
        <v>-0.87890000000000001</v>
      </c>
      <c r="V33" s="1">
        <f t="shared" si="41"/>
        <v>0.66672945826814689</v>
      </c>
      <c r="W33" s="1">
        <f t="shared" si="42"/>
        <v>1.3825592034360002E-2</v>
      </c>
      <c r="X33" s="1">
        <f t="shared" si="43"/>
        <v>0.3194449496974931</v>
      </c>
      <c r="Y33" s="1">
        <f t="shared" si="44"/>
        <v>0.74254130482100245</v>
      </c>
      <c r="Z33" s="1">
        <f t="shared" si="23"/>
        <v>0.25745869517899755</v>
      </c>
      <c r="AA33" s="1">
        <f t="shared" si="45"/>
        <v>0.76309693659879885</v>
      </c>
      <c r="AB33" s="1">
        <f t="shared" si="25"/>
        <v>0.23690306340120115</v>
      </c>
      <c r="AC33">
        <f t="shared" si="46"/>
        <v>0.83178367572733614</v>
      </c>
      <c r="AD33">
        <f t="shared" si="27"/>
        <v>-0.18418287710353715</v>
      </c>
      <c r="AE33">
        <v>27</v>
      </c>
    </row>
    <row r="34" spans="1:31" x14ac:dyDescent="0.25">
      <c r="A34">
        <v>1</v>
      </c>
      <c r="B34">
        <v>5</v>
      </c>
      <c r="C34">
        <f t="shared" si="47"/>
        <v>-1</v>
      </c>
      <c r="D34">
        <f t="shared" si="4"/>
        <v>2.5</v>
      </c>
      <c r="E34">
        <f t="shared" si="5"/>
        <v>-1</v>
      </c>
      <c r="F34">
        <f t="shared" si="6"/>
        <v>1</v>
      </c>
      <c r="G34" s="1">
        <f t="shared" si="35"/>
        <v>0.30853753872598688</v>
      </c>
      <c r="H34" s="1">
        <f t="shared" si="36"/>
        <v>6.6807201268858057E-2</v>
      </c>
      <c r="I34" s="1">
        <f t="shared" si="12"/>
        <v>0.62465526000515503</v>
      </c>
      <c r="J34" s="1">
        <f t="shared" si="37"/>
        <v>0.97724986805182079</v>
      </c>
      <c r="K34" s="1">
        <f t="shared" si="14"/>
        <v>2.2750131948179209E-2</v>
      </c>
      <c r="L34" s="1">
        <f t="shared" si="38"/>
        <v>6.6807201268858057E-2</v>
      </c>
      <c r="M34" s="1">
        <f t="shared" si="16"/>
        <v>0.93319279873114191</v>
      </c>
      <c r="N34">
        <v>0.87236912804655731</v>
      </c>
      <c r="O34">
        <v>0.72767761594150215</v>
      </c>
      <c r="P34">
        <v>1.4584429663955234</v>
      </c>
      <c r="Q34">
        <f t="shared" si="39"/>
        <v>1</v>
      </c>
      <c r="R34" s="2">
        <f t="shared" si="40"/>
        <v>1</v>
      </c>
      <c r="S34">
        <f t="shared" si="7"/>
        <v>2.4595000000000002</v>
      </c>
      <c r="T34">
        <f t="shared" si="8"/>
        <v>-2.6263000000000001</v>
      </c>
      <c r="U34">
        <f t="shared" si="9"/>
        <v>0.87890000000000001</v>
      </c>
      <c r="V34" s="1">
        <f t="shared" si="41"/>
        <v>0.47567960452857139</v>
      </c>
      <c r="W34" s="1">
        <f t="shared" si="42"/>
        <v>4.3605205897942687E-2</v>
      </c>
      <c r="X34" s="1">
        <f t="shared" si="43"/>
        <v>0.48071518957348591</v>
      </c>
      <c r="Y34" s="1">
        <f t="shared" si="44"/>
        <v>0.99999999822388619</v>
      </c>
      <c r="Z34" s="1">
        <f t="shared" si="23"/>
        <v>1.77611381158016E-9</v>
      </c>
      <c r="AA34" s="1">
        <f t="shared" si="45"/>
        <v>0.1488217766006017</v>
      </c>
      <c r="AB34" s="1">
        <f t="shared" si="25"/>
        <v>0.8511782233993983</v>
      </c>
      <c r="AC34">
        <f t="shared" si="46"/>
        <v>0.40488812068995778</v>
      </c>
      <c r="AD34">
        <f t="shared" si="27"/>
        <v>-0.90414449524831508</v>
      </c>
      <c r="AE34">
        <v>28</v>
      </c>
    </row>
    <row r="35" spans="1:31" x14ac:dyDescent="0.25">
      <c r="A35">
        <v>1</v>
      </c>
      <c r="B35">
        <v>4</v>
      </c>
      <c r="C35">
        <f t="shared" si="47"/>
        <v>0</v>
      </c>
      <c r="D35">
        <f t="shared" si="4"/>
        <v>2</v>
      </c>
      <c r="E35">
        <f t="shared" si="5"/>
        <v>0</v>
      </c>
      <c r="F35">
        <f t="shared" si="6"/>
        <v>0</v>
      </c>
      <c r="G35" s="1">
        <f t="shared" si="35"/>
        <v>0.15865525393145696</v>
      </c>
      <c r="H35" s="1">
        <f t="shared" si="36"/>
        <v>0.15865525393145699</v>
      </c>
      <c r="I35" s="1">
        <f t="shared" si="12"/>
        <v>0.68268949213708607</v>
      </c>
      <c r="J35" s="1">
        <f t="shared" si="37"/>
        <v>0.84134474606854304</v>
      </c>
      <c r="K35" s="1">
        <f t="shared" si="14"/>
        <v>0.15865525393145696</v>
      </c>
      <c r="L35" s="1">
        <f t="shared" si="38"/>
        <v>0.30853753872598688</v>
      </c>
      <c r="M35" s="1">
        <f t="shared" si="16"/>
        <v>0.69146246127401312</v>
      </c>
      <c r="N35">
        <v>-0.19176468413206749</v>
      </c>
      <c r="O35">
        <v>-0.70523128670174628</v>
      </c>
      <c r="P35">
        <v>0.36974938666389789</v>
      </c>
      <c r="Q35">
        <f t="shared" si="39"/>
        <v>0</v>
      </c>
      <c r="R35" s="2">
        <f t="shared" si="40"/>
        <v>0</v>
      </c>
      <c r="S35">
        <f t="shared" si="7"/>
        <v>1.9676</v>
      </c>
      <c r="T35">
        <f t="shared" si="8"/>
        <v>0</v>
      </c>
      <c r="U35">
        <f t="shared" si="9"/>
        <v>0</v>
      </c>
      <c r="V35" s="1">
        <f t="shared" si="41"/>
        <v>0.2901659437230123</v>
      </c>
      <c r="W35" s="1">
        <f t="shared" si="42"/>
        <v>0.11153600255447783</v>
      </c>
      <c r="X35" s="1">
        <f t="shared" si="43"/>
        <v>0.59829805372250988</v>
      </c>
      <c r="Y35" s="1">
        <f t="shared" si="44"/>
        <v>0.9994763463473193</v>
      </c>
      <c r="Z35" s="1">
        <f t="shared" si="23"/>
        <v>5.2365365268070008E-4</v>
      </c>
      <c r="AA35" s="1">
        <f t="shared" si="45"/>
        <v>0.43541669349637602</v>
      </c>
      <c r="AB35" s="1">
        <f t="shared" si="25"/>
        <v>0.56458330650362398</v>
      </c>
      <c r="AC35">
        <f t="shared" si="46"/>
        <v>0.72469955573878253</v>
      </c>
      <c r="AD35">
        <f t="shared" si="27"/>
        <v>-0.32199811589484895</v>
      </c>
      <c r="AE35">
        <v>29</v>
      </c>
    </row>
    <row r="36" spans="1:31" x14ac:dyDescent="0.25">
      <c r="A36">
        <v>1</v>
      </c>
      <c r="B36">
        <v>3</v>
      </c>
      <c r="C36">
        <f t="shared" si="47"/>
        <v>1</v>
      </c>
      <c r="D36">
        <f t="shared" si="4"/>
        <v>1.5</v>
      </c>
      <c r="E36">
        <f t="shared" si="5"/>
        <v>1</v>
      </c>
      <c r="F36">
        <f t="shared" si="6"/>
        <v>-1</v>
      </c>
      <c r="G36" s="1">
        <f t="shared" si="35"/>
        <v>6.6807201268858085E-2</v>
      </c>
      <c r="H36" s="1">
        <f t="shared" si="36"/>
        <v>0.30853753872598688</v>
      </c>
      <c r="I36" s="1">
        <f t="shared" si="12"/>
        <v>0.62465526000515503</v>
      </c>
      <c r="J36" s="1">
        <f t="shared" si="37"/>
        <v>0.5</v>
      </c>
      <c r="K36" s="1">
        <f t="shared" si="14"/>
        <v>0.5</v>
      </c>
      <c r="L36" s="1">
        <f t="shared" si="38"/>
        <v>0.69146246127401312</v>
      </c>
      <c r="M36" s="1">
        <f t="shared" si="16"/>
        <v>0.30853753872598688</v>
      </c>
      <c r="N36">
        <v>-1.5023761079646647</v>
      </c>
      <c r="O36">
        <v>0.91223682829877362</v>
      </c>
      <c r="P36">
        <v>-0.71191607275977731</v>
      </c>
      <c r="Q36">
        <f t="shared" si="39"/>
        <v>-1</v>
      </c>
      <c r="R36" s="2">
        <f t="shared" si="40"/>
        <v>-1</v>
      </c>
      <c r="S36">
        <f t="shared" si="7"/>
        <v>1.4757</v>
      </c>
      <c r="T36">
        <f t="shared" si="8"/>
        <v>2.6263000000000001</v>
      </c>
      <c r="U36">
        <f t="shared" si="9"/>
        <v>-0.87890000000000001</v>
      </c>
      <c r="V36" s="1">
        <f t="shared" si="41"/>
        <v>0.14805770745254132</v>
      </c>
      <c r="W36" s="1">
        <f t="shared" si="42"/>
        <v>0.23376615374898985</v>
      </c>
      <c r="X36" s="1">
        <f t="shared" si="43"/>
        <v>0.61817613879846878</v>
      </c>
      <c r="Y36" s="1">
        <f t="shared" si="44"/>
        <v>0.74254130482100245</v>
      </c>
      <c r="Z36" s="1">
        <f t="shared" si="23"/>
        <v>0.25745869517899755</v>
      </c>
      <c r="AA36" s="1">
        <f t="shared" si="45"/>
        <v>0.76309693659879885</v>
      </c>
      <c r="AB36" s="1">
        <f t="shared" si="25"/>
        <v>0.23690306340120115</v>
      </c>
      <c r="AC36">
        <f t="shared" si="46"/>
        <v>0.173581024827762</v>
      </c>
      <c r="AD36">
        <f t="shared" si="27"/>
        <v>-1.7511107867175495</v>
      </c>
      <c r="AE36">
        <v>30</v>
      </c>
    </row>
    <row r="37" spans="1:31" x14ac:dyDescent="0.25">
      <c r="A37">
        <v>1</v>
      </c>
      <c r="B37">
        <v>2</v>
      </c>
      <c r="C37">
        <f t="shared" si="47"/>
        <v>-1</v>
      </c>
      <c r="D37">
        <f t="shared" si="4"/>
        <v>1</v>
      </c>
      <c r="E37">
        <f t="shared" si="5"/>
        <v>-1</v>
      </c>
      <c r="F37">
        <f t="shared" si="6"/>
        <v>1</v>
      </c>
      <c r="G37" s="1">
        <f t="shared" si="35"/>
        <v>2.2750131948179209E-2</v>
      </c>
      <c r="H37" s="1">
        <f t="shared" si="36"/>
        <v>0.5</v>
      </c>
      <c r="I37" s="1">
        <f t="shared" si="12"/>
        <v>0.47724986805182079</v>
      </c>
      <c r="J37" s="1">
        <f t="shared" si="37"/>
        <v>0.97724986805182079</v>
      </c>
      <c r="K37" s="1">
        <f t="shared" si="14"/>
        <v>2.2750131948179209E-2</v>
      </c>
      <c r="L37" s="1">
        <f t="shared" si="38"/>
        <v>6.6807201268858057E-2</v>
      </c>
      <c r="M37" s="1">
        <f t="shared" si="16"/>
        <v>0.93319279873114191</v>
      </c>
      <c r="N37">
        <v>-0.69935708779667038</v>
      </c>
      <c r="O37">
        <v>-1.48096660268493</v>
      </c>
      <c r="P37">
        <v>0.53506028052652255</v>
      </c>
      <c r="Q37">
        <f t="shared" si="39"/>
        <v>-1</v>
      </c>
      <c r="R37" s="2">
        <f t="shared" si="40"/>
        <v>-1</v>
      </c>
      <c r="S37">
        <f t="shared" si="7"/>
        <v>0.98380000000000001</v>
      </c>
      <c r="T37">
        <f t="shared" si="8"/>
        <v>-2.6263000000000001</v>
      </c>
      <c r="U37">
        <f t="shared" si="9"/>
        <v>0.87890000000000001</v>
      </c>
      <c r="V37" s="1">
        <f t="shared" si="41"/>
        <v>6.2183395564393118E-2</v>
      </c>
      <c r="W37" s="1">
        <f t="shared" si="42"/>
        <v>0.40725960477561229</v>
      </c>
      <c r="X37" s="1">
        <f t="shared" si="43"/>
        <v>0.53055699965999459</v>
      </c>
      <c r="Y37" s="1">
        <f t="shared" si="44"/>
        <v>0.99999999822388619</v>
      </c>
      <c r="Z37" s="1">
        <f t="shared" si="23"/>
        <v>1.77611381158016E-9</v>
      </c>
      <c r="AA37" s="1">
        <f t="shared" si="45"/>
        <v>0.1488217766006017</v>
      </c>
      <c r="AB37" s="1">
        <f t="shared" si="25"/>
        <v>0.8511782233993983</v>
      </c>
      <c r="AC37">
        <f t="shared" si="46"/>
        <v>0.40725960405227291</v>
      </c>
      <c r="AD37">
        <f t="shared" si="27"/>
        <v>-0.89830444908370266</v>
      </c>
      <c r="AE37">
        <v>31</v>
      </c>
    </row>
    <row r="38" spans="1:31" x14ac:dyDescent="0.25">
      <c r="A38">
        <v>1</v>
      </c>
      <c r="B38">
        <v>1</v>
      </c>
      <c r="C38">
        <f t="shared" si="47"/>
        <v>0</v>
      </c>
      <c r="D38">
        <f t="shared" si="4"/>
        <v>0.5</v>
      </c>
      <c r="E38">
        <f t="shared" si="5"/>
        <v>0</v>
      </c>
      <c r="F38">
        <f t="shared" si="6"/>
        <v>0</v>
      </c>
      <c r="G38" s="1">
        <f t="shared" si="35"/>
        <v>6.2096653257761592E-3</v>
      </c>
      <c r="H38" s="1">
        <f t="shared" si="36"/>
        <v>0.69146246127401312</v>
      </c>
      <c r="I38" s="1">
        <f t="shared" si="12"/>
        <v>0.30232787340021072</v>
      </c>
      <c r="J38" s="1">
        <f t="shared" si="37"/>
        <v>0.84134474606854304</v>
      </c>
      <c r="K38" s="1">
        <f t="shared" si="14"/>
        <v>0.15865525393145696</v>
      </c>
      <c r="L38" s="1">
        <f t="shared" si="38"/>
        <v>0.30853753872598688</v>
      </c>
      <c r="M38" s="1">
        <f t="shared" si="16"/>
        <v>0.69146246127401312</v>
      </c>
      <c r="N38">
        <v>-1.5865543900872581</v>
      </c>
      <c r="O38">
        <v>1.4200850273482502</v>
      </c>
      <c r="P38">
        <v>2.063516149064526</v>
      </c>
      <c r="Q38">
        <f t="shared" si="39"/>
        <v>-1</v>
      </c>
      <c r="R38" s="2">
        <f t="shared" si="40"/>
        <v>0</v>
      </c>
      <c r="S38">
        <f t="shared" si="7"/>
        <v>0.4919</v>
      </c>
      <c r="T38">
        <f t="shared" si="8"/>
        <v>0</v>
      </c>
      <c r="U38">
        <f t="shared" si="9"/>
        <v>0</v>
      </c>
      <c r="V38" s="1">
        <f t="shared" si="41"/>
        <v>2.1249524286392041E-2</v>
      </c>
      <c r="W38" s="1">
        <f t="shared" si="42"/>
        <v>0.60152640377316802</v>
      </c>
      <c r="X38" s="1">
        <f t="shared" si="43"/>
        <v>0.37722407194043994</v>
      </c>
      <c r="Y38" s="1">
        <f t="shared" si="44"/>
        <v>0.9994763463473193</v>
      </c>
      <c r="Z38" s="1">
        <f t="shared" si="23"/>
        <v>5.2365365268070008E-4</v>
      </c>
      <c r="AA38" s="1">
        <f t="shared" si="45"/>
        <v>0.43541669349637602</v>
      </c>
      <c r="AB38" s="1">
        <f t="shared" si="25"/>
        <v>0.56458330650362398</v>
      </c>
      <c r="AC38">
        <f t="shared" si="46"/>
        <v>0.38679146104211143</v>
      </c>
      <c r="AD38">
        <f t="shared" si="27"/>
        <v>-0.94986959154607575</v>
      </c>
      <c r="AE38">
        <v>32</v>
      </c>
    </row>
    <row r="39" spans="1:31" x14ac:dyDescent="0.25">
      <c r="A39">
        <v>1</v>
      </c>
      <c r="B39">
        <v>0</v>
      </c>
      <c r="C39">
        <v>0</v>
      </c>
      <c r="D39">
        <f t="shared" ref="D39:D70" si="48">SUMPRODUCT($A39:$C39,$D$1:$F$1)</f>
        <v>0</v>
      </c>
      <c r="E39">
        <f t="shared" ref="E39:E70" si="49">SUMPRODUCT($A39:$C39,$D$3:$F$3)</f>
        <v>0</v>
      </c>
      <c r="F39">
        <f t="shared" ref="F39:F70" si="50">SUMPRODUCT($A39:$C39,$D$2:$F$2)</f>
        <v>0</v>
      </c>
      <c r="G39" s="1">
        <f t="shared" si="35"/>
        <v>1.3498980316301035E-3</v>
      </c>
      <c r="H39" s="1">
        <f t="shared" si="36"/>
        <v>0.84134474606854304</v>
      </c>
      <c r="I39" s="1">
        <f t="shared" si="12"/>
        <v>0.15730535589982686</v>
      </c>
      <c r="J39" s="1">
        <f t="shared" si="37"/>
        <v>0.84134474606854304</v>
      </c>
      <c r="K39" s="1">
        <f t="shared" si="14"/>
        <v>0.15865525393145696</v>
      </c>
      <c r="L39" s="1">
        <f t="shared" si="38"/>
        <v>0.30853753872598688</v>
      </c>
      <c r="M39" s="1">
        <f t="shared" si="16"/>
        <v>0.69146246127401312</v>
      </c>
      <c r="N39">
        <v>-1.5887144400039688</v>
      </c>
      <c r="O39">
        <v>1.4272495718614664</v>
      </c>
      <c r="P39">
        <v>-2.6395719032734632</v>
      </c>
      <c r="Q39">
        <f t="shared" si="39"/>
        <v>-1</v>
      </c>
      <c r="R39" s="2">
        <f t="shared" si="40"/>
        <v>-1</v>
      </c>
      <c r="S39">
        <f t="shared" ref="S39:S70" si="51">SUMPRODUCT($A39:$C39,$M$1:$O$1)</f>
        <v>0</v>
      </c>
      <c r="T39">
        <f t="shared" ref="T39:T70" si="52">SUMPRODUCT($A39:$C39,$M$3:$O$3)</f>
        <v>0</v>
      </c>
      <c r="U39">
        <f t="shared" ref="U39:U70" si="53">SUMPRODUCT($A39:$C39,$M$2:$O$2)</f>
        <v>0</v>
      </c>
      <c r="V39" s="1">
        <f t="shared" si="41"/>
        <v>5.8594119141378576E-3</v>
      </c>
      <c r="W39" s="1">
        <f t="shared" si="42"/>
        <v>0.77313166541567613</v>
      </c>
      <c r="X39" s="1">
        <f t="shared" si="43"/>
        <v>0.22100892267018601</v>
      </c>
      <c r="Y39" s="1">
        <f t="shared" si="44"/>
        <v>0.9994763463473193</v>
      </c>
      <c r="Z39" s="1">
        <f t="shared" si="23"/>
        <v>5.2365365268070008E-4</v>
      </c>
      <c r="AA39" s="1">
        <f t="shared" si="45"/>
        <v>0.43541669349637602</v>
      </c>
      <c r="AB39" s="1">
        <f t="shared" si="25"/>
        <v>0.56458330650362398</v>
      </c>
      <c r="AC39">
        <f t="shared" si="46"/>
        <v>0.77272681219507811</v>
      </c>
      <c r="AD39">
        <f t="shared" si="27"/>
        <v>-0.25782970528511745</v>
      </c>
      <c r="AE39">
        <v>33</v>
      </c>
    </row>
    <row r="40" spans="1:31" x14ac:dyDescent="0.25">
      <c r="A40">
        <v>1</v>
      </c>
      <c r="B40">
        <v>1</v>
      </c>
      <c r="C40">
        <v>1</v>
      </c>
      <c r="D40">
        <f t="shared" si="48"/>
        <v>0.5</v>
      </c>
      <c r="E40">
        <f t="shared" si="49"/>
        <v>1</v>
      </c>
      <c r="F40">
        <f t="shared" si="50"/>
        <v>-1</v>
      </c>
      <c r="G40" s="1">
        <f t="shared" si="35"/>
        <v>6.2096653257761592E-3</v>
      </c>
      <c r="H40" s="1">
        <f t="shared" si="36"/>
        <v>0.69146246127401312</v>
      </c>
      <c r="I40" s="1">
        <f t="shared" si="12"/>
        <v>0.30232787340021072</v>
      </c>
      <c r="J40" s="1">
        <f t="shared" si="37"/>
        <v>0.5</v>
      </c>
      <c r="K40" s="1">
        <f t="shared" si="14"/>
        <v>0.5</v>
      </c>
      <c r="L40" s="1">
        <f t="shared" si="38"/>
        <v>0.69146246127401312</v>
      </c>
      <c r="M40" s="1">
        <f t="shared" si="16"/>
        <v>0.30853753872598688</v>
      </c>
      <c r="N40">
        <v>-0.46424020183621906</v>
      </c>
      <c r="O40">
        <v>-0.33280684874625877</v>
      </c>
      <c r="P40">
        <v>0.48986976253218018</v>
      </c>
      <c r="Q40">
        <f t="shared" si="39"/>
        <v>-1</v>
      </c>
      <c r="R40" s="2">
        <f t="shared" si="40"/>
        <v>0</v>
      </c>
      <c r="S40">
        <f t="shared" si="51"/>
        <v>0.4919</v>
      </c>
      <c r="T40">
        <f t="shared" si="52"/>
        <v>2.6263000000000001</v>
      </c>
      <c r="U40">
        <f t="shared" si="53"/>
        <v>-0.87890000000000001</v>
      </c>
      <c r="V40" s="1">
        <f t="shared" si="41"/>
        <v>2.1249524286392041E-2</v>
      </c>
      <c r="W40" s="1">
        <f t="shared" si="42"/>
        <v>0.60152640377316802</v>
      </c>
      <c r="X40" s="1">
        <f t="shared" si="43"/>
        <v>0.37722407194043994</v>
      </c>
      <c r="Y40" s="1">
        <f t="shared" si="44"/>
        <v>0.74254130482100245</v>
      </c>
      <c r="Z40" s="1">
        <f t="shared" si="23"/>
        <v>0.25745869517899755</v>
      </c>
      <c r="AA40" s="1">
        <f t="shared" si="45"/>
        <v>0.76309693659879885</v>
      </c>
      <c r="AB40" s="1">
        <f t="shared" si="25"/>
        <v>0.23690306340120115</v>
      </c>
      <c r="AC40">
        <f t="shared" si="46"/>
        <v>0.54830772185872212</v>
      </c>
      <c r="AD40">
        <f t="shared" si="27"/>
        <v>-0.60091861339805419</v>
      </c>
      <c r="AE40">
        <v>34</v>
      </c>
    </row>
    <row r="41" spans="1:31" x14ac:dyDescent="0.25">
      <c r="A41">
        <v>1</v>
      </c>
      <c r="B41">
        <v>2</v>
      </c>
      <c r="C41">
        <v>-1</v>
      </c>
      <c r="D41">
        <f t="shared" si="48"/>
        <v>1</v>
      </c>
      <c r="E41">
        <f t="shared" si="49"/>
        <v>-1</v>
      </c>
      <c r="F41">
        <f t="shared" si="50"/>
        <v>1</v>
      </c>
      <c r="G41" s="1">
        <f t="shared" si="35"/>
        <v>2.2750131948179209E-2</v>
      </c>
      <c r="H41" s="1">
        <f t="shared" si="36"/>
        <v>0.5</v>
      </c>
      <c r="I41" s="1">
        <f t="shared" si="12"/>
        <v>0.47724986805182079</v>
      </c>
      <c r="J41" s="1">
        <f t="shared" si="37"/>
        <v>0.97724986805182079</v>
      </c>
      <c r="K41" s="1">
        <f t="shared" si="14"/>
        <v>2.2750131948179209E-2</v>
      </c>
      <c r="L41" s="1">
        <f t="shared" si="38"/>
        <v>6.6807201268858057E-2</v>
      </c>
      <c r="M41" s="1">
        <f t="shared" si="16"/>
        <v>0.93319279873114191</v>
      </c>
      <c r="N41">
        <v>-0.11126644494652282</v>
      </c>
      <c r="O41">
        <v>-1.0534745342738461</v>
      </c>
      <c r="P41">
        <v>-1.2349073585937731</v>
      </c>
      <c r="Q41">
        <f t="shared" si="39"/>
        <v>-1</v>
      </c>
      <c r="R41" s="2">
        <f t="shared" si="40"/>
        <v>-1</v>
      </c>
      <c r="S41">
        <f t="shared" si="51"/>
        <v>0.98380000000000001</v>
      </c>
      <c r="T41">
        <f t="shared" si="52"/>
        <v>-2.6263000000000001</v>
      </c>
      <c r="U41">
        <f t="shared" si="53"/>
        <v>0.87890000000000001</v>
      </c>
      <c r="V41" s="1">
        <f t="shared" si="41"/>
        <v>6.2183395564393118E-2</v>
      </c>
      <c r="W41" s="1">
        <f t="shared" si="42"/>
        <v>0.40725960477561229</v>
      </c>
      <c r="X41" s="1">
        <f t="shared" si="43"/>
        <v>0.53055699965999459</v>
      </c>
      <c r="Y41" s="1">
        <f t="shared" si="44"/>
        <v>0.99999999822388619</v>
      </c>
      <c r="Z41" s="1">
        <f t="shared" si="23"/>
        <v>1.77611381158016E-9</v>
      </c>
      <c r="AA41" s="1">
        <f t="shared" si="45"/>
        <v>0.1488217766006017</v>
      </c>
      <c r="AB41" s="1">
        <f t="shared" si="25"/>
        <v>0.8511782233993983</v>
      </c>
      <c r="AC41">
        <f t="shared" si="46"/>
        <v>0.40725960405227291</v>
      </c>
      <c r="AD41">
        <f t="shared" si="27"/>
        <v>-0.89830444908370266</v>
      </c>
      <c r="AE41">
        <v>35</v>
      </c>
    </row>
    <row r="42" spans="1:31" x14ac:dyDescent="0.25">
      <c r="A42">
        <v>1</v>
      </c>
      <c r="B42">
        <v>3</v>
      </c>
      <c r="C42">
        <f>C39</f>
        <v>0</v>
      </c>
      <c r="D42">
        <f t="shared" si="48"/>
        <v>1.5</v>
      </c>
      <c r="E42">
        <f t="shared" si="49"/>
        <v>0</v>
      </c>
      <c r="F42">
        <f t="shared" si="50"/>
        <v>0</v>
      </c>
      <c r="G42" s="1">
        <f t="shared" si="35"/>
        <v>6.6807201268858085E-2</v>
      </c>
      <c r="H42" s="1">
        <f t="shared" si="36"/>
        <v>0.30853753872598688</v>
      </c>
      <c r="I42" s="1">
        <f t="shared" si="12"/>
        <v>0.62465526000515503</v>
      </c>
      <c r="J42" s="1">
        <f t="shared" si="37"/>
        <v>0.84134474606854304</v>
      </c>
      <c r="K42" s="1">
        <f t="shared" si="14"/>
        <v>0.15865525393145696</v>
      </c>
      <c r="L42" s="1">
        <f t="shared" si="38"/>
        <v>0.30853753872598688</v>
      </c>
      <c r="M42" s="1">
        <f t="shared" si="16"/>
        <v>0.69146246127401312</v>
      </c>
      <c r="N42">
        <v>0.19051867639063857</v>
      </c>
      <c r="O42">
        <v>-0.68081817516940646</v>
      </c>
      <c r="P42">
        <v>-1.2769919521815609</v>
      </c>
      <c r="Q42">
        <f t="shared" si="39"/>
        <v>0</v>
      </c>
      <c r="R42" s="2">
        <f t="shared" si="40"/>
        <v>0</v>
      </c>
      <c r="S42">
        <f t="shared" si="51"/>
        <v>1.4757</v>
      </c>
      <c r="T42">
        <f t="shared" si="52"/>
        <v>0</v>
      </c>
      <c r="U42">
        <f t="shared" si="53"/>
        <v>0</v>
      </c>
      <c r="V42" s="1">
        <f t="shared" si="41"/>
        <v>0.14805770745254132</v>
      </c>
      <c r="W42" s="1">
        <f t="shared" si="42"/>
        <v>0.23376615374898985</v>
      </c>
      <c r="X42" s="1">
        <f t="shared" si="43"/>
        <v>0.61817613879846878</v>
      </c>
      <c r="Y42" s="1">
        <f t="shared" si="44"/>
        <v>0.9994763463473193</v>
      </c>
      <c r="Z42" s="1">
        <f t="shared" si="23"/>
        <v>5.2365365268070008E-4</v>
      </c>
      <c r="AA42" s="1">
        <f t="shared" si="45"/>
        <v>0.43541669349637602</v>
      </c>
      <c r="AB42" s="1">
        <f t="shared" si="25"/>
        <v>0.56458330650362398</v>
      </c>
      <c r="AC42">
        <f t="shared" si="46"/>
        <v>0.68276534872439187</v>
      </c>
      <c r="AD42">
        <f t="shared" si="27"/>
        <v>-0.38160403814224558</v>
      </c>
      <c r="AE42">
        <v>36</v>
      </c>
    </row>
    <row r="43" spans="1:31" x14ac:dyDescent="0.25">
      <c r="A43">
        <v>1</v>
      </c>
      <c r="B43">
        <v>4</v>
      </c>
      <c r="C43">
        <f t="shared" ref="C43:C54" si="54">C40</f>
        <v>1</v>
      </c>
      <c r="D43">
        <f t="shared" si="48"/>
        <v>2</v>
      </c>
      <c r="E43">
        <f t="shared" si="49"/>
        <v>1</v>
      </c>
      <c r="F43">
        <f t="shared" si="50"/>
        <v>-1</v>
      </c>
      <c r="G43" s="1">
        <f t="shared" si="35"/>
        <v>0.15865525393145696</v>
      </c>
      <c r="H43" s="1">
        <f t="shared" si="36"/>
        <v>0.15865525393145699</v>
      </c>
      <c r="I43" s="1">
        <f t="shared" si="12"/>
        <v>0.68268949213708607</v>
      </c>
      <c r="J43" s="1">
        <f t="shared" si="37"/>
        <v>0.5</v>
      </c>
      <c r="K43" s="1">
        <f t="shared" si="14"/>
        <v>0.5</v>
      </c>
      <c r="L43" s="1">
        <f t="shared" si="38"/>
        <v>0.69146246127401312</v>
      </c>
      <c r="M43" s="1">
        <f t="shared" si="16"/>
        <v>0.30853753872598688</v>
      </c>
      <c r="N43">
        <v>-1.003368197416421</v>
      </c>
      <c r="O43">
        <v>1.7748061509337276</v>
      </c>
      <c r="P43">
        <v>0.40786858335195575</v>
      </c>
      <c r="Q43">
        <f t="shared" si="39"/>
        <v>-1</v>
      </c>
      <c r="R43" s="2">
        <f t="shared" si="40"/>
        <v>0</v>
      </c>
      <c r="S43">
        <f t="shared" si="51"/>
        <v>1.9676</v>
      </c>
      <c r="T43">
        <f t="shared" si="52"/>
        <v>2.6263000000000001</v>
      </c>
      <c r="U43">
        <f t="shared" si="53"/>
        <v>-0.87890000000000001</v>
      </c>
      <c r="V43" s="1">
        <f t="shared" si="41"/>
        <v>0.2901659437230123</v>
      </c>
      <c r="W43" s="1">
        <f t="shared" si="42"/>
        <v>0.11153600255447783</v>
      </c>
      <c r="X43" s="1">
        <f t="shared" si="43"/>
        <v>0.59829805372250988</v>
      </c>
      <c r="Y43" s="1">
        <f t="shared" si="44"/>
        <v>0.74254130482100245</v>
      </c>
      <c r="Z43" s="1">
        <f t="shared" si="23"/>
        <v>0.25745869517899755</v>
      </c>
      <c r="AA43" s="1">
        <f t="shared" si="45"/>
        <v>0.76309693659879885</v>
      </c>
      <c r="AB43" s="1">
        <f t="shared" si="25"/>
        <v>0.23690306340120115</v>
      </c>
      <c r="AC43">
        <f t="shared" si="46"/>
        <v>0.84843871016599715</v>
      </c>
      <c r="AD43">
        <f t="shared" si="27"/>
        <v>-0.16435743007413603</v>
      </c>
      <c r="AE43">
        <v>37</v>
      </c>
    </row>
    <row r="44" spans="1:31" x14ac:dyDescent="0.25">
      <c r="A44">
        <v>1</v>
      </c>
      <c r="B44">
        <v>5</v>
      </c>
      <c r="C44">
        <f t="shared" si="54"/>
        <v>-1</v>
      </c>
      <c r="D44">
        <f t="shared" si="48"/>
        <v>2.5</v>
      </c>
      <c r="E44">
        <f t="shared" si="49"/>
        <v>-1</v>
      </c>
      <c r="F44">
        <f t="shared" si="50"/>
        <v>1</v>
      </c>
      <c r="G44" s="1">
        <f t="shared" si="35"/>
        <v>0.30853753872598688</v>
      </c>
      <c r="H44" s="1">
        <f t="shared" si="36"/>
        <v>6.6807201268858057E-2</v>
      </c>
      <c r="I44" s="1">
        <f t="shared" si="12"/>
        <v>0.62465526000515503</v>
      </c>
      <c r="J44" s="1">
        <f t="shared" si="37"/>
        <v>0.97724986805182079</v>
      </c>
      <c r="K44" s="1">
        <f t="shared" si="14"/>
        <v>2.2750131948179209E-2</v>
      </c>
      <c r="L44" s="1">
        <f t="shared" si="38"/>
        <v>6.6807201268858057E-2</v>
      </c>
      <c r="M44" s="1">
        <f t="shared" si="16"/>
        <v>0.93319279873114191</v>
      </c>
      <c r="N44">
        <v>0.35586026569944806</v>
      </c>
      <c r="O44">
        <v>0.841773726278916</v>
      </c>
      <c r="P44">
        <v>0.18032324078376405</v>
      </c>
      <c r="Q44">
        <f t="shared" si="39"/>
        <v>0</v>
      </c>
      <c r="R44" s="2">
        <f t="shared" si="40"/>
        <v>0</v>
      </c>
      <c r="S44">
        <f t="shared" si="51"/>
        <v>2.4595000000000002</v>
      </c>
      <c r="T44">
        <f t="shared" si="52"/>
        <v>-2.6263000000000001</v>
      </c>
      <c r="U44">
        <f t="shared" si="53"/>
        <v>0.87890000000000001</v>
      </c>
      <c r="V44" s="1">
        <f t="shared" si="41"/>
        <v>0.47567960452857139</v>
      </c>
      <c r="W44" s="1">
        <f t="shared" si="42"/>
        <v>4.3605205897942687E-2</v>
      </c>
      <c r="X44" s="1">
        <f t="shared" si="43"/>
        <v>0.48071518957348591</v>
      </c>
      <c r="Y44" s="1">
        <f t="shared" si="44"/>
        <v>0.99999999822388619</v>
      </c>
      <c r="Z44" s="1">
        <f t="shared" si="23"/>
        <v>1.77611381158016E-9</v>
      </c>
      <c r="AA44" s="1">
        <f t="shared" si="45"/>
        <v>0.1488217766006017</v>
      </c>
      <c r="AB44" s="1">
        <f t="shared" si="25"/>
        <v>0.8511782233993983</v>
      </c>
      <c r="AC44">
        <f t="shared" si="46"/>
        <v>0.55150667348954729</v>
      </c>
      <c r="AD44">
        <f t="shared" si="27"/>
        <v>-0.59510133974611212</v>
      </c>
      <c r="AE44">
        <v>38</v>
      </c>
    </row>
    <row r="45" spans="1:31" x14ac:dyDescent="0.25">
      <c r="A45">
        <v>1</v>
      </c>
      <c r="B45">
        <v>6</v>
      </c>
      <c r="C45">
        <f t="shared" si="54"/>
        <v>0</v>
      </c>
      <c r="D45">
        <f t="shared" si="48"/>
        <v>3</v>
      </c>
      <c r="E45">
        <f t="shared" si="49"/>
        <v>0</v>
      </c>
      <c r="F45">
        <f t="shared" si="50"/>
        <v>0</v>
      </c>
      <c r="G45" s="1">
        <f t="shared" si="35"/>
        <v>0.5</v>
      </c>
      <c r="H45" s="1">
        <f t="shared" si="36"/>
        <v>2.2750131948179191E-2</v>
      </c>
      <c r="I45" s="1">
        <f t="shared" si="12"/>
        <v>0.47724986805182079</v>
      </c>
      <c r="J45" s="1">
        <f t="shared" si="37"/>
        <v>0.84134474606854304</v>
      </c>
      <c r="K45" s="1">
        <f t="shared" si="14"/>
        <v>0.15865525393145696</v>
      </c>
      <c r="L45" s="1">
        <f t="shared" si="38"/>
        <v>0.30853753872598688</v>
      </c>
      <c r="M45" s="1">
        <f t="shared" si="16"/>
        <v>0.69146246127401312</v>
      </c>
      <c r="N45">
        <v>-0.51967504077765625</v>
      </c>
      <c r="O45">
        <v>-1.6157719073817134</v>
      </c>
      <c r="P45">
        <v>-0.68584085965994745</v>
      </c>
      <c r="Q45">
        <f t="shared" si="39"/>
        <v>0</v>
      </c>
      <c r="R45" s="2">
        <f t="shared" si="40"/>
        <v>0</v>
      </c>
      <c r="S45">
        <f t="shared" si="51"/>
        <v>2.9514</v>
      </c>
      <c r="T45">
        <f t="shared" si="52"/>
        <v>0</v>
      </c>
      <c r="U45">
        <f t="shared" si="53"/>
        <v>0</v>
      </c>
      <c r="V45" s="1">
        <f t="shared" si="41"/>
        <v>0.66672945826814689</v>
      </c>
      <c r="W45" s="1">
        <f t="shared" si="42"/>
        <v>1.3825592034360002E-2</v>
      </c>
      <c r="X45" s="1">
        <f t="shared" si="43"/>
        <v>0.3194449496974931</v>
      </c>
      <c r="Y45" s="1">
        <f t="shared" si="44"/>
        <v>0.9994763463473193</v>
      </c>
      <c r="Z45" s="1">
        <f t="shared" si="23"/>
        <v>5.2365365268070008E-4</v>
      </c>
      <c r="AA45" s="1">
        <f t="shared" si="45"/>
        <v>0.43541669349637602</v>
      </c>
      <c r="AB45" s="1">
        <f t="shared" si="25"/>
        <v>0.56458330650362398</v>
      </c>
      <c r="AC45">
        <f t="shared" si="46"/>
        <v>0.60975732569500884</v>
      </c>
      <c r="AD45">
        <f t="shared" si="27"/>
        <v>-0.49469422769832094</v>
      </c>
      <c r="AE45">
        <v>39</v>
      </c>
    </row>
    <row r="46" spans="1:31" x14ac:dyDescent="0.25">
      <c r="A46" s="7">
        <v>1</v>
      </c>
      <c r="B46" s="7">
        <v>7</v>
      </c>
      <c r="C46" s="7">
        <f t="shared" si="54"/>
        <v>1</v>
      </c>
      <c r="D46" s="7">
        <f t="shared" si="48"/>
        <v>3.5</v>
      </c>
      <c r="E46" s="7">
        <f t="shared" si="49"/>
        <v>1</v>
      </c>
      <c r="F46" s="7">
        <f t="shared" si="50"/>
        <v>-1</v>
      </c>
      <c r="G46" s="6">
        <f t="shared" si="35"/>
        <v>0.69146246127401312</v>
      </c>
      <c r="H46" s="6">
        <f t="shared" si="36"/>
        <v>6.2096653257761331E-3</v>
      </c>
      <c r="I46" s="6">
        <f t="shared" si="12"/>
        <v>0.30232787340021072</v>
      </c>
      <c r="J46" s="6">
        <f t="shared" si="37"/>
        <v>0.5</v>
      </c>
      <c r="K46" s="6">
        <f t="shared" si="14"/>
        <v>0.5</v>
      </c>
      <c r="L46" s="6">
        <f t="shared" si="38"/>
        <v>0.69146246127401312</v>
      </c>
      <c r="M46" s="6">
        <f t="shared" si="16"/>
        <v>0.30853753872598688</v>
      </c>
      <c r="N46" s="7">
        <v>-2.6016641641035676</v>
      </c>
      <c r="O46" s="7">
        <v>-0.94735923994448967</v>
      </c>
      <c r="P46" s="7">
        <v>-6.1352238844847307E-2</v>
      </c>
      <c r="Q46" s="7">
        <f t="shared" si="39"/>
        <v>-1</v>
      </c>
      <c r="R46" s="8">
        <f t="shared" si="40"/>
        <v>-1</v>
      </c>
      <c r="S46" s="7">
        <f t="shared" si="51"/>
        <v>3.4432999999999998</v>
      </c>
      <c r="T46" s="7">
        <f t="shared" si="52"/>
        <v>2.6263000000000001</v>
      </c>
      <c r="U46" s="7">
        <f t="shared" si="53"/>
        <v>-0.87890000000000001</v>
      </c>
      <c r="V46" s="6">
        <f t="shared" si="41"/>
        <v>0.82194427958070004</v>
      </c>
      <c r="W46" s="6">
        <f t="shared" si="42"/>
        <v>3.5289492844341268E-3</v>
      </c>
      <c r="X46" s="6">
        <f t="shared" si="43"/>
        <v>0.17452677113486581</v>
      </c>
      <c r="Y46" s="6">
        <f t="shared" si="44"/>
        <v>0.74254130482100245</v>
      </c>
      <c r="Z46" s="6">
        <f t="shared" si="23"/>
        <v>0.25745869517899755</v>
      </c>
      <c r="AA46" s="6">
        <f t="shared" si="45"/>
        <v>0.76309693659879885</v>
      </c>
      <c r="AB46" s="6">
        <f t="shared" si="25"/>
        <v>0.23690306340120115</v>
      </c>
      <c r="AC46" s="7">
        <f t="shared" si="46"/>
        <v>2.6203906063108594E-3</v>
      </c>
      <c r="AD46" s="7">
        <f t="shared" si="27"/>
        <v>-5.944431885943211</v>
      </c>
      <c r="AE46">
        <v>40</v>
      </c>
    </row>
    <row r="47" spans="1:31" x14ac:dyDescent="0.25">
      <c r="A47">
        <v>1</v>
      </c>
      <c r="B47">
        <v>8</v>
      </c>
      <c r="C47">
        <f t="shared" si="54"/>
        <v>-1</v>
      </c>
      <c r="D47">
        <f t="shared" si="48"/>
        <v>4</v>
      </c>
      <c r="E47">
        <f t="shared" si="49"/>
        <v>-1</v>
      </c>
      <c r="F47">
        <f t="shared" si="50"/>
        <v>1</v>
      </c>
      <c r="G47" s="1">
        <f t="shared" si="35"/>
        <v>0.84134474606854304</v>
      </c>
      <c r="H47" s="1">
        <f t="shared" si="36"/>
        <v>1.3498980316300933E-3</v>
      </c>
      <c r="I47" s="1">
        <f t="shared" si="12"/>
        <v>0.15730535589982689</v>
      </c>
      <c r="J47" s="1">
        <f t="shared" si="37"/>
        <v>0.97724986805182079</v>
      </c>
      <c r="K47" s="1">
        <f t="shared" si="14"/>
        <v>2.2750131948179209E-2</v>
      </c>
      <c r="L47" s="1">
        <f t="shared" si="38"/>
        <v>6.6807201268858057E-2</v>
      </c>
      <c r="M47" s="1">
        <f t="shared" si="16"/>
        <v>0.93319279873114191</v>
      </c>
      <c r="N47">
        <v>-0.64979531089193188</v>
      </c>
      <c r="O47">
        <v>-2.7989153750240803</v>
      </c>
      <c r="P47">
        <v>-6.7254859459353611E-2</v>
      </c>
      <c r="Q47">
        <f t="shared" si="39"/>
        <v>1</v>
      </c>
      <c r="R47" s="2">
        <f t="shared" si="40"/>
        <v>0</v>
      </c>
      <c r="S47">
        <f t="shared" si="51"/>
        <v>3.9352</v>
      </c>
      <c r="T47">
        <f t="shared" si="52"/>
        <v>-2.6263000000000001</v>
      </c>
      <c r="U47">
        <f t="shared" si="53"/>
        <v>0.87890000000000001</v>
      </c>
      <c r="V47" s="1">
        <f t="shared" si="41"/>
        <v>0.92142176280341948</v>
      </c>
      <c r="W47" s="1">
        <f t="shared" si="42"/>
        <v>7.2127298629037534E-4</v>
      </c>
      <c r="X47" s="1">
        <f t="shared" si="43"/>
        <v>7.7856964210290189E-2</v>
      </c>
      <c r="Y47" s="1">
        <f t="shared" si="44"/>
        <v>0.99999999822388619</v>
      </c>
      <c r="Z47" s="1">
        <f t="shared" si="23"/>
        <v>1.77611381158016E-9</v>
      </c>
      <c r="AA47" s="1">
        <f t="shared" si="45"/>
        <v>0.1488217766006017</v>
      </c>
      <c r="AB47" s="1">
        <f t="shared" si="25"/>
        <v>0.8511782233993983</v>
      </c>
      <c r="AC47">
        <f t="shared" si="46"/>
        <v>0.21498458795043435</v>
      </c>
      <c r="AD47">
        <f t="shared" si="27"/>
        <v>-1.5371889373753596</v>
      </c>
      <c r="AE47">
        <v>41</v>
      </c>
    </row>
    <row r="48" spans="1:31" x14ac:dyDescent="0.25">
      <c r="A48">
        <v>1</v>
      </c>
      <c r="B48">
        <v>7</v>
      </c>
      <c r="C48">
        <f t="shared" si="54"/>
        <v>0</v>
      </c>
      <c r="D48">
        <f t="shared" si="48"/>
        <v>3.5</v>
      </c>
      <c r="E48">
        <f t="shared" si="49"/>
        <v>0</v>
      </c>
      <c r="F48">
        <f t="shared" si="50"/>
        <v>0</v>
      </c>
      <c r="G48" s="1">
        <f t="shared" si="35"/>
        <v>0.69146246127401312</v>
      </c>
      <c r="H48" s="1">
        <f t="shared" si="36"/>
        <v>6.2096653257761331E-3</v>
      </c>
      <c r="I48" s="1">
        <f t="shared" si="12"/>
        <v>0.30232787340021072</v>
      </c>
      <c r="J48" s="1">
        <f t="shared" si="37"/>
        <v>0.84134474606854304</v>
      </c>
      <c r="K48" s="1">
        <f t="shared" si="14"/>
        <v>0.15865525393145696</v>
      </c>
      <c r="L48" s="1">
        <f t="shared" si="38"/>
        <v>0.30853753872598688</v>
      </c>
      <c r="M48" s="1">
        <f t="shared" si="16"/>
        <v>0.69146246127401312</v>
      </c>
      <c r="N48">
        <v>1.9622348190750927E-2</v>
      </c>
      <c r="O48">
        <v>1.1969405022682622</v>
      </c>
      <c r="P48">
        <v>-0.37458676160895266</v>
      </c>
      <c r="Q48">
        <f t="shared" si="39"/>
        <v>1</v>
      </c>
      <c r="R48" s="2">
        <f t="shared" si="40"/>
        <v>1</v>
      </c>
      <c r="S48">
        <f t="shared" si="51"/>
        <v>3.4432999999999998</v>
      </c>
      <c r="T48">
        <f t="shared" si="52"/>
        <v>0</v>
      </c>
      <c r="U48">
        <f t="shared" si="53"/>
        <v>0</v>
      </c>
      <c r="V48" s="1">
        <f t="shared" si="41"/>
        <v>0.82194427958070004</v>
      </c>
      <c r="W48" s="1">
        <f t="shared" si="42"/>
        <v>3.5289492844341268E-3</v>
      </c>
      <c r="X48" s="1">
        <f t="shared" si="43"/>
        <v>0.17452677113486581</v>
      </c>
      <c r="Y48" s="1">
        <f t="shared" si="44"/>
        <v>0.9994763463473193</v>
      </c>
      <c r="Z48" s="1">
        <f t="shared" si="23"/>
        <v>5.2365365268070008E-4</v>
      </c>
      <c r="AA48" s="1">
        <f t="shared" si="45"/>
        <v>0.43541669349637602</v>
      </c>
      <c r="AB48" s="1">
        <f t="shared" si="25"/>
        <v>0.56458330650362398</v>
      </c>
      <c r="AC48">
        <f t="shared" si="46"/>
        <v>0.46405601912741079</v>
      </c>
      <c r="AD48">
        <f t="shared" si="27"/>
        <v>-0.76775000316522723</v>
      </c>
      <c r="AE48">
        <v>42</v>
      </c>
    </row>
    <row r="49" spans="1:31" x14ac:dyDescent="0.25">
      <c r="A49">
        <v>1</v>
      </c>
      <c r="B49">
        <v>6</v>
      </c>
      <c r="C49">
        <f t="shared" si="54"/>
        <v>1</v>
      </c>
      <c r="D49">
        <f t="shared" si="48"/>
        <v>3</v>
      </c>
      <c r="E49">
        <f t="shared" si="49"/>
        <v>1</v>
      </c>
      <c r="F49">
        <f t="shared" si="50"/>
        <v>-1</v>
      </c>
      <c r="G49" s="1">
        <f t="shared" si="35"/>
        <v>0.5</v>
      </c>
      <c r="H49" s="1">
        <f t="shared" si="36"/>
        <v>2.2750131948179191E-2</v>
      </c>
      <c r="I49" s="1">
        <f t="shared" si="12"/>
        <v>0.47724986805182079</v>
      </c>
      <c r="J49" s="1">
        <f t="shared" si="37"/>
        <v>0.5</v>
      </c>
      <c r="K49" s="1">
        <f t="shared" si="14"/>
        <v>0.5</v>
      </c>
      <c r="L49" s="1">
        <f t="shared" si="38"/>
        <v>0.69146246127401312</v>
      </c>
      <c r="M49" s="1">
        <f t="shared" si="16"/>
        <v>0.30853753872598688</v>
      </c>
      <c r="N49">
        <v>6.5184622144442983E-2</v>
      </c>
      <c r="O49">
        <v>0.33693368095555343</v>
      </c>
      <c r="P49">
        <v>1.0538747119426262</v>
      </c>
      <c r="Q49">
        <f t="shared" si="39"/>
        <v>1</v>
      </c>
      <c r="R49" s="2">
        <f t="shared" si="40"/>
        <v>0</v>
      </c>
      <c r="S49">
        <f t="shared" si="51"/>
        <v>2.9514</v>
      </c>
      <c r="T49">
        <f t="shared" si="52"/>
        <v>2.6263000000000001</v>
      </c>
      <c r="U49">
        <f t="shared" si="53"/>
        <v>-0.87890000000000001</v>
      </c>
      <c r="V49" s="1">
        <f t="shared" si="41"/>
        <v>0.66672945826814689</v>
      </c>
      <c r="W49" s="1">
        <f t="shared" si="42"/>
        <v>1.3825592034360002E-2</v>
      </c>
      <c r="X49" s="1">
        <f t="shared" si="43"/>
        <v>0.3194449496974931</v>
      </c>
      <c r="Y49" s="1">
        <f t="shared" si="44"/>
        <v>0.74254130482100245</v>
      </c>
      <c r="Z49" s="1">
        <f t="shared" si="23"/>
        <v>0.25745869517899755</v>
      </c>
      <c r="AA49" s="1">
        <f t="shared" si="45"/>
        <v>0.76309693659879885</v>
      </c>
      <c r="AB49" s="1">
        <f t="shared" si="25"/>
        <v>0.23690306340120115</v>
      </c>
      <c r="AC49">
        <f t="shared" si="46"/>
        <v>0.83178367572733614</v>
      </c>
      <c r="AD49">
        <f t="shared" si="27"/>
        <v>-0.18418287710353715</v>
      </c>
      <c r="AE49">
        <v>43</v>
      </c>
    </row>
    <row r="50" spans="1:31" x14ac:dyDescent="0.25">
      <c r="A50">
        <v>1</v>
      </c>
      <c r="B50">
        <v>5</v>
      </c>
      <c r="C50">
        <f t="shared" si="54"/>
        <v>-1</v>
      </c>
      <c r="D50">
        <f t="shared" si="48"/>
        <v>2.5</v>
      </c>
      <c r="E50">
        <f t="shared" si="49"/>
        <v>-1</v>
      </c>
      <c r="F50">
        <f t="shared" si="50"/>
        <v>1</v>
      </c>
      <c r="G50" s="1">
        <f t="shared" si="35"/>
        <v>0.30853753872598688</v>
      </c>
      <c r="H50" s="1">
        <f t="shared" si="36"/>
        <v>6.6807201268858057E-2</v>
      </c>
      <c r="I50" s="1">
        <f t="shared" si="12"/>
        <v>0.62465526000515503</v>
      </c>
      <c r="J50" s="1">
        <f t="shared" si="37"/>
        <v>0.97724986805182079</v>
      </c>
      <c r="K50" s="1">
        <f t="shared" si="14"/>
        <v>2.2750131948179209E-2</v>
      </c>
      <c r="L50" s="1">
        <f t="shared" si="38"/>
        <v>6.6807201268858057E-2</v>
      </c>
      <c r="M50" s="1">
        <f t="shared" si="16"/>
        <v>0.93319279873114191</v>
      </c>
      <c r="N50">
        <v>1.0395865501777735</v>
      </c>
      <c r="O50">
        <v>5.8669229474617168E-2</v>
      </c>
      <c r="P50">
        <v>-1.5420937415910885</v>
      </c>
      <c r="Q50">
        <f t="shared" si="39"/>
        <v>1</v>
      </c>
      <c r="R50" s="2">
        <f t="shared" si="40"/>
        <v>1</v>
      </c>
      <c r="S50">
        <f t="shared" si="51"/>
        <v>2.4595000000000002</v>
      </c>
      <c r="T50">
        <f t="shared" si="52"/>
        <v>-2.6263000000000001</v>
      </c>
      <c r="U50">
        <f t="shared" si="53"/>
        <v>0.87890000000000001</v>
      </c>
      <c r="V50" s="1">
        <f t="shared" si="41"/>
        <v>0.47567960452857139</v>
      </c>
      <c r="W50" s="1">
        <f t="shared" si="42"/>
        <v>4.3605205897942687E-2</v>
      </c>
      <c r="X50" s="1">
        <f t="shared" si="43"/>
        <v>0.48071518957348591</v>
      </c>
      <c r="Y50" s="1">
        <f t="shared" si="44"/>
        <v>0.99999999822388619</v>
      </c>
      <c r="Z50" s="1">
        <f t="shared" si="23"/>
        <v>1.77611381158016E-9</v>
      </c>
      <c r="AA50" s="1">
        <f t="shared" si="45"/>
        <v>0.1488217766006017</v>
      </c>
      <c r="AB50" s="1">
        <f t="shared" si="25"/>
        <v>0.8511782233993983</v>
      </c>
      <c r="AC50">
        <f t="shared" si="46"/>
        <v>0.40488812068995778</v>
      </c>
      <c r="AD50">
        <f t="shared" si="27"/>
        <v>-0.90414449524831508</v>
      </c>
      <c r="AE50">
        <v>44</v>
      </c>
    </row>
    <row r="51" spans="1:31" x14ac:dyDescent="0.25">
      <c r="A51">
        <v>1</v>
      </c>
      <c r="B51">
        <v>4</v>
      </c>
      <c r="C51">
        <f t="shared" si="54"/>
        <v>0</v>
      </c>
      <c r="D51">
        <f t="shared" si="48"/>
        <v>2</v>
      </c>
      <c r="E51">
        <f t="shared" si="49"/>
        <v>0</v>
      </c>
      <c r="F51">
        <f t="shared" si="50"/>
        <v>0</v>
      </c>
      <c r="G51" s="1">
        <f t="shared" si="35"/>
        <v>0.15865525393145696</v>
      </c>
      <c r="H51" s="1">
        <f t="shared" si="36"/>
        <v>0.15865525393145699</v>
      </c>
      <c r="I51" s="1">
        <f t="shared" si="12"/>
        <v>0.68268949213708607</v>
      </c>
      <c r="J51" s="1">
        <f t="shared" si="37"/>
        <v>0.84134474606854304</v>
      </c>
      <c r="K51" s="1">
        <f t="shared" si="14"/>
        <v>0.15865525393145696</v>
      </c>
      <c r="L51" s="1">
        <f t="shared" si="38"/>
        <v>0.30853753872598688</v>
      </c>
      <c r="M51" s="1">
        <f t="shared" si="16"/>
        <v>0.69146246127401312</v>
      </c>
      <c r="N51">
        <v>0.37302697819541208</v>
      </c>
      <c r="O51">
        <v>-0.84647126641357318</v>
      </c>
      <c r="P51">
        <v>-0.19020717445528135</v>
      </c>
      <c r="Q51">
        <f t="shared" si="39"/>
        <v>0</v>
      </c>
      <c r="R51" s="2">
        <f t="shared" si="40"/>
        <v>0</v>
      </c>
      <c r="S51">
        <f t="shared" si="51"/>
        <v>1.9676</v>
      </c>
      <c r="T51">
        <f t="shared" si="52"/>
        <v>0</v>
      </c>
      <c r="U51">
        <f t="shared" si="53"/>
        <v>0</v>
      </c>
      <c r="V51" s="1">
        <f t="shared" si="41"/>
        <v>0.2901659437230123</v>
      </c>
      <c r="W51" s="1">
        <f t="shared" si="42"/>
        <v>0.11153600255447783</v>
      </c>
      <c r="X51" s="1">
        <f t="shared" si="43"/>
        <v>0.59829805372250988</v>
      </c>
      <c r="Y51" s="1">
        <f t="shared" si="44"/>
        <v>0.9994763463473193</v>
      </c>
      <c r="Z51" s="1">
        <f t="shared" si="23"/>
        <v>5.2365365268070008E-4</v>
      </c>
      <c r="AA51" s="1">
        <f t="shared" si="45"/>
        <v>0.43541669349637602</v>
      </c>
      <c r="AB51" s="1">
        <f t="shared" si="25"/>
        <v>0.56458330650362398</v>
      </c>
      <c r="AC51">
        <f t="shared" si="46"/>
        <v>0.72469955573878253</v>
      </c>
      <c r="AD51">
        <f t="shared" si="27"/>
        <v>-0.32199811589484895</v>
      </c>
      <c r="AE51">
        <v>45</v>
      </c>
    </row>
    <row r="52" spans="1:31" x14ac:dyDescent="0.25">
      <c r="A52">
        <v>1</v>
      </c>
      <c r="B52">
        <v>3</v>
      </c>
      <c r="C52">
        <f t="shared" si="54"/>
        <v>1</v>
      </c>
      <c r="D52">
        <f t="shared" si="48"/>
        <v>1.5</v>
      </c>
      <c r="E52">
        <f t="shared" si="49"/>
        <v>1</v>
      </c>
      <c r="F52">
        <f t="shared" si="50"/>
        <v>-1</v>
      </c>
      <c r="G52" s="1">
        <f t="shared" si="35"/>
        <v>6.6807201268858085E-2</v>
      </c>
      <c r="H52" s="1">
        <f t="shared" si="36"/>
        <v>0.30853753872598688</v>
      </c>
      <c r="I52" s="1">
        <f t="shared" si="12"/>
        <v>0.62465526000515503</v>
      </c>
      <c r="J52" s="1">
        <f t="shared" si="37"/>
        <v>0.5</v>
      </c>
      <c r="K52" s="1">
        <f t="shared" si="14"/>
        <v>0.5</v>
      </c>
      <c r="L52" s="1">
        <f t="shared" si="38"/>
        <v>0.69146246127401312</v>
      </c>
      <c r="M52" s="1">
        <f t="shared" si="16"/>
        <v>0.30853753872598688</v>
      </c>
      <c r="N52">
        <v>-0.88135720943682827</v>
      </c>
      <c r="O52">
        <v>0.74321633292129263</v>
      </c>
      <c r="P52">
        <v>-0.55458258430007845</v>
      </c>
      <c r="Q52">
        <f t="shared" si="39"/>
        <v>-1</v>
      </c>
      <c r="R52" s="2">
        <f t="shared" si="40"/>
        <v>-1</v>
      </c>
      <c r="S52">
        <f t="shared" si="51"/>
        <v>1.4757</v>
      </c>
      <c r="T52">
        <f t="shared" si="52"/>
        <v>2.6263000000000001</v>
      </c>
      <c r="U52">
        <f t="shared" si="53"/>
        <v>-0.87890000000000001</v>
      </c>
      <c r="V52" s="1">
        <f t="shared" si="41"/>
        <v>0.14805770745254132</v>
      </c>
      <c r="W52" s="1">
        <f t="shared" si="42"/>
        <v>0.23376615374898985</v>
      </c>
      <c r="X52" s="1">
        <f t="shared" si="43"/>
        <v>0.61817613879846878</v>
      </c>
      <c r="Y52" s="1">
        <f t="shared" si="44"/>
        <v>0.74254130482100245</v>
      </c>
      <c r="Z52" s="1">
        <f t="shared" si="23"/>
        <v>0.25745869517899755</v>
      </c>
      <c r="AA52" s="1">
        <f t="shared" si="45"/>
        <v>0.76309693659879885</v>
      </c>
      <c r="AB52" s="1">
        <f t="shared" si="25"/>
        <v>0.23690306340120115</v>
      </c>
      <c r="AC52">
        <f t="shared" si="46"/>
        <v>0.173581024827762</v>
      </c>
      <c r="AD52">
        <f t="shared" si="27"/>
        <v>-1.7511107867175495</v>
      </c>
      <c r="AE52">
        <v>46</v>
      </c>
    </row>
    <row r="53" spans="1:31" x14ac:dyDescent="0.25">
      <c r="A53">
        <v>1</v>
      </c>
      <c r="B53">
        <v>2</v>
      </c>
      <c r="C53">
        <f t="shared" si="54"/>
        <v>-1</v>
      </c>
      <c r="D53">
        <f t="shared" si="48"/>
        <v>1</v>
      </c>
      <c r="E53">
        <f t="shared" si="49"/>
        <v>-1</v>
      </c>
      <c r="F53">
        <f t="shared" si="50"/>
        <v>1</v>
      </c>
      <c r="G53" s="1">
        <f t="shared" si="35"/>
        <v>2.2750131948179209E-2</v>
      </c>
      <c r="H53" s="1">
        <f t="shared" si="36"/>
        <v>0.5</v>
      </c>
      <c r="I53" s="1">
        <f t="shared" si="12"/>
        <v>0.47724986805182079</v>
      </c>
      <c r="J53" s="1">
        <f t="shared" si="37"/>
        <v>0.97724986805182079</v>
      </c>
      <c r="K53" s="1">
        <f t="shared" si="14"/>
        <v>2.2750131948179209E-2</v>
      </c>
      <c r="L53" s="1">
        <f t="shared" si="38"/>
        <v>6.6807201268858057E-2</v>
      </c>
      <c r="M53" s="1">
        <f t="shared" si="16"/>
        <v>0.93319279873114191</v>
      </c>
      <c r="N53">
        <v>0.71754584496375173</v>
      </c>
      <c r="O53">
        <v>-0.56972339734784327</v>
      </c>
      <c r="P53">
        <v>-0.50371795623505022</v>
      </c>
      <c r="Q53">
        <f t="shared" si="39"/>
        <v>0</v>
      </c>
      <c r="R53" s="2">
        <f t="shared" si="40"/>
        <v>0</v>
      </c>
      <c r="S53">
        <f t="shared" si="51"/>
        <v>0.98380000000000001</v>
      </c>
      <c r="T53">
        <f t="shared" si="52"/>
        <v>-2.6263000000000001</v>
      </c>
      <c r="U53">
        <f t="shared" si="53"/>
        <v>0.87890000000000001</v>
      </c>
      <c r="V53" s="1">
        <f t="shared" si="41"/>
        <v>6.2183395564393118E-2</v>
      </c>
      <c r="W53" s="1">
        <f t="shared" si="42"/>
        <v>0.40725960477561229</v>
      </c>
      <c r="X53" s="1">
        <f t="shared" si="43"/>
        <v>0.53055699965999459</v>
      </c>
      <c r="Y53" s="1">
        <f t="shared" si="44"/>
        <v>0.99999999822388619</v>
      </c>
      <c r="Z53" s="1">
        <f t="shared" si="23"/>
        <v>1.77611381158016E-9</v>
      </c>
      <c r="AA53" s="1">
        <f t="shared" si="45"/>
        <v>0.1488217766006017</v>
      </c>
      <c r="AB53" s="1">
        <f t="shared" si="25"/>
        <v>0.8511782233993983</v>
      </c>
      <c r="AC53">
        <f t="shared" si="46"/>
        <v>0.53981124378628498</v>
      </c>
      <c r="AD53">
        <f t="shared" si="27"/>
        <v>-0.61653574907406616</v>
      </c>
      <c r="AE53">
        <v>47</v>
      </c>
    </row>
    <row r="54" spans="1:31" x14ac:dyDescent="0.25">
      <c r="A54">
        <v>1</v>
      </c>
      <c r="B54">
        <v>1</v>
      </c>
      <c r="C54">
        <f t="shared" si="54"/>
        <v>0</v>
      </c>
      <c r="D54">
        <f t="shared" si="48"/>
        <v>0.5</v>
      </c>
      <c r="E54">
        <f t="shared" si="49"/>
        <v>0</v>
      </c>
      <c r="F54">
        <f t="shared" si="50"/>
        <v>0</v>
      </c>
      <c r="G54" s="1">
        <f t="shared" si="35"/>
        <v>6.2096653257761592E-3</v>
      </c>
      <c r="H54" s="1">
        <f t="shared" si="36"/>
        <v>0.69146246127401312</v>
      </c>
      <c r="I54" s="1">
        <f t="shared" si="12"/>
        <v>0.30232787340021072</v>
      </c>
      <c r="J54" s="1">
        <f t="shared" si="37"/>
        <v>0.84134474606854304</v>
      </c>
      <c r="K54" s="1">
        <f t="shared" si="14"/>
        <v>0.15865525393145696</v>
      </c>
      <c r="L54" s="1">
        <f t="shared" si="38"/>
        <v>0.30853753872598688</v>
      </c>
      <c r="M54" s="1">
        <f t="shared" si="16"/>
        <v>0.69146246127401312</v>
      </c>
      <c r="N54">
        <v>0.64686901168897748</v>
      </c>
      <c r="O54">
        <v>0.39791302697267383</v>
      </c>
      <c r="P54">
        <v>0.25870690478768665</v>
      </c>
      <c r="Q54">
        <f t="shared" si="39"/>
        <v>0</v>
      </c>
      <c r="R54" s="2">
        <f t="shared" si="40"/>
        <v>0</v>
      </c>
      <c r="S54">
        <f t="shared" si="51"/>
        <v>0.4919</v>
      </c>
      <c r="T54">
        <f t="shared" si="52"/>
        <v>0</v>
      </c>
      <c r="U54">
        <f t="shared" si="53"/>
        <v>0</v>
      </c>
      <c r="V54" s="1">
        <f t="shared" si="41"/>
        <v>2.1249524286392041E-2</v>
      </c>
      <c r="W54" s="1">
        <f t="shared" si="42"/>
        <v>0.60152640377316802</v>
      </c>
      <c r="X54" s="1">
        <f t="shared" si="43"/>
        <v>0.37722407194043994</v>
      </c>
      <c r="Y54" s="1">
        <f t="shared" si="44"/>
        <v>0.9994763463473193</v>
      </c>
      <c r="Z54" s="1">
        <f t="shared" si="23"/>
        <v>5.2365365268070008E-4</v>
      </c>
      <c r="AA54" s="1">
        <f t="shared" si="45"/>
        <v>0.43541669349637602</v>
      </c>
      <c r="AB54" s="1">
        <f t="shared" si="25"/>
        <v>0.56458330650362398</v>
      </c>
      <c r="AC54">
        <f t="shared" si="46"/>
        <v>0.38679146104211143</v>
      </c>
      <c r="AD54">
        <f t="shared" si="27"/>
        <v>-0.94986959154607575</v>
      </c>
      <c r="AE54">
        <v>48</v>
      </c>
    </row>
    <row r="55" spans="1:31" x14ac:dyDescent="0.25">
      <c r="A55">
        <v>1</v>
      </c>
      <c r="B55">
        <v>0</v>
      </c>
      <c r="C55">
        <v>0</v>
      </c>
      <c r="D55">
        <f t="shared" si="48"/>
        <v>0</v>
      </c>
      <c r="E55">
        <f t="shared" si="49"/>
        <v>0</v>
      </c>
      <c r="F55">
        <f t="shared" si="50"/>
        <v>0</v>
      </c>
      <c r="G55" s="1">
        <f>1-H55-I55</f>
        <v>1.3498980316301035E-3</v>
      </c>
      <c r="H55" s="1">
        <f>_xlfn.NORM.S.DIST($I$1-D55,1)</f>
        <v>0.84134474606854304</v>
      </c>
      <c r="I55" s="1">
        <f t="shared" si="12"/>
        <v>0.15730535589982686</v>
      </c>
      <c r="J55" s="1">
        <f>_xlfn.NORM.S.DIST($I$3-E55,1)</f>
        <v>0.84134474606854304</v>
      </c>
      <c r="K55" s="1">
        <f>1-J55</f>
        <v>0.15865525393145696</v>
      </c>
      <c r="L55" s="1">
        <f>_xlfn.NORM.S.DIST($I$2-F55,1)</f>
        <v>0.30853753872598688</v>
      </c>
      <c r="M55" s="1">
        <f>1-L55</f>
        <v>0.69146246127401312</v>
      </c>
      <c r="N55">
        <v>-0.8582424015912693</v>
      </c>
      <c r="O55">
        <v>-1.2262626114534214</v>
      </c>
      <c r="P55">
        <v>0.76476680987980217</v>
      </c>
      <c r="Q55">
        <f>-1+(D55+N55&gt;$I$1)+(D55+N55&gt;$J$1)</f>
        <v>-1</v>
      </c>
      <c r="R55" s="2">
        <f>IF(Q55&lt;0,-1+(E55+P55&gt;$I$3),IF(Q55=0,0,0+(F55+O55&gt;$I$2)))</f>
        <v>-1</v>
      </c>
      <c r="S55">
        <f t="shared" si="51"/>
        <v>0</v>
      </c>
      <c r="T55">
        <f t="shared" si="52"/>
        <v>0</v>
      </c>
      <c r="U55">
        <f t="shared" si="53"/>
        <v>0</v>
      </c>
      <c r="V55" s="1">
        <f>1-W55-X55</f>
        <v>5.8594119141378576E-3</v>
      </c>
      <c r="W55" s="1">
        <f>_xlfn.NORM.S.DIST($R$1-S55,1)</f>
        <v>0.77313166541567613</v>
      </c>
      <c r="X55" s="1">
        <f>MAX(_xlfn.NORM.S.DIST($S$1-S55,1)-W55,0)</f>
        <v>0.22100892267018601</v>
      </c>
      <c r="Y55" s="1">
        <f>_xlfn.NORM.S.DIST($R$3-T55,1)</f>
        <v>0.9994763463473193</v>
      </c>
      <c r="Z55" s="1">
        <f>1-Y55</f>
        <v>5.2365365268070008E-4</v>
      </c>
      <c r="AA55" s="1">
        <f>_xlfn.NORM.S.DIST($R$2-U55,1)</f>
        <v>0.43541669349637602</v>
      </c>
      <c r="AB55" s="1">
        <f>1-AA55</f>
        <v>0.56458330650362398</v>
      </c>
      <c r="AC55">
        <f>IF(R55=-1,W55*Y55,IF(R55=0,X55+W55*Z55+V55*AA55,V55*AB55))</f>
        <v>0.77272681219507811</v>
      </c>
      <c r="AD55">
        <f>LN(AC55)</f>
        <v>-0.25782970528511745</v>
      </c>
      <c r="AE55">
        <v>49</v>
      </c>
    </row>
    <row r="56" spans="1:31" x14ac:dyDescent="0.25">
      <c r="A56">
        <v>1</v>
      </c>
      <c r="B56">
        <v>1</v>
      </c>
      <c r="C56">
        <v>1</v>
      </c>
      <c r="D56">
        <f t="shared" si="48"/>
        <v>0.5</v>
      </c>
      <c r="E56">
        <f t="shared" si="49"/>
        <v>1</v>
      </c>
      <c r="F56">
        <f t="shared" si="50"/>
        <v>-1</v>
      </c>
      <c r="G56" s="1">
        <f t="shared" ref="G56:G102" si="55">1-H56-I56</f>
        <v>6.2096653257761592E-3</v>
      </c>
      <c r="H56" s="1">
        <f t="shared" ref="H56:H102" si="56">_xlfn.NORM.S.DIST($I$1-D56,1)</f>
        <v>0.69146246127401312</v>
      </c>
      <c r="I56" s="1">
        <f t="shared" si="12"/>
        <v>0.30232787340021072</v>
      </c>
      <c r="J56" s="1">
        <f t="shared" ref="J56:J102" si="57">_xlfn.NORM.S.DIST($I$3-E56,1)</f>
        <v>0.5</v>
      </c>
      <c r="K56" s="1">
        <f t="shared" si="14"/>
        <v>0.5</v>
      </c>
      <c r="L56" s="1">
        <f t="shared" ref="L56:L102" si="58">_xlfn.NORM.S.DIST($I$2-F56,1)</f>
        <v>0.69146246127401312</v>
      </c>
      <c r="M56" s="1">
        <f t="shared" si="16"/>
        <v>0.30853753872598688</v>
      </c>
      <c r="N56">
        <v>0.13215185390436091</v>
      </c>
      <c r="O56">
        <v>-0.37187987800280098</v>
      </c>
      <c r="P56">
        <v>0.48452989176439587</v>
      </c>
      <c r="Q56">
        <f t="shared" ref="Q56:Q102" si="59">-1+(D56+N56&gt;$I$1)+(D56+N56&gt;$J$1)</f>
        <v>-1</v>
      </c>
      <c r="R56" s="2">
        <f t="shared" ref="R56:R102" si="60">IF(Q56&lt;0,-1+(E56+P56&gt;$I$3),IF(Q56=0,0,0+(F56+O56&gt;$I$2)))</f>
        <v>0</v>
      </c>
      <c r="S56">
        <f t="shared" si="51"/>
        <v>0.4919</v>
      </c>
      <c r="T56">
        <f t="shared" si="52"/>
        <v>2.6263000000000001</v>
      </c>
      <c r="U56">
        <f t="shared" si="53"/>
        <v>-0.87890000000000001</v>
      </c>
      <c r="V56" s="1">
        <f t="shared" ref="V56:V102" si="61">1-W56-X56</f>
        <v>2.1249524286392041E-2</v>
      </c>
      <c r="W56" s="1">
        <f t="shared" ref="W56:W102" si="62">_xlfn.NORM.S.DIST($R$1-S56,1)</f>
        <v>0.60152640377316802</v>
      </c>
      <c r="X56" s="1">
        <f t="shared" ref="X56:X102" si="63">MAX(_xlfn.NORM.S.DIST($S$1-S56,1)-W56,0)</f>
        <v>0.37722407194043994</v>
      </c>
      <c r="Y56" s="1">
        <f t="shared" ref="Y56:Y102" si="64">_xlfn.NORM.S.DIST($R$3-T56,1)</f>
        <v>0.74254130482100245</v>
      </c>
      <c r="Z56" s="1">
        <f t="shared" si="23"/>
        <v>0.25745869517899755</v>
      </c>
      <c r="AA56" s="1">
        <f t="shared" ref="AA56:AA102" si="65">_xlfn.NORM.S.DIST($R$2-U56,1)</f>
        <v>0.76309693659879885</v>
      </c>
      <c r="AB56" s="1">
        <f t="shared" si="25"/>
        <v>0.23690306340120115</v>
      </c>
      <c r="AC56">
        <f t="shared" ref="AC56:AC102" si="66">IF(R56=-1,W56*Y56,IF(R56=0,X56+W56*Z56+V56*AA56,V56*AB56))</f>
        <v>0.54830772185872212</v>
      </c>
      <c r="AD56">
        <f t="shared" si="27"/>
        <v>-0.60091861339805419</v>
      </c>
      <c r="AE56">
        <v>50</v>
      </c>
    </row>
    <row r="57" spans="1:31" x14ac:dyDescent="0.25">
      <c r="A57">
        <v>1</v>
      </c>
      <c r="B57">
        <v>2</v>
      </c>
      <c r="C57">
        <v>-1</v>
      </c>
      <c r="D57">
        <f t="shared" si="48"/>
        <v>1</v>
      </c>
      <c r="E57">
        <f t="shared" si="49"/>
        <v>-1</v>
      </c>
      <c r="F57">
        <f t="shared" si="50"/>
        <v>1</v>
      </c>
      <c r="G57" s="1">
        <f t="shared" si="55"/>
        <v>2.2750131948179209E-2</v>
      </c>
      <c r="H57" s="1">
        <f t="shared" si="56"/>
        <v>0.5</v>
      </c>
      <c r="I57" s="1">
        <f t="shared" si="12"/>
        <v>0.47724986805182079</v>
      </c>
      <c r="J57" s="1">
        <f t="shared" si="57"/>
        <v>0.97724986805182079</v>
      </c>
      <c r="K57" s="1">
        <f t="shared" si="14"/>
        <v>2.2750131948179209E-2</v>
      </c>
      <c r="L57" s="1">
        <f t="shared" si="58"/>
        <v>6.6807201268858057E-2</v>
      </c>
      <c r="M57" s="1">
        <f t="shared" si="16"/>
        <v>0.93319279873114191</v>
      </c>
      <c r="N57">
        <v>0.31089257390704006</v>
      </c>
      <c r="O57">
        <v>-1.3125441000738647</v>
      </c>
      <c r="P57">
        <v>-1.1226075002923608</v>
      </c>
      <c r="Q57">
        <f t="shared" si="59"/>
        <v>0</v>
      </c>
      <c r="R57" s="2">
        <f t="shared" si="60"/>
        <v>0</v>
      </c>
      <c r="S57">
        <f t="shared" si="51"/>
        <v>0.98380000000000001</v>
      </c>
      <c r="T57">
        <f t="shared" si="52"/>
        <v>-2.6263000000000001</v>
      </c>
      <c r="U57">
        <f t="shared" si="53"/>
        <v>0.87890000000000001</v>
      </c>
      <c r="V57" s="1">
        <f t="shared" si="61"/>
        <v>6.2183395564393118E-2</v>
      </c>
      <c r="W57" s="1">
        <f t="shared" si="62"/>
        <v>0.40725960477561229</v>
      </c>
      <c r="X57" s="1">
        <f t="shared" si="63"/>
        <v>0.53055699965999459</v>
      </c>
      <c r="Y57" s="1">
        <f t="shared" si="64"/>
        <v>0.99999999822388619</v>
      </c>
      <c r="Z57" s="1">
        <f t="shared" si="23"/>
        <v>1.77611381158016E-9</v>
      </c>
      <c r="AA57" s="1">
        <f t="shared" si="65"/>
        <v>0.1488217766006017</v>
      </c>
      <c r="AB57" s="1">
        <f t="shared" si="25"/>
        <v>0.8511782233993983</v>
      </c>
      <c r="AC57">
        <f t="shared" si="66"/>
        <v>0.53981124378628498</v>
      </c>
      <c r="AD57">
        <f t="shared" si="27"/>
        <v>-0.61653574907406616</v>
      </c>
      <c r="AE57">
        <v>51</v>
      </c>
    </row>
    <row r="58" spans="1:31" x14ac:dyDescent="0.25">
      <c r="A58">
        <v>1</v>
      </c>
      <c r="B58">
        <v>3</v>
      </c>
      <c r="C58">
        <f>C55</f>
        <v>0</v>
      </c>
      <c r="D58">
        <f t="shared" si="48"/>
        <v>1.5</v>
      </c>
      <c r="E58">
        <f t="shared" si="49"/>
        <v>0</v>
      </c>
      <c r="F58">
        <f t="shared" si="50"/>
        <v>0</v>
      </c>
      <c r="G58" s="1">
        <f t="shared" si="55"/>
        <v>6.6807201268858085E-2</v>
      </c>
      <c r="H58" s="1">
        <f t="shared" si="56"/>
        <v>0.30853753872598688</v>
      </c>
      <c r="I58" s="1">
        <f t="shared" si="12"/>
        <v>0.62465526000515503</v>
      </c>
      <c r="J58" s="1">
        <f t="shared" si="57"/>
        <v>0.84134474606854304</v>
      </c>
      <c r="K58" s="1">
        <f t="shared" si="14"/>
        <v>0.15865525393145696</v>
      </c>
      <c r="L58" s="1">
        <f t="shared" si="58"/>
        <v>0.30853753872598688</v>
      </c>
      <c r="M58" s="1">
        <f t="shared" si="16"/>
        <v>0.69146246127401312</v>
      </c>
      <c r="N58">
        <v>-0.60922502598259598</v>
      </c>
      <c r="O58">
        <v>0.74311628850409761</v>
      </c>
      <c r="P58">
        <v>-2.5949339033104479</v>
      </c>
      <c r="Q58">
        <f t="shared" si="59"/>
        <v>-1</v>
      </c>
      <c r="R58" s="2">
        <f t="shared" si="60"/>
        <v>-1</v>
      </c>
      <c r="S58">
        <f t="shared" si="51"/>
        <v>1.4757</v>
      </c>
      <c r="T58">
        <f t="shared" si="52"/>
        <v>0</v>
      </c>
      <c r="U58">
        <f t="shared" si="53"/>
        <v>0</v>
      </c>
      <c r="V58" s="1">
        <f t="shared" si="61"/>
        <v>0.14805770745254132</v>
      </c>
      <c r="W58" s="1">
        <f t="shared" si="62"/>
        <v>0.23376615374898985</v>
      </c>
      <c r="X58" s="1">
        <f t="shared" si="63"/>
        <v>0.61817613879846878</v>
      </c>
      <c r="Y58" s="1">
        <f t="shared" si="64"/>
        <v>0.9994763463473193</v>
      </c>
      <c r="Z58" s="1">
        <f t="shared" si="23"/>
        <v>5.2365365268070008E-4</v>
      </c>
      <c r="AA58" s="1">
        <f t="shared" si="65"/>
        <v>0.43541669349637602</v>
      </c>
      <c r="AB58" s="1">
        <f t="shared" si="25"/>
        <v>0.56458330650362398</v>
      </c>
      <c r="AC58">
        <f t="shared" si="66"/>
        <v>0.23364374124870607</v>
      </c>
      <c r="AD58">
        <f t="shared" si="27"/>
        <v>-1.4539577970607034</v>
      </c>
      <c r="AE58">
        <v>52</v>
      </c>
    </row>
    <row r="59" spans="1:31" x14ac:dyDescent="0.25">
      <c r="A59">
        <v>1</v>
      </c>
      <c r="B59">
        <v>4</v>
      </c>
      <c r="C59">
        <f t="shared" ref="C59:C70" si="67">C56</f>
        <v>1</v>
      </c>
      <c r="D59">
        <f t="shared" si="48"/>
        <v>2</v>
      </c>
      <c r="E59">
        <f t="shared" si="49"/>
        <v>1</v>
      </c>
      <c r="F59">
        <f t="shared" si="50"/>
        <v>-1</v>
      </c>
      <c r="G59" s="1">
        <f t="shared" si="55"/>
        <v>0.15865525393145696</v>
      </c>
      <c r="H59" s="1">
        <f t="shared" si="56"/>
        <v>0.15865525393145699</v>
      </c>
      <c r="I59" s="1">
        <f t="shared" si="12"/>
        <v>0.68268949213708607</v>
      </c>
      <c r="J59" s="1">
        <f t="shared" si="57"/>
        <v>0.5</v>
      </c>
      <c r="K59" s="1">
        <f t="shared" si="14"/>
        <v>0.5</v>
      </c>
      <c r="L59" s="1">
        <f t="shared" si="58"/>
        <v>0.69146246127401312</v>
      </c>
      <c r="M59" s="1">
        <f t="shared" si="16"/>
        <v>0.30853753872598688</v>
      </c>
      <c r="N59">
        <v>-1.2241571312188171</v>
      </c>
      <c r="O59">
        <v>1.0500161806703545</v>
      </c>
      <c r="P59">
        <v>2.9111788535374217E-2</v>
      </c>
      <c r="Q59">
        <f t="shared" si="59"/>
        <v>-1</v>
      </c>
      <c r="R59" s="2">
        <f t="shared" si="60"/>
        <v>0</v>
      </c>
      <c r="S59">
        <f t="shared" si="51"/>
        <v>1.9676</v>
      </c>
      <c r="T59">
        <f t="shared" si="52"/>
        <v>2.6263000000000001</v>
      </c>
      <c r="U59">
        <f t="shared" si="53"/>
        <v>-0.87890000000000001</v>
      </c>
      <c r="V59" s="1">
        <f t="shared" si="61"/>
        <v>0.2901659437230123</v>
      </c>
      <c r="W59" s="1">
        <f t="shared" si="62"/>
        <v>0.11153600255447783</v>
      </c>
      <c r="X59" s="1">
        <f t="shared" si="63"/>
        <v>0.59829805372250988</v>
      </c>
      <c r="Y59" s="1">
        <f t="shared" si="64"/>
        <v>0.74254130482100245</v>
      </c>
      <c r="Z59" s="1">
        <f t="shared" si="23"/>
        <v>0.25745869517899755</v>
      </c>
      <c r="AA59" s="1">
        <f t="shared" si="65"/>
        <v>0.76309693659879885</v>
      </c>
      <c r="AB59" s="1">
        <f t="shared" si="25"/>
        <v>0.23690306340120115</v>
      </c>
      <c r="AC59">
        <f t="shared" si="66"/>
        <v>0.84843871016599715</v>
      </c>
      <c r="AD59">
        <f t="shared" si="27"/>
        <v>-0.16435743007413603</v>
      </c>
      <c r="AE59">
        <v>53</v>
      </c>
    </row>
    <row r="60" spans="1:31" x14ac:dyDescent="0.25">
      <c r="A60">
        <v>1</v>
      </c>
      <c r="B60">
        <v>5</v>
      </c>
      <c r="C60">
        <f t="shared" si="67"/>
        <v>-1</v>
      </c>
      <c r="D60">
        <f t="shared" si="48"/>
        <v>2.5</v>
      </c>
      <c r="E60">
        <f t="shared" si="49"/>
        <v>-1</v>
      </c>
      <c r="F60">
        <f t="shared" si="50"/>
        <v>1</v>
      </c>
      <c r="G60" s="1">
        <f t="shared" si="55"/>
        <v>0.30853753872598688</v>
      </c>
      <c r="H60" s="1">
        <f t="shared" si="56"/>
        <v>6.6807201268858057E-2</v>
      </c>
      <c r="I60" s="1">
        <f t="shared" si="12"/>
        <v>0.62465526000515503</v>
      </c>
      <c r="J60" s="1">
        <f t="shared" si="57"/>
        <v>0.97724986805182079</v>
      </c>
      <c r="K60" s="1">
        <f t="shared" si="14"/>
        <v>2.2750131948179209E-2</v>
      </c>
      <c r="L60" s="1">
        <f t="shared" si="58"/>
        <v>6.6807201268858057E-2</v>
      </c>
      <c r="M60" s="1">
        <f t="shared" si="16"/>
        <v>0.93319279873114191</v>
      </c>
      <c r="N60">
        <v>-0.91980155048076995</v>
      </c>
      <c r="O60">
        <v>1.0047597243101336</v>
      </c>
      <c r="P60">
        <v>0.19121898731100373</v>
      </c>
      <c r="Q60">
        <f t="shared" si="59"/>
        <v>0</v>
      </c>
      <c r="R60" s="2">
        <f t="shared" si="60"/>
        <v>0</v>
      </c>
      <c r="S60">
        <f t="shared" si="51"/>
        <v>2.4595000000000002</v>
      </c>
      <c r="T60">
        <f t="shared" si="52"/>
        <v>-2.6263000000000001</v>
      </c>
      <c r="U60">
        <f t="shared" si="53"/>
        <v>0.87890000000000001</v>
      </c>
      <c r="V60" s="1">
        <f t="shared" si="61"/>
        <v>0.47567960452857139</v>
      </c>
      <c r="W60" s="1">
        <f t="shared" si="62"/>
        <v>4.3605205897942687E-2</v>
      </c>
      <c r="X60" s="1">
        <f t="shared" si="63"/>
        <v>0.48071518957348591</v>
      </c>
      <c r="Y60" s="1">
        <f t="shared" si="64"/>
        <v>0.99999999822388619</v>
      </c>
      <c r="Z60" s="1">
        <f t="shared" si="23"/>
        <v>1.77611381158016E-9</v>
      </c>
      <c r="AA60" s="1">
        <f t="shared" si="65"/>
        <v>0.1488217766006017</v>
      </c>
      <c r="AB60" s="1">
        <f t="shared" si="25"/>
        <v>0.8511782233993983</v>
      </c>
      <c r="AC60">
        <f t="shared" si="66"/>
        <v>0.55150667348954729</v>
      </c>
      <c r="AD60">
        <f t="shared" si="27"/>
        <v>-0.59510133974611212</v>
      </c>
      <c r="AE60">
        <v>54</v>
      </c>
    </row>
    <row r="61" spans="1:31" x14ac:dyDescent="0.25">
      <c r="A61">
        <v>1</v>
      </c>
      <c r="B61">
        <v>6</v>
      </c>
      <c r="C61">
        <f t="shared" si="67"/>
        <v>0</v>
      </c>
      <c r="D61">
        <f t="shared" si="48"/>
        <v>3</v>
      </c>
      <c r="E61">
        <f t="shared" si="49"/>
        <v>0</v>
      </c>
      <c r="F61">
        <f t="shared" si="50"/>
        <v>0</v>
      </c>
      <c r="G61" s="1">
        <f t="shared" si="55"/>
        <v>0.5</v>
      </c>
      <c r="H61" s="1">
        <f t="shared" si="56"/>
        <v>2.2750131948179191E-2</v>
      </c>
      <c r="I61" s="1">
        <f t="shared" si="12"/>
        <v>0.47724986805182079</v>
      </c>
      <c r="J61" s="1">
        <f t="shared" si="57"/>
        <v>0.84134474606854304</v>
      </c>
      <c r="K61" s="1">
        <f t="shared" si="14"/>
        <v>0.15865525393145696</v>
      </c>
      <c r="L61" s="1">
        <f t="shared" si="58"/>
        <v>0.30853753872598688</v>
      </c>
      <c r="M61" s="1">
        <f t="shared" si="16"/>
        <v>0.69146246127401312</v>
      </c>
      <c r="N61">
        <v>0.1064950083673466</v>
      </c>
      <c r="O61">
        <v>0.31788431442691945</v>
      </c>
      <c r="P61">
        <v>-3.5618086258182302E-2</v>
      </c>
      <c r="Q61">
        <f t="shared" si="59"/>
        <v>1</v>
      </c>
      <c r="R61" s="2">
        <f t="shared" si="60"/>
        <v>1</v>
      </c>
      <c r="S61">
        <f t="shared" si="51"/>
        <v>2.9514</v>
      </c>
      <c r="T61">
        <f t="shared" si="52"/>
        <v>0</v>
      </c>
      <c r="U61">
        <f t="shared" si="53"/>
        <v>0</v>
      </c>
      <c r="V61" s="1">
        <f t="shared" si="61"/>
        <v>0.66672945826814689</v>
      </c>
      <c r="W61" s="1">
        <f t="shared" si="62"/>
        <v>1.3825592034360002E-2</v>
      </c>
      <c r="X61" s="1">
        <f t="shared" si="63"/>
        <v>0.3194449496974931</v>
      </c>
      <c r="Y61" s="1">
        <f t="shared" si="64"/>
        <v>0.9994763463473193</v>
      </c>
      <c r="Z61" s="1">
        <f t="shared" si="23"/>
        <v>5.2365365268070008E-4</v>
      </c>
      <c r="AA61" s="1">
        <f t="shared" si="65"/>
        <v>0.43541669349637602</v>
      </c>
      <c r="AB61" s="1">
        <f t="shared" si="25"/>
        <v>0.56458330650362398</v>
      </c>
      <c r="AC61">
        <f t="shared" si="66"/>
        <v>0.37642432209240034</v>
      </c>
      <c r="AD61">
        <f t="shared" si="27"/>
        <v>-0.97703825568479219</v>
      </c>
      <c r="AE61">
        <v>55</v>
      </c>
    </row>
    <row r="62" spans="1:31" x14ac:dyDescent="0.25">
      <c r="A62">
        <v>1</v>
      </c>
      <c r="B62">
        <v>7</v>
      </c>
      <c r="C62">
        <f t="shared" si="67"/>
        <v>1</v>
      </c>
      <c r="D62">
        <f t="shared" si="48"/>
        <v>3.5</v>
      </c>
      <c r="E62">
        <f t="shared" si="49"/>
        <v>1</v>
      </c>
      <c r="F62">
        <f t="shared" si="50"/>
        <v>-1</v>
      </c>
      <c r="G62" s="1">
        <f t="shared" si="55"/>
        <v>0.69146246127401312</v>
      </c>
      <c r="H62" s="1">
        <f t="shared" si="56"/>
        <v>6.2096653257761331E-3</v>
      </c>
      <c r="I62" s="1">
        <f t="shared" si="12"/>
        <v>0.30232787340021072</v>
      </c>
      <c r="J62" s="1">
        <f t="shared" si="57"/>
        <v>0.5</v>
      </c>
      <c r="K62" s="1">
        <f t="shared" si="14"/>
        <v>0.5</v>
      </c>
      <c r="L62" s="1">
        <f t="shared" si="58"/>
        <v>0.69146246127401312</v>
      </c>
      <c r="M62" s="1">
        <f t="shared" si="16"/>
        <v>0.30853753872598688</v>
      </c>
      <c r="N62">
        <v>1.3793373909720685</v>
      </c>
      <c r="O62">
        <v>-1.459329723729752</v>
      </c>
      <c r="P62">
        <v>-0.52660425353678875</v>
      </c>
      <c r="Q62">
        <f t="shared" si="59"/>
        <v>1</v>
      </c>
      <c r="R62" s="2">
        <f t="shared" si="60"/>
        <v>0</v>
      </c>
      <c r="S62">
        <f t="shared" si="51"/>
        <v>3.4432999999999998</v>
      </c>
      <c r="T62">
        <f t="shared" si="52"/>
        <v>2.6263000000000001</v>
      </c>
      <c r="U62">
        <f t="shared" si="53"/>
        <v>-0.87890000000000001</v>
      </c>
      <c r="V62" s="1">
        <f t="shared" si="61"/>
        <v>0.82194427958070004</v>
      </c>
      <c r="W62" s="1">
        <f t="shared" si="62"/>
        <v>3.5289492844341268E-3</v>
      </c>
      <c r="X62" s="1">
        <f t="shared" si="63"/>
        <v>0.17452677113486581</v>
      </c>
      <c r="Y62" s="1">
        <f t="shared" si="64"/>
        <v>0.74254130482100245</v>
      </c>
      <c r="Z62" s="1">
        <f t="shared" si="23"/>
        <v>0.25745869517899755</v>
      </c>
      <c r="AA62" s="1">
        <f t="shared" si="65"/>
        <v>0.76309693659879885</v>
      </c>
      <c r="AB62" s="1">
        <f t="shared" si="25"/>
        <v>0.23690306340120115</v>
      </c>
      <c r="AC62">
        <f t="shared" si="66"/>
        <v>0.80265849161592784</v>
      </c>
      <c r="AD62">
        <f t="shared" si="27"/>
        <v>-0.21982594613727843</v>
      </c>
      <c r="AE62">
        <v>56</v>
      </c>
    </row>
    <row r="63" spans="1:31" x14ac:dyDescent="0.25">
      <c r="A63">
        <v>1</v>
      </c>
      <c r="B63">
        <v>8</v>
      </c>
      <c r="C63">
        <f t="shared" si="67"/>
        <v>-1</v>
      </c>
      <c r="D63">
        <f t="shared" si="48"/>
        <v>4</v>
      </c>
      <c r="E63">
        <f t="shared" si="49"/>
        <v>-1</v>
      </c>
      <c r="F63">
        <f t="shared" si="50"/>
        <v>1</v>
      </c>
      <c r="G63" s="1">
        <f t="shared" si="55"/>
        <v>0.84134474606854304</v>
      </c>
      <c r="H63" s="1">
        <f t="shared" si="56"/>
        <v>1.3498980316300933E-3</v>
      </c>
      <c r="I63" s="1">
        <f t="shared" si="12"/>
        <v>0.15730535589982689</v>
      </c>
      <c r="J63" s="1">
        <f t="shared" si="57"/>
        <v>0.97724986805182079</v>
      </c>
      <c r="K63" s="1">
        <f t="shared" si="14"/>
        <v>2.2750131948179209E-2</v>
      </c>
      <c r="L63" s="1">
        <f t="shared" si="58"/>
        <v>6.6807201268858057E-2</v>
      </c>
      <c r="M63" s="1">
        <f t="shared" si="16"/>
        <v>0.93319279873114191</v>
      </c>
      <c r="N63">
        <v>1.4194552022672724</v>
      </c>
      <c r="O63">
        <v>-7.1548811320099048E-2</v>
      </c>
      <c r="P63">
        <v>-1.4010515769768972</v>
      </c>
      <c r="Q63">
        <f t="shared" si="59"/>
        <v>1</v>
      </c>
      <c r="R63" s="2">
        <f t="shared" si="60"/>
        <v>1</v>
      </c>
      <c r="S63">
        <f t="shared" si="51"/>
        <v>3.9352</v>
      </c>
      <c r="T63">
        <f t="shared" si="52"/>
        <v>-2.6263000000000001</v>
      </c>
      <c r="U63">
        <f t="shared" si="53"/>
        <v>0.87890000000000001</v>
      </c>
      <c r="V63" s="1">
        <f t="shared" si="61"/>
        <v>0.92142176280341948</v>
      </c>
      <c r="W63" s="1">
        <f t="shared" si="62"/>
        <v>7.2127298629037534E-4</v>
      </c>
      <c r="X63" s="1">
        <f t="shared" si="63"/>
        <v>7.7856964210290189E-2</v>
      </c>
      <c r="Y63" s="1">
        <f t="shared" si="64"/>
        <v>0.99999999822388619</v>
      </c>
      <c r="Z63" s="1">
        <f t="shared" si="23"/>
        <v>1.77611381158016E-9</v>
      </c>
      <c r="AA63" s="1">
        <f t="shared" si="65"/>
        <v>0.1488217766006017</v>
      </c>
      <c r="AB63" s="1">
        <f t="shared" si="25"/>
        <v>0.8511782233993983</v>
      </c>
      <c r="AC63">
        <f t="shared" si="66"/>
        <v>0.78429413906455636</v>
      </c>
      <c r="AD63">
        <f t="shared" si="27"/>
        <v>-0.24297115161490299</v>
      </c>
      <c r="AE63">
        <v>57</v>
      </c>
    </row>
    <row r="64" spans="1:31" x14ac:dyDescent="0.25">
      <c r="A64">
        <v>1</v>
      </c>
      <c r="B64">
        <v>7</v>
      </c>
      <c r="C64">
        <f t="shared" si="67"/>
        <v>0</v>
      </c>
      <c r="D64">
        <f t="shared" si="48"/>
        <v>3.5</v>
      </c>
      <c r="E64">
        <f t="shared" si="49"/>
        <v>0</v>
      </c>
      <c r="F64">
        <f t="shared" si="50"/>
        <v>0</v>
      </c>
      <c r="G64" s="1">
        <f t="shared" si="55"/>
        <v>0.69146246127401312</v>
      </c>
      <c r="H64" s="1">
        <f t="shared" si="56"/>
        <v>6.2096653257761331E-3</v>
      </c>
      <c r="I64" s="1">
        <f t="shared" si="12"/>
        <v>0.30232787340021072</v>
      </c>
      <c r="J64" s="1">
        <f t="shared" si="57"/>
        <v>0.84134474606854304</v>
      </c>
      <c r="K64" s="1">
        <f t="shared" si="14"/>
        <v>0.15865525393145696</v>
      </c>
      <c r="L64" s="1">
        <f t="shared" si="58"/>
        <v>0.30853753872598688</v>
      </c>
      <c r="M64" s="1">
        <f t="shared" si="16"/>
        <v>0.69146246127401312</v>
      </c>
      <c r="N64">
        <v>-0.13076373761577997</v>
      </c>
      <c r="O64">
        <v>-0.3515435764711583</v>
      </c>
      <c r="P64">
        <v>-0.62700564740225673</v>
      </c>
      <c r="Q64">
        <f t="shared" si="59"/>
        <v>1</v>
      </c>
      <c r="R64" s="2">
        <f t="shared" si="60"/>
        <v>1</v>
      </c>
      <c r="S64">
        <f t="shared" si="51"/>
        <v>3.4432999999999998</v>
      </c>
      <c r="T64">
        <f t="shared" si="52"/>
        <v>0</v>
      </c>
      <c r="U64">
        <f t="shared" si="53"/>
        <v>0</v>
      </c>
      <c r="V64" s="1">
        <f t="shared" si="61"/>
        <v>0.82194427958070004</v>
      </c>
      <c r="W64" s="1">
        <f t="shared" si="62"/>
        <v>3.5289492844341268E-3</v>
      </c>
      <c r="X64" s="1">
        <f t="shared" si="63"/>
        <v>0.17452677113486581</v>
      </c>
      <c r="Y64" s="1">
        <f t="shared" si="64"/>
        <v>0.9994763463473193</v>
      </c>
      <c r="Z64" s="1">
        <f t="shared" si="23"/>
        <v>5.2365365268070008E-4</v>
      </c>
      <c r="AA64" s="1">
        <f t="shared" si="65"/>
        <v>0.43541669349637602</v>
      </c>
      <c r="AB64" s="1">
        <f t="shared" si="25"/>
        <v>0.56458330650362398</v>
      </c>
      <c r="AC64">
        <f t="shared" si="66"/>
        <v>0.46405601912741079</v>
      </c>
      <c r="AD64">
        <f t="shared" si="27"/>
        <v>-0.76775000316522723</v>
      </c>
      <c r="AE64">
        <v>58</v>
      </c>
    </row>
    <row r="65" spans="1:31" x14ac:dyDescent="0.25">
      <c r="A65">
        <v>1</v>
      </c>
      <c r="B65">
        <v>6</v>
      </c>
      <c r="C65">
        <f t="shared" si="67"/>
        <v>1</v>
      </c>
      <c r="D65">
        <f t="shared" si="48"/>
        <v>3</v>
      </c>
      <c r="E65">
        <f t="shared" si="49"/>
        <v>1</v>
      </c>
      <c r="F65">
        <f t="shared" si="50"/>
        <v>-1</v>
      </c>
      <c r="G65" s="1">
        <f t="shared" si="55"/>
        <v>0.5</v>
      </c>
      <c r="H65" s="1">
        <f t="shared" si="56"/>
        <v>2.2750131948179191E-2</v>
      </c>
      <c r="I65" s="1">
        <f t="shared" si="12"/>
        <v>0.47724986805182079</v>
      </c>
      <c r="J65" s="1">
        <f t="shared" si="57"/>
        <v>0.5</v>
      </c>
      <c r="K65" s="1">
        <f t="shared" si="14"/>
        <v>0.5</v>
      </c>
      <c r="L65" s="1">
        <f t="shared" si="58"/>
        <v>0.69146246127401312</v>
      </c>
      <c r="M65" s="1">
        <f t="shared" si="16"/>
        <v>0.30853753872598688</v>
      </c>
      <c r="N65">
        <v>-1.9257186067989096</v>
      </c>
      <c r="O65">
        <v>0.26068505576404277</v>
      </c>
      <c r="P65">
        <v>2.0464540284592658</v>
      </c>
      <c r="Q65">
        <f t="shared" si="59"/>
        <v>0</v>
      </c>
      <c r="R65" s="2">
        <f t="shared" si="60"/>
        <v>0</v>
      </c>
      <c r="S65">
        <f t="shared" si="51"/>
        <v>2.9514</v>
      </c>
      <c r="T65">
        <f t="shared" si="52"/>
        <v>2.6263000000000001</v>
      </c>
      <c r="U65">
        <f t="shared" si="53"/>
        <v>-0.87890000000000001</v>
      </c>
      <c r="V65" s="1">
        <f t="shared" si="61"/>
        <v>0.66672945826814689</v>
      </c>
      <c r="W65" s="1">
        <f t="shared" si="62"/>
        <v>1.3825592034360002E-2</v>
      </c>
      <c r="X65" s="1">
        <f t="shared" si="63"/>
        <v>0.3194449496974931</v>
      </c>
      <c r="Y65" s="1">
        <f t="shared" si="64"/>
        <v>0.74254130482100245</v>
      </c>
      <c r="Z65" s="1">
        <f t="shared" si="23"/>
        <v>0.25745869517899755</v>
      </c>
      <c r="AA65" s="1">
        <f t="shared" si="65"/>
        <v>0.76309693659879885</v>
      </c>
      <c r="AB65" s="1">
        <f t="shared" si="25"/>
        <v>0.23690306340120115</v>
      </c>
      <c r="AC65">
        <f t="shared" si="66"/>
        <v>0.83178367572733614</v>
      </c>
      <c r="AD65">
        <f t="shared" si="27"/>
        <v>-0.18418287710353715</v>
      </c>
      <c r="AE65">
        <v>59</v>
      </c>
    </row>
    <row r="66" spans="1:31" x14ac:dyDescent="0.25">
      <c r="A66">
        <v>1</v>
      </c>
      <c r="B66">
        <v>5</v>
      </c>
      <c r="C66">
        <f t="shared" si="67"/>
        <v>-1</v>
      </c>
      <c r="D66">
        <f t="shared" si="48"/>
        <v>2.5</v>
      </c>
      <c r="E66">
        <f t="shared" si="49"/>
        <v>-1</v>
      </c>
      <c r="F66">
        <f t="shared" si="50"/>
        <v>1</v>
      </c>
      <c r="G66" s="1">
        <f t="shared" si="55"/>
        <v>0.30853753872598688</v>
      </c>
      <c r="H66" s="1">
        <f t="shared" si="56"/>
        <v>6.6807201268858057E-2</v>
      </c>
      <c r="I66" s="1">
        <f t="shared" si="12"/>
        <v>0.62465526000515503</v>
      </c>
      <c r="J66" s="1">
        <f t="shared" si="57"/>
        <v>0.97724986805182079</v>
      </c>
      <c r="K66" s="1">
        <f t="shared" si="14"/>
        <v>2.2750131948179209E-2</v>
      </c>
      <c r="L66" s="1">
        <f t="shared" si="58"/>
        <v>6.6807201268858057E-2</v>
      </c>
      <c r="M66" s="1">
        <f t="shared" si="16"/>
        <v>0.93319279873114191</v>
      </c>
      <c r="N66">
        <v>1.9797516870312393</v>
      </c>
      <c r="O66">
        <v>0.80293830251321197</v>
      </c>
      <c r="P66">
        <v>1.2486361811170354</v>
      </c>
      <c r="Q66">
        <f t="shared" si="59"/>
        <v>1</v>
      </c>
      <c r="R66" s="2">
        <f t="shared" si="60"/>
        <v>1</v>
      </c>
      <c r="S66">
        <f t="shared" si="51"/>
        <v>2.4595000000000002</v>
      </c>
      <c r="T66">
        <f t="shared" si="52"/>
        <v>-2.6263000000000001</v>
      </c>
      <c r="U66">
        <f t="shared" si="53"/>
        <v>0.87890000000000001</v>
      </c>
      <c r="V66" s="1">
        <f t="shared" si="61"/>
        <v>0.47567960452857139</v>
      </c>
      <c r="W66" s="1">
        <f t="shared" si="62"/>
        <v>4.3605205897942687E-2</v>
      </c>
      <c r="X66" s="1">
        <f t="shared" si="63"/>
        <v>0.48071518957348591</v>
      </c>
      <c r="Y66" s="1">
        <f t="shared" si="64"/>
        <v>0.99999999822388619</v>
      </c>
      <c r="Z66" s="1">
        <f t="shared" si="23"/>
        <v>1.77611381158016E-9</v>
      </c>
      <c r="AA66" s="1">
        <f t="shared" si="65"/>
        <v>0.1488217766006017</v>
      </c>
      <c r="AB66" s="1">
        <f t="shared" si="25"/>
        <v>0.8511782233993983</v>
      </c>
      <c r="AC66">
        <f t="shared" si="66"/>
        <v>0.40488812068995778</v>
      </c>
      <c r="AD66">
        <f t="shared" si="27"/>
        <v>-0.90414449524831508</v>
      </c>
      <c r="AE66">
        <v>60</v>
      </c>
    </row>
    <row r="67" spans="1:31" x14ac:dyDescent="0.25">
      <c r="A67">
        <v>1</v>
      </c>
      <c r="B67">
        <v>4</v>
      </c>
      <c r="C67">
        <f t="shared" si="67"/>
        <v>0</v>
      </c>
      <c r="D67">
        <f t="shared" si="48"/>
        <v>2</v>
      </c>
      <c r="E67">
        <f t="shared" si="49"/>
        <v>0</v>
      </c>
      <c r="F67">
        <f t="shared" si="50"/>
        <v>0</v>
      </c>
      <c r="G67" s="1">
        <f t="shared" si="55"/>
        <v>0.15865525393145696</v>
      </c>
      <c r="H67" s="1">
        <f t="shared" si="56"/>
        <v>0.15865525393145699</v>
      </c>
      <c r="I67" s="1">
        <f t="shared" si="12"/>
        <v>0.68268949213708607</v>
      </c>
      <c r="J67" s="1">
        <f t="shared" si="57"/>
        <v>0.84134474606854304</v>
      </c>
      <c r="K67" s="1">
        <f t="shared" si="14"/>
        <v>0.15865525393145696</v>
      </c>
      <c r="L67" s="1">
        <f t="shared" si="58"/>
        <v>0.30853753872598688</v>
      </c>
      <c r="M67" s="1">
        <f t="shared" si="16"/>
        <v>0.69146246127401312</v>
      </c>
      <c r="N67">
        <v>0.24213022697949782</v>
      </c>
      <c r="O67">
        <v>2.6988345780409873</v>
      </c>
      <c r="P67">
        <v>-1.2335976862232201</v>
      </c>
      <c r="Q67">
        <f t="shared" si="59"/>
        <v>0</v>
      </c>
      <c r="R67" s="2">
        <f t="shared" si="60"/>
        <v>0</v>
      </c>
      <c r="S67">
        <f t="shared" si="51"/>
        <v>1.9676</v>
      </c>
      <c r="T67">
        <f t="shared" si="52"/>
        <v>0</v>
      </c>
      <c r="U67">
        <f t="shared" si="53"/>
        <v>0</v>
      </c>
      <c r="V67" s="1">
        <f t="shared" si="61"/>
        <v>0.2901659437230123</v>
      </c>
      <c r="W67" s="1">
        <f t="shared" si="62"/>
        <v>0.11153600255447783</v>
      </c>
      <c r="X67" s="1">
        <f t="shared" si="63"/>
        <v>0.59829805372250988</v>
      </c>
      <c r="Y67" s="1">
        <f t="shared" si="64"/>
        <v>0.9994763463473193</v>
      </c>
      <c r="Z67" s="1">
        <f t="shared" si="23"/>
        <v>5.2365365268070008E-4</v>
      </c>
      <c r="AA67" s="1">
        <f t="shared" si="65"/>
        <v>0.43541669349637602</v>
      </c>
      <c r="AB67" s="1">
        <f t="shared" si="25"/>
        <v>0.56458330650362398</v>
      </c>
      <c r="AC67">
        <f t="shared" si="66"/>
        <v>0.72469955573878253</v>
      </c>
      <c r="AD67">
        <f t="shared" si="27"/>
        <v>-0.32199811589484895</v>
      </c>
      <c r="AE67">
        <v>61</v>
      </c>
    </row>
    <row r="68" spans="1:31" x14ac:dyDescent="0.25">
      <c r="A68">
        <v>1</v>
      </c>
      <c r="B68">
        <v>3</v>
      </c>
      <c r="C68">
        <f t="shared" si="67"/>
        <v>1</v>
      </c>
      <c r="D68">
        <f t="shared" si="48"/>
        <v>1.5</v>
      </c>
      <c r="E68">
        <f t="shared" si="49"/>
        <v>1</v>
      </c>
      <c r="F68">
        <f t="shared" si="50"/>
        <v>-1</v>
      </c>
      <c r="G68" s="1">
        <f t="shared" si="55"/>
        <v>6.6807201268858085E-2</v>
      </c>
      <c r="H68" s="1">
        <f t="shared" si="56"/>
        <v>0.30853753872598688</v>
      </c>
      <c r="I68" s="1">
        <f t="shared" si="12"/>
        <v>0.62465526000515503</v>
      </c>
      <c r="J68" s="1">
        <f t="shared" si="57"/>
        <v>0.5</v>
      </c>
      <c r="K68" s="1">
        <f t="shared" si="14"/>
        <v>0.5</v>
      </c>
      <c r="L68" s="1">
        <f t="shared" si="58"/>
        <v>0.69146246127401312</v>
      </c>
      <c r="M68" s="1">
        <f t="shared" si="16"/>
        <v>0.30853753872598688</v>
      </c>
      <c r="N68">
        <v>0.96756366474437527</v>
      </c>
      <c r="O68">
        <v>1.7452839529141784</v>
      </c>
      <c r="P68">
        <v>0.60968659454374574</v>
      </c>
      <c r="Q68">
        <f t="shared" si="59"/>
        <v>0</v>
      </c>
      <c r="R68" s="2">
        <f t="shared" si="60"/>
        <v>0</v>
      </c>
      <c r="S68">
        <f t="shared" si="51"/>
        <v>1.4757</v>
      </c>
      <c r="T68">
        <f t="shared" si="52"/>
        <v>2.6263000000000001</v>
      </c>
      <c r="U68">
        <f t="shared" si="53"/>
        <v>-0.87890000000000001</v>
      </c>
      <c r="V68" s="1">
        <f t="shared" si="61"/>
        <v>0.14805770745254132</v>
      </c>
      <c r="W68" s="1">
        <f t="shared" si="62"/>
        <v>0.23376615374898985</v>
      </c>
      <c r="X68" s="1">
        <f t="shared" si="63"/>
        <v>0.61817613879846878</v>
      </c>
      <c r="Y68" s="1">
        <f t="shared" si="64"/>
        <v>0.74254130482100245</v>
      </c>
      <c r="Z68" s="1">
        <f t="shared" si="23"/>
        <v>0.25745869517899755</v>
      </c>
      <c r="AA68" s="1">
        <f t="shared" si="65"/>
        <v>0.76309693659879885</v>
      </c>
      <c r="AB68" s="1">
        <f t="shared" si="25"/>
        <v>0.23690306340120115</v>
      </c>
      <c r="AC68">
        <f t="shared" si="66"/>
        <v>0.79134365071657209</v>
      </c>
      <c r="AD68">
        <f t="shared" si="27"/>
        <v>-0.23402295459186281</v>
      </c>
      <c r="AE68">
        <v>62</v>
      </c>
    </row>
    <row r="69" spans="1:31" x14ac:dyDescent="0.25">
      <c r="A69">
        <v>1</v>
      </c>
      <c r="B69">
        <v>2</v>
      </c>
      <c r="C69">
        <f t="shared" si="67"/>
        <v>-1</v>
      </c>
      <c r="D69">
        <f t="shared" si="48"/>
        <v>1</v>
      </c>
      <c r="E69">
        <f t="shared" si="49"/>
        <v>-1</v>
      </c>
      <c r="F69">
        <f t="shared" si="50"/>
        <v>1</v>
      </c>
      <c r="G69" s="1">
        <f t="shared" si="55"/>
        <v>2.2750131948179209E-2</v>
      </c>
      <c r="H69" s="1">
        <f t="shared" si="56"/>
        <v>0.5</v>
      </c>
      <c r="I69" s="1">
        <f t="shared" si="12"/>
        <v>0.47724986805182079</v>
      </c>
      <c r="J69" s="1">
        <f t="shared" si="57"/>
        <v>0.97724986805182079</v>
      </c>
      <c r="K69" s="1">
        <f t="shared" si="14"/>
        <v>2.2750131948179209E-2</v>
      </c>
      <c r="L69" s="1">
        <f t="shared" si="58"/>
        <v>6.6807201268858057E-2</v>
      </c>
      <c r="M69" s="1">
        <f t="shared" si="16"/>
        <v>0.93319279873114191</v>
      </c>
      <c r="N69">
        <v>-0.43419959183665924</v>
      </c>
      <c r="O69">
        <v>-0.76077640187577344</v>
      </c>
      <c r="P69">
        <v>0.3639388523879461</v>
      </c>
      <c r="Q69">
        <f t="shared" si="59"/>
        <v>-1</v>
      </c>
      <c r="R69" s="2">
        <f t="shared" si="60"/>
        <v>-1</v>
      </c>
      <c r="S69">
        <f t="shared" si="51"/>
        <v>0.98380000000000001</v>
      </c>
      <c r="T69">
        <f t="shared" si="52"/>
        <v>-2.6263000000000001</v>
      </c>
      <c r="U69">
        <f t="shared" si="53"/>
        <v>0.87890000000000001</v>
      </c>
      <c r="V69" s="1">
        <f t="shared" si="61"/>
        <v>6.2183395564393118E-2</v>
      </c>
      <c r="W69" s="1">
        <f t="shared" si="62"/>
        <v>0.40725960477561229</v>
      </c>
      <c r="X69" s="1">
        <f t="shared" si="63"/>
        <v>0.53055699965999459</v>
      </c>
      <c r="Y69" s="1">
        <f t="shared" si="64"/>
        <v>0.99999999822388619</v>
      </c>
      <c r="Z69" s="1">
        <f t="shared" si="23"/>
        <v>1.77611381158016E-9</v>
      </c>
      <c r="AA69" s="1">
        <f t="shared" si="65"/>
        <v>0.1488217766006017</v>
      </c>
      <c r="AB69" s="1">
        <f t="shared" si="25"/>
        <v>0.8511782233993983</v>
      </c>
      <c r="AC69">
        <f t="shared" si="66"/>
        <v>0.40725960405227291</v>
      </c>
      <c r="AD69">
        <f t="shared" si="27"/>
        <v>-0.89830444908370266</v>
      </c>
      <c r="AE69">
        <v>63</v>
      </c>
    </row>
    <row r="70" spans="1:31" x14ac:dyDescent="0.25">
      <c r="A70">
        <v>1</v>
      </c>
      <c r="B70">
        <v>1</v>
      </c>
      <c r="C70">
        <f t="shared" si="67"/>
        <v>0</v>
      </c>
      <c r="D70">
        <f t="shared" si="48"/>
        <v>0.5</v>
      </c>
      <c r="E70">
        <f t="shared" si="49"/>
        <v>0</v>
      </c>
      <c r="F70">
        <f t="shared" si="50"/>
        <v>0</v>
      </c>
      <c r="G70" s="1">
        <f t="shared" si="55"/>
        <v>6.2096653257761592E-3</v>
      </c>
      <c r="H70" s="1">
        <f t="shared" si="56"/>
        <v>0.69146246127401312</v>
      </c>
      <c r="I70" s="1">
        <f t="shared" si="12"/>
        <v>0.30232787340021072</v>
      </c>
      <c r="J70" s="1">
        <f t="shared" si="57"/>
        <v>0.84134474606854304</v>
      </c>
      <c r="K70" s="1">
        <f t="shared" si="14"/>
        <v>0.15865525393145696</v>
      </c>
      <c r="L70" s="1">
        <f t="shared" si="58"/>
        <v>0.30853753872598688</v>
      </c>
      <c r="M70" s="1">
        <f t="shared" si="16"/>
        <v>0.69146246127401312</v>
      </c>
      <c r="N70">
        <v>-1.9819344743154943</v>
      </c>
      <c r="O70">
        <v>0.58037358030560426</v>
      </c>
      <c r="P70">
        <v>-0.3827221917163115</v>
      </c>
      <c r="Q70">
        <f t="shared" si="59"/>
        <v>-1</v>
      </c>
      <c r="R70" s="2">
        <f t="shared" si="60"/>
        <v>-1</v>
      </c>
      <c r="S70">
        <f t="shared" si="51"/>
        <v>0.4919</v>
      </c>
      <c r="T70">
        <f t="shared" si="52"/>
        <v>0</v>
      </c>
      <c r="U70">
        <f t="shared" si="53"/>
        <v>0</v>
      </c>
      <c r="V70" s="1">
        <f t="shared" si="61"/>
        <v>2.1249524286392041E-2</v>
      </c>
      <c r="W70" s="1">
        <f t="shared" si="62"/>
        <v>0.60152640377316802</v>
      </c>
      <c r="X70" s="1">
        <f t="shared" si="63"/>
        <v>0.37722407194043994</v>
      </c>
      <c r="Y70" s="1">
        <f t="shared" si="64"/>
        <v>0.9994763463473193</v>
      </c>
      <c r="Z70" s="1">
        <f t="shared" si="23"/>
        <v>5.2365365268070008E-4</v>
      </c>
      <c r="AA70" s="1">
        <f t="shared" si="65"/>
        <v>0.43541669349637602</v>
      </c>
      <c r="AB70" s="1">
        <f t="shared" si="25"/>
        <v>0.56458330650362398</v>
      </c>
      <c r="AC70">
        <f t="shared" si="66"/>
        <v>0.60121141227464836</v>
      </c>
      <c r="AD70">
        <f t="shared" si="27"/>
        <v>-0.50880863879072113</v>
      </c>
      <c r="AE70">
        <v>64</v>
      </c>
    </row>
    <row r="71" spans="1:31" x14ac:dyDescent="0.25">
      <c r="A71">
        <v>1</v>
      </c>
      <c r="B71">
        <v>0</v>
      </c>
      <c r="C71">
        <v>0</v>
      </c>
      <c r="D71">
        <f t="shared" ref="D71:D102" si="68">SUMPRODUCT($A71:$C71,$D$1:$F$1)</f>
        <v>0</v>
      </c>
      <c r="E71">
        <f t="shared" ref="E71:E102" si="69">SUMPRODUCT($A71:$C71,$D$3:$F$3)</f>
        <v>0</v>
      </c>
      <c r="F71">
        <f t="shared" ref="F71:F102" si="70">SUMPRODUCT($A71:$C71,$D$2:$F$2)</f>
        <v>0</v>
      </c>
      <c r="G71" s="1">
        <f t="shared" si="55"/>
        <v>1.3498980316301035E-3</v>
      </c>
      <c r="H71" s="1">
        <f t="shared" si="56"/>
        <v>0.84134474606854304</v>
      </c>
      <c r="I71" s="1">
        <f t="shared" si="12"/>
        <v>0.15730535589982686</v>
      </c>
      <c r="J71" s="1">
        <f t="shared" si="57"/>
        <v>0.84134474606854304</v>
      </c>
      <c r="K71" s="1">
        <f t="shared" si="14"/>
        <v>0.15865525393145696</v>
      </c>
      <c r="L71" s="1">
        <f t="shared" si="58"/>
        <v>0.30853753872598688</v>
      </c>
      <c r="M71" s="1">
        <f t="shared" si="16"/>
        <v>0.69146246127401312</v>
      </c>
      <c r="N71">
        <v>-1.3903127182857133</v>
      </c>
      <c r="O71">
        <v>-0.96964186013792641</v>
      </c>
      <c r="P71">
        <v>-1.2354007594694849</v>
      </c>
      <c r="Q71">
        <f t="shared" si="59"/>
        <v>-1</v>
      </c>
      <c r="R71" s="2">
        <f t="shared" si="60"/>
        <v>-1</v>
      </c>
      <c r="S71">
        <f t="shared" ref="S71:S102" si="71">SUMPRODUCT($A71:$C71,$M$1:$O$1)</f>
        <v>0</v>
      </c>
      <c r="T71">
        <f t="shared" ref="T71:T102" si="72">SUMPRODUCT($A71:$C71,$M$3:$O$3)</f>
        <v>0</v>
      </c>
      <c r="U71">
        <f t="shared" ref="U71:U102" si="73">SUMPRODUCT($A71:$C71,$M$2:$O$2)</f>
        <v>0</v>
      </c>
      <c r="V71" s="1">
        <f t="shared" si="61"/>
        <v>5.8594119141378576E-3</v>
      </c>
      <c r="W71" s="1">
        <f t="shared" si="62"/>
        <v>0.77313166541567613</v>
      </c>
      <c r="X71" s="1">
        <f t="shared" si="63"/>
        <v>0.22100892267018601</v>
      </c>
      <c r="Y71" s="1">
        <f t="shared" si="64"/>
        <v>0.9994763463473193</v>
      </c>
      <c r="Z71" s="1">
        <f t="shared" si="23"/>
        <v>5.2365365268070008E-4</v>
      </c>
      <c r="AA71" s="1">
        <f t="shared" si="65"/>
        <v>0.43541669349637602</v>
      </c>
      <c r="AB71" s="1">
        <f t="shared" si="25"/>
        <v>0.56458330650362398</v>
      </c>
      <c r="AC71">
        <f t="shared" si="66"/>
        <v>0.77272681219507811</v>
      </c>
      <c r="AD71">
        <f t="shared" si="27"/>
        <v>-0.25782970528511745</v>
      </c>
      <c r="AE71">
        <v>65</v>
      </c>
    </row>
    <row r="72" spans="1:31" x14ac:dyDescent="0.25">
      <c r="A72">
        <v>1</v>
      </c>
      <c r="B72">
        <v>1</v>
      </c>
      <c r="C72">
        <v>1</v>
      </c>
      <c r="D72">
        <f t="shared" si="68"/>
        <v>0.5</v>
      </c>
      <c r="E72">
        <f t="shared" si="69"/>
        <v>1</v>
      </c>
      <c r="F72">
        <f t="shared" si="70"/>
        <v>-1</v>
      </c>
      <c r="G72" s="1">
        <f t="shared" si="55"/>
        <v>6.2096653257761592E-3</v>
      </c>
      <c r="H72" s="1">
        <f t="shared" si="56"/>
        <v>0.69146246127401312</v>
      </c>
      <c r="I72" s="1">
        <f t="shared" ref="I72:I135" si="74">_xlfn.NORM.S.DIST($J$1-D72,1)-H72</f>
        <v>0.30232787340021072</v>
      </c>
      <c r="J72" s="1">
        <f t="shared" si="57"/>
        <v>0.5</v>
      </c>
      <c r="K72" s="1">
        <f t="shared" ref="K72:K102" si="75">1-J72</f>
        <v>0.5</v>
      </c>
      <c r="L72" s="1">
        <f t="shared" si="58"/>
        <v>0.69146246127401312</v>
      </c>
      <c r="M72" s="1">
        <f t="shared" ref="M72:M102" si="76">1-L72</f>
        <v>0.30853753872598688</v>
      </c>
      <c r="N72">
        <v>-1.1782026376749855</v>
      </c>
      <c r="O72">
        <v>0.89577497419668362</v>
      </c>
      <c r="P72">
        <v>-0.47329081098723691</v>
      </c>
      <c r="Q72">
        <f t="shared" si="59"/>
        <v>-1</v>
      </c>
      <c r="R72" s="2">
        <f t="shared" si="60"/>
        <v>-1</v>
      </c>
      <c r="S72">
        <f t="shared" si="71"/>
        <v>0.4919</v>
      </c>
      <c r="T72">
        <f t="shared" si="72"/>
        <v>2.6263000000000001</v>
      </c>
      <c r="U72">
        <f t="shared" si="73"/>
        <v>-0.87890000000000001</v>
      </c>
      <c r="V72" s="1">
        <f t="shared" si="61"/>
        <v>2.1249524286392041E-2</v>
      </c>
      <c r="W72" s="1">
        <f t="shared" si="62"/>
        <v>0.60152640377316802</v>
      </c>
      <c r="X72" s="1">
        <f t="shared" si="63"/>
        <v>0.37722407194043994</v>
      </c>
      <c r="Y72" s="1">
        <f t="shared" si="64"/>
        <v>0.74254130482100245</v>
      </c>
      <c r="Z72" s="1">
        <f t="shared" ref="Z72:Z102" si="77">1-Y72</f>
        <v>0.25745869517899755</v>
      </c>
      <c r="AA72" s="1">
        <f t="shared" si="65"/>
        <v>0.76309693659879885</v>
      </c>
      <c r="AB72" s="1">
        <f t="shared" ref="AB72:AB102" si="78">1-AA72</f>
        <v>0.23690306340120115</v>
      </c>
      <c r="AC72">
        <f t="shared" si="66"/>
        <v>0.44665820074201334</v>
      </c>
      <c r="AD72">
        <f t="shared" ref="AD72:AD102" si="79">LN(AC72)</f>
        <v>-0.80596162844756747</v>
      </c>
      <c r="AE72">
        <v>66</v>
      </c>
    </row>
    <row r="73" spans="1:31" x14ac:dyDescent="0.25">
      <c r="A73">
        <v>1</v>
      </c>
      <c r="B73">
        <v>2</v>
      </c>
      <c r="C73">
        <v>-1</v>
      </c>
      <c r="D73">
        <f t="shared" si="68"/>
        <v>1</v>
      </c>
      <c r="E73">
        <f t="shared" si="69"/>
        <v>-1</v>
      </c>
      <c r="F73">
        <f t="shared" si="70"/>
        <v>1</v>
      </c>
      <c r="G73" s="1">
        <f t="shared" si="55"/>
        <v>2.2750131948179209E-2</v>
      </c>
      <c r="H73" s="1">
        <f t="shared" si="56"/>
        <v>0.5</v>
      </c>
      <c r="I73" s="1">
        <f t="shared" si="74"/>
        <v>0.47724986805182079</v>
      </c>
      <c r="J73" s="1">
        <f t="shared" si="57"/>
        <v>0.97724986805182079</v>
      </c>
      <c r="K73" s="1">
        <f t="shared" si="75"/>
        <v>2.2750131948179209E-2</v>
      </c>
      <c r="L73" s="1">
        <f t="shared" si="58"/>
        <v>6.6807201268858057E-2</v>
      </c>
      <c r="M73" s="1">
        <f t="shared" si="76"/>
        <v>0.93319279873114191</v>
      </c>
      <c r="N73">
        <v>-0.78813741311023477</v>
      </c>
      <c r="O73">
        <v>-0.59300418797647581</v>
      </c>
      <c r="P73">
        <v>-0.22569793145521544</v>
      </c>
      <c r="Q73">
        <f t="shared" si="59"/>
        <v>-1</v>
      </c>
      <c r="R73" s="2">
        <f t="shared" si="60"/>
        <v>-1</v>
      </c>
      <c r="S73">
        <f t="shared" si="71"/>
        <v>0.98380000000000001</v>
      </c>
      <c r="T73">
        <f t="shared" si="72"/>
        <v>-2.6263000000000001</v>
      </c>
      <c r="U73">
        <f t="shared" si="73"/>
        <v>0.87890000000000001</v>
      </c>
      <c r="V73" s="1">
        <f t="shared" si="61"/>
        <v>6.2183395564393118E-2</v>
      </c>
      <c r="W73" s="1">
        <f t="shared" si="62"/>
        <v>0.40725960477561229</v>
      </c>
      <c r="X73" s="1">
        <f t="shared" si="63"/>
        <v>0.53055699965999459</v>
      </c>
      <c r="Y73" s="1">
        <f t="shared" si="64"/>
        <v>0.99999999822388619</v>
      </c>
      <c r="Z73" s="1">
        <f t="shared" si="77"/>
        <v>1.77611381158016E-9</v>
      </c>
      <c r="AA73" s="1">
        <f t="shared" si="65"/>
        <v>0.1488217766006017</v>
      </c>
      <c r="AB73" s="1">
        <f t="shared" si="78"/>
        <v>0.8511782233993983</v>
      </c>
      <c r="AC73">
        <f t="shared" si="66"/>
        <v>0.40725960405227291</v>
      </c>
      <c r="AD73">
        <f t="shared" si="79"/>
        <v>-0.89830444908370266</v>
      </c>
      <c r="AE73">
        <v>67</v>
      </c>
    </row>
    <row r="74" spans="1:31" x14ac:dyDescent="0.25">
      <c r="A74">
        <v>1</v>
      </c>
      <c r="B74">
        <v>3</v>
      </c>
      <c r="C74">
        <f>C71</f>
        <v>0</v>
      </c>
      <c r="D74">
        <f t="shared" si="68"/>
        <v>1.5</v>
      </c>
      <c r="E74">
        <f t="shared" si="69"/>
        <v>0</v>
      </c>
      <c r="F74">
        <f t="shared" si="70"/>
        <v>0</v>
      </c>
      <c r="G74" s="1">
        <f t="shared" si="55"/>
        <v>6.6807201268858085E-2</v>
      </c>
      <c r="H74" s="1">
        <f t="shared" si="56"/>
        <v>0.30853753872598688</v>
      </c>
      <c r="I74" s="1">
        <f t="shared" si="74"/>
        <v>0.62465526000515503</v>
      </c>
      <c r="J74" s="1">
        <f t="shared" si="57"/>
        <v>0.84134474606854304</v>
      </c>
      <c r="K74" s="1">
        <f t="shared" si="75"/>
        <v>0.15865525393145696</v>
      </c>
      <c r="L74" s="1">
        <f t="shared" si="58"/>
        <v>0.30853753872598688</v>
      </c>
      <c r="M74" s="1">
        <f t="shared" si="76"/>
        <v>0.69146246127401312</v>
      </c>
      <c r="N74">
        <v>0.92155460151843727</v>
      </c>
      <c r="O74">
        <v>-0.39071892388164997</v>
      </c>
      <c r="P74">
        <v>-0.26527800400799606</v>
      </c>
      <c r="Q74">
        <f t="shared" si="59"/>
        <v>0</v>
      </c>
      <c r="R74" s="2">
        <f t="shared" si="60"/>
        <v>0</v>
      </c>
      <c r="S74">
        <f t="shared" si="71"/>
        <v>1.4757</v>
      </c>
      <c r="T74">
        <f t="shared" si="72"/>
        <v>0</v>
      </c>
      <c r="U74">
        <f t="shared" si="73"/>
        <v>0</v>
      </c>
      <c r="V74" s="1">
        <f t="shared" si="61"/>
        <v>0.14805770745254132</v>
      </c>
      <c r="W74" s="1">
        <f t="shared" si="62"/>
        <v>0.23376615374898985</v>
      </c>
      <c r="X74" s="1">
        <f t="shared" si="63"/>
        <v>0.61817613879846878</v>
      </c>
      <c r="Y74" s="1">
        <f t="shared" si="64"/>
        <v>0.9994763463473193</v>
      </c>
      <c r="Z74" s="1">
        <f t="shared" si="77"/>
        <v>5.2365365268070008E-4</v>
      </c>
      <c r="AA74" s="1">
        <f t="shared" si="65"/>
        <v>0.43541669349637602</v>
      </c>
      <c r="AB74" s="1">
        <f t="shared" si="78"/>
        <v>0.56458330650362398</v>
      </c>
      <c r="AC74">
        <f t="shared" si="66"/>
        <v>0.68276534872439187</v>
      </c>
      <c r="AD74">
        <f t="shared" si="79"/>
        <v>-0.38160403814224558</v>
      </c>
      <c r="AE74">
        <v>68</v>
      </c>
    </row>
    <row r="75" spans="1:31" x14ac:dyDescent="0.25">
      <c r="A75">
        <v>1</v>
      </c>
      <c r="B75">
        <v>4</v>
      </c>
      <c r="C75">
        <f t="shared" ref="C75:C86" si="80">C72</f>
        <v>1</v>
      </c>
      <c r="D75">
        <f t="shared" si="68"/>
        <v>2</v>
      </c>
      <c r="E75">
        <f t="shared" si="69"/>
        <v>1</v>
      </c>
      <c r="F75">
        <f t="shared" si="70"/>
        <v>-1</v>
      </c>
      <c r="G75" s="1">
        <f t="shared" si="55"/>
        <v>0.15865525393145696</v>
      </c>
      <c r="H75" s="1">
        <f t="shared" si="56"/>
        <v>0.15865525393145699</v>
      </c>
      <c r="I75" s="1">
        <f t="shared" si="74"/>
        <v>0.68268949213708607</v>
      </c>
      <c r="J75" s="1">
        <f t="shared" si="57"/>
        <v>0.5</v>
      </c>
      <c r="K75" s="1">
        <f t="shared" si="75"/>
        <v>0.5</v>
      </c>
      <c r="L75" s="1">
        <f t="shared" si="58"/>
        <v>0.69146246127401312</v>
      </c>
      <c r="M75" s="1">
        <f t="shared" si="76"/>
        <v>0.30853753872598688</v>
      </c>
      <c r="N75">
        <v>-0.98630380307440646</v>
      </c>
      <c r="O75">
        <v>-0.61226728576002643</v>
      </c>
      <c r="P75">
        <v>0.91096126197953708</v>
      </c>
      <c r="Q75">
        <f t="shared" si="59"/>
        <v>0</v>
      </c>
      <c r="R75" s="2">
        <f t="shared" si="60"/>
        <v>0</v>
      </c>
      <c r="S75">
        <f t="shared" si="71"/>
        <v>1.9676</v>
      </c>
      <c r="T75">
        <f t="shared" si="72"/>
        <v>2.6263000000000001</v>
      </c>
      <c r="U75">
        <f t="shared" si="73"/>
        <v>-0.87890000000000001</v>
      </c>
      <c r="V75" s="1">
        <f t="shared" si="61"/>
        <v>0.2901659437230123</v>
      </c>
      <c r="W75" s="1">
        <f t="shared" si="62"/>
        <v>0.11153600255447783</v>
      </c>
      <c r="X75" s="1">
        <f t="shared" si="63"/>
        <v>0.59829805372250988</v>
      </c>
      <c r="Y75" s="1">
        <f t="shared" si="64"/>
        <v>0.74254130482100245</v>
      </c>
      <c r="Z75" s="1">
        <f t="shared" si="77"/>
        <v>0.25745869517899755</v>
      </c>
      <c r="AA75" s="1">
        <f t="shared" si="65"/>
        <v>0.76309693659879885</v>
      </c>
      <c r="AB75" s="1">
        <f t="shared" si="78"/>
        <v>0.23690306340120115</v>
      </c>
      <c r="AC75">
        <f t="shared" si="66"/>
        <v>0.84843871016599715</v>
      </c>
      <c r="AD75">
        <f t="shared" si="79"/>
        <v>-0.16435743007413603</v>
      </c>
      <c r="AE75">
        <v>69</v>
      </c>
    </row>
    <row r="76" spans="1:31" x14ac:dyDescent="0.25">
      <c r="A76">
        <v>1</v>
      </c>
      <c r="B76">
        <v>5</v>
      </c>
      <c r="C76">
        <f t="shared" si="80"/>
        <v>-1</v>
      </c>
      <c r="D76">
        <f t="shared" si="68"/>
        <v>2.5</v>
      </c>
      <c r="E76">
        <f t="shared" si="69"/>
        <v>-1</v>
      </c>
      <c r="F76">
        <f t="shared" si="70"/>
        <v>1</v>
      </c>
      <c r="G76" s="1">
        <f t="shared" si="55"/>
        <v>0.30853753872598688</v>
      </c>
      <c r="H76" s="1">
        <f t="shared" si="56"/>
        <v>6.6807201268858057E-2</v>
      </c>
      <c r="I76" s="1">
        <f t="shared" si="74"/>
        <v>0.62465526000515503</v>
      </c>
      <c r="J76" s="1">
        <f t="shared" si="57"/>
        <v>0.97724986805182079</v>
      </c>
      <c r="K76" s="1">
        <f t="shared" si="75"/>
        <v>2.2750131948179209E-2</v>
      </c>
      <c r="L76" s="1">
        <f t="shared" si="58"/>
        <v>6.6807201268858057E-2</v>
      </c>
      <c r="M76" s="1">
        <f t="shared" si="76"/>
        <v>0.93319279873114191</v>
      </c>
      <c r="N76">
        <v>0.71152271630126052</v>
      </c>
      <c r="O76">
        <v>-1.7317643141723238</v>
      </c>
      <c r="P76">
        <v>0.68371377892617602</v>
      </c>
      <c r="Q76">
        <f t="shared" si="59"/>
        <v>1</v>
      </c>
      <c r="R76" s="2">
        <f t="shared" si="60"/>
        <v>0</v>
      </c>
      <c r="S76">
        <f t="shared" si="71"/>
        <v>2.4595000000000002</v>
      </c>
      <c r="T76">
        <f t="shared" si="72"/>
        <v>-2.6263000000000001</v>
      </c>
      <c r="U76">
        <f t="shared" si="73"/>
        <v>0.87890000000000001</v>
      </c>
      <c r="V76" s="1">
        <f t="shared" si="61"/>
        <v>0.47567960452857139</v>
      </c>
      <c r="W76" s="1">
        <f t="shared" si="62"/>
        <v>4.3605205897942687E-2</v>
      </c>
      <c r="X76" s="1">
        <f t="shared" si="63"/>
        <v>0.48071518957348591</v>
      </c>
      <c r="Y76" s="1">
        <f t="shared" si="64"/>
        <v>0.99999999822388619</v>
      </c>
      <c r="Z76" s="1">
        <f t="shared" si="77"/>
        <v>1.77611381158016E-9</v>
      </c>
      <c r="AA76" s="1">
        <f t="shared" si="65"/>
        <v>0.1488217766006017</v>
      </c>
      <c r="AB76" s="1">
        <f t="shared" si="78"/>
        <v>0.8511782233993983</v>
      </c>
      <c r="AC76">
        <f t="shared" si="66"/>
        <v>0.55150667348954729</v>
      </c>
      <c r="AD76">
        <f t="shared" si="79"/>
        <v>-0.59510133974611212</v>
      </c>
      <c r="AE76">
        <v>70</v>
      </c>
    </row>
    <row r="77" spans="1:31" x14ac:dyDescent="0.25">
      <c r="A77">
        <v>1</v>
      </c>
      <c r="B77">
        <v>6</v>
      </c>
      <c r="C77">
        <f t="shared" si="80"/>
        <v>0</v>
      </c>
      <c r="D77">
        <f t="shared" si="68"/>
        <v>3</v>
      </c>
      <c r="E77">
        <f t="shared" si="69"/>
        <v>0</v>
      </c>
      <c r="F77">
        <f t="shared" si="70"/>
        <v>0</v>
      </c>
      <c r="G77" s="1">
        <f t="shared" si="55"/>
        <v>0.5</v>
      </c>
      <c r="H77" s="1">
        <f t="shared" si="56"/>
        <v>2.2750131948179191E-2</v>
      </c>
      <c r="I77" s="1">
        <f t="shared" si="74"/>
        <v>0.47724986805182079</v>
      </c>
      <c r="J77" s="1">
        <f t="shared" si="57"/>
        <v>0.84134474606854304</v>
      </c>
      <c r="K77" s="1">
        <f t="shared" si="75"/>
        <v>0.15865525393145696</v>
      </c>
      <c r="L77" s="1">
        <f t="shared" si="58"/>
        <v>0.30853753872598688</v>
      </c>
      <c r="M77" s="1">
        <f t="shared" si="76"/>
        <v>0.69146246127401312</v>
      </c>
      <c r="N77">
        <v>0.97627435025060549</v>
      </c>
      <c r="O77">
        <v>0.94198185252025723</v>
      </c>
      <c r="P77">
        <v>1.8898481357609853</v>
      </c>
      <c r="Q77">
        <f t="shared" si="59"/>
        <v>1</v>
      </c>
      <c r="R77" s="2">
        <f t="shared" si="60"/>
        <v>1</v>
      </c>
      <c r="S77">
        <f t="shared" si="71"/>
        <v>2.9514</v>
      </c>
      <c r="T77">
        <f t="shared" si="72"/>
        <v>0</v>
      </c>
      <c r="U77">
        <f t="shared" si="73"/>
        <v>0</v>
      </c>
      <c r="V77" s="1">
        <f t="shared" si="61"/>
        <v>0.66672945826814689</v>
      </c>
      <c r="W77" s="1">
        <f t="shared" si="62"/>
        <v>1.3825592034360002E-2</v>
      </c>
      <c r="X77" s="1">
        <f t="shared" si="63"/>
        <v>0.3194449496974931</v>
      </c>
      <c r="Y77" s="1">
        <f t="shared" si="64"/>
        <v>0.9994763463473193</v>
      </c>
      <c r="Z77" s="1">
        <f t="shared" si="77"/>
        <v>5.2365365268070008E-4</v>
      </c>
      <c r="AA77" s="1">
        <f t="shared" si="65"/>
        <v>0.43541669349637602</v>
      </c>
      <c r="AB77" s="1">
        <f t="shared" si="78"/>
        <v>0.56458330650362398</v>
      </c>
      <c r="AC77">
        <f t="shared" si="66"/>
        <v>0.37642432209240034</v>
      </c>
      <c r="AD77">
        <f t="shared" si="79"/>
        <v>-0.97703825568479219</v>
      </c>
      <c r="AE77">
        <v>71</v>
      </c>
    </row>
    <row r="78" spans="1:31" x14ac:dyDescent="0.25">
      <c r="A78">
        <v>1</v>
      </c>
      <c r="B78">
        <v>7</v>
      </c>
      <c r="C78">
        <f t="shared" si="80"/>
        <v>1</v>
      </c>
      <c r="D78">
        <f t="shared" si="68"/>
        <v>3.5</v>
      </c>
      <c r="E78">
        <f t="shared" si="69"/>
        <v>1</v>
      </c>
      <c r="F78">
        <f t="shared" si="70"/>
        <v>-1</v>
      </c>
      <c r="G78" s="1">
        <f t="shared" si="55"/>
        <v>0.69146246127401312</v>
      </c>
      <c r="H78" s="1">
        <f t="shared" si="56"/>
        <v>6.2096653257761331E-3</v>
      </c>
      <c r="I78" s="1">
        <f t="shared" si="74"/>
        <v>0.30232787340021072</v>
      </c>
      <c r="J78" s="1">
        <f t="shared" si="57"/>
        <v>0.5</v>
      </c>
      <c r="K78" s="1">
        <f t="shared" si="75"/>
        <v>0.5</v>
      </c>
      <c r="L78" s="1">
        <f t="shared" si="58"/>
        <v>0.69146246127401312</v>
      </c>
      <c r="M78" s="1">
        <f t="shared" si="76"/>
        <v>0.30853753872598688</v>
      </c>
      <c r="N78">
        <v>-0.91700258053606376</v>
      </c>
      <c r="O78">
        <v>-1.0303074304829352</v>
      </c>
      <c r="P78">
        <v>-0.29951252145110629</v>
      </c>
      <c r="Q78">
        <f t="shared" si="59"/>
        <v>0</v>
      </c>
      <c r="R78" s="2">
        <f t="shared" si="60"/>
        <v>0</v>
      </c>
      <c r="S78">
        <f t="shared" si="71"/>
        <v>3.4432999999999998</v>
      </c>
      <c r="T78">
        <f t="shared" si="72"/>
        <v>2.6263000000000001</v>
      </c>
      <c r="U78">
        <f t="shared" si="73"/>
        <v>-0.87890000000000001</v>
      </c>
      <c r="V78" s="1">
        <f t="shared" si="61"/>
        <v>0.82194427958070004</v>
      </c>
      <c r="W78" s="1">
        <f t="shared" si="62"/>
        <v>3.5289492844341268E-3</v>
      </c>
      <c r="X78" s="1">
        <f t="shared" si="63"/>
        <v>0.17452677113486581</v>
      </c>
      <c r="Y78" s="1">
        <f t="shared" si="64"/>
        <v>0.74254130482100245</v>
      </c>
      <c r="Z78" s="1">
        <f t="shared" si="77"/>
        <v>0.25745869517899755</v>
      </c>
      <c r="AA78" s="1">
        <f t="shared" si="65"/>
        <v>0.76309693659879885</v>
      </c>
      <c r="AB78" s="1">
        <f t="shared" si="78"/>
        <v>0.23690306340120115</v>
      </c>
      <c r="AC78">
        <f t="shared" si="66"/>
        <v>0.80265849161592784</v>
      </c>
      <c r="AD78">
        <f t="shared" si="79"/>
        <v>-0.21982594613727843</v>
      </c>
      <c r="AE78">
        <v>72</v>
      </c>
    </row>
    <row r="79" spans="1:31" x14ac:dyDescent="0.25">
      <c r="A79">
        <v>1</v>
      </c>
      <c r="B79">
        <v>8</v>
      </c>
      <c r="C79">
        <f t="shared" si="80"/>
        <v>-1</v>
      </c>
      <c r="D79">
        <f t="shared" si="68"/>
        <v>4</v>
      </c>
      <c r="E79">
        <f t="shared" si="69"/>
        <v>-1</v>
      </c>
      <c r="F79">
        <f t="shared" si="70"/>
        <v>1</v>
      </c>
      <c r="G79" s="1">
        <f t="shared" si="55"/>
        <v>0.84134474606854304</v>
      </c>
      <c r="H79" s="1">
        <f t="shared" si="56"/>
        <v>1.3498980316300933E-3</v>
      </c>
      <c r="I79" s="1">
        <f t="shared" si="74"/>
        <v>0.15730535589982689</v>
      </c>
      <c r="J79" s="1">
        <f t="shared" si="57"/>
        <v>0.97724986805182079</v>
      </c>
      <c r="K79" s="1">
        <f t="shared" si="75"/>
        <v>2.2750131948179209E-2</v>
      </c>
      <c r="L79" s="1">
        <f t="shared" si="58"/>
        <v>6.6807201268858057E-2</v>
      </c>
      <c r="M79" s="1">
        <f t="shared" si="76"/>
        <v>0.93319279873114191</v>
      </c>
      <c r="N79">
        <v>1.4188253771862946</v>
      </c>
      <c r="O79">
        <v>-1.3291992218000814</v>
      </c>
      <c r="P79">
        <v>-0.65159156292793341</v>
      </c>
      <c r="Q79">
        <f t="shared" si="59"/>
        <v>1</v>
      </c>
      <c r="R79" s="2">
        <f t="shared" si="60"/>
        <v>1</v>
      </c>
      <c r="S79">
        <f t="shared" si="71"/>
        <v>3.9352</v>
      </c>
      <c r="T79">
        <f t="shared" si="72"/>
        <v>-2.6263000000000001</v>
      </c>
      <c r="U79">
        <f t="shared" si="73"/>
        <v>0.87890000000000001</v>
      </c>
      <c r="V79" s="1">
        <f t="shared" si="61"/>
        <v>0.92142176280341948</v>
      </c>
      <c r="W79" s="1">
        <f t="shared" si="62"/>
        <v>7.2127298629037534E-4</v>
      </c>
      <c r="X79" s="1">
        <f t="shared" si="63"/>
        <v>7.7856964210290189E-2</v>
      </c>
      <c r="Y79" s="1">
        <f t="shared" si="64"/>
        <v>0.99999999822388619</v>
      </c>
      <c r="Z79" s="1">
        <f t="shared" si="77"/>
        <v>1.77611381158016E-9</v>
      </c>
      <c r="AA79" s="1">
        <f t="shared" si="65"/>
        <v>0.1488217766006017</v>
      </c>
      <c r="AB79" s="1">
        <f t="shared" si="78"/>
        <v>0.8511782233993983</v>
      </c>
      <c r="AC79">
        <f t="shared" si="66"/>
        <v>0.78429413906455636</v>
      </c>
      <c r="AD79">
        <f t="shared" si="79"/>
        <v>-0.24297115161490299</v>
      </c>
      <c r="AE79">
        <v>73</v>
      </c>
    </row>
    <row r="80" spans="1:31" x14ac:dyDescent="0.25">
      <c r="A80">
        <v>1</v>
      </c>
      <c r="B80">
        <v>7</v>
      </c>
      <c r="C80">
        <f t="shared" si="80"/>
        <v>0</v>
      </c>
      <c r="D80">
        <f t="shared" si="68"/>
        <v>3.5</v>
      </c>
      <c r="E80">
        <f t="shared" si="69"/>
        <v>0</v>
      </c>
      <c r="F80">
        <f t="shared" si="70"/>
        <v>0</v>
      </c>
      <c r="G80" s="1">
        <f t="shared" si="55"/>
        <v>0.69146246127401312</v>
      </c>
      <c r="H80" s="1">
        <f t="shared" si="56"/>
        <v>6.2096653257761331E-3</v>
      </c>
      <c r="I80" s="1">
        <f t="shared" si="74"/>
        <v>0.30232787340021072</v>
      </c>
      <c r="J80" s="1">
        <f t="shared" si="57"/>
        <v>0.84134474606854304</v>
      </c>
      <c r="K80" s="1">
        <f t="shared" si="75"/>
        <v>0.15865525393145696</v>
      </c>
      <c r="L80" s="1">
        <f t="shared" si="58"/>
        <v>0.30853753872598688</v>
      </c>
      <c r="M80" s="1">
        <f t="shared" si="76"/>
        <v>0.69146246127401312</v>
      </c>
      <c r="N80">
        <v>-1.2352370504231658</v>
      </c>
      <c r="O80">
        <v>1.255671122635249</v>
      </c>
      <c r="P80">
        <v>1.1127485777251422</v>
      </c>
      <c r="Q80">
        <f t="shared" si="59"/>
        <v>0</v>
      </c>
      <c r="R80" s="2">
        <f t="shared" si="60"/>
        <v>0</v>
      </c>
      <c r="S80">
        <f t="shared" si="71"/>
        <v>3.4432999999999998</v>
      </c>
      <c r="T80">
        <f t="shared" si="72"/>
        <v>0</v>
      </c>
      <c r="U80">
        <f t="shared" si="73"/>
        <v>0</v>
      </c>
      <c r="V80" s="1">
        <f t="shared" si="61"/>
        <v>0.82194427958070004</v>
      </c>
      <c r="W80" s="1">
        <f t="shared" si="62"/>
        <v>3.5289492844341268E-3</v>
      </c>
      <c r="X80" s="1">
        <f t="shared" si="63"/>
        <v>0.17452677113486581</v>
      </c>
      <c r="Y80" s="1">
        <f t="shared" si="64"/>
        <v>0.9994763463473193</v>
      </c>
      <c r="Z80" s="1">
        <f t="shared" si="77"/>
        <v>5.2365365268070008E-4</v>
      </c>
      <c r="AA80" s="1">
        <f t="shared" si="65"/>
        <v>0.43541669349637602</v>
      </c>
      <c r="AB80" s="1">
        <f t="shared" si="78"/>
        <v>0.56458330650362398</v>
      </c>
      <c r="AC80">
        <f t="shared" si="66"/>
        <v>0.53241687953533801</v>
      </c>
      <c r="AD80">
        <f t="shared" si="79"/>
        <v>-0.63032848835193156</v>
      </c>
      <c r="AE80">
        <v>74</v>
      </c>
    </row>
    <row r="81" spans="1:31" x14ac:dyDescent="0.25">
      <c r="A81">
        <v>1</v>
      </c>
      <c r="B81">
        <v>6</v>
      </c>
      <c r="C81">
        <f t="shared" si="80"/>
        <v>1</v>
      </c>
      <c r="D81">
        <f t="shared" si="68"/>
        <v>3</v>
      </c>
      <c r="E81">
        <f t="shared" si="69"/>
        <v>1</v>
      </c>
      <c r="F81">
        <f t="shared" si="70"/>
        <v>-1</v>
      </c>
      <c r="G81" s="1">
        <f t="shared" si="55"/>
        <v>0.5</v>
      </c>
      <c r="H81" s="1">
        <f t="shared" si="56"/>
        <v>2.2750131948179191E-2</v>
      </c>
      <c r="I81" s="1">
        <f t="shared" si="74"/>
        <v>0.47724986805182079</v>
      </c>
      <c r="J81" s="1">
        <f t="shared" si="57"/>
        <v>0.5</v>
      </c>
      <c r="K81" s="1">
        <f t="shared" si="75"/>
        <v>0.5</v>
      </c>
      <c r="L81" s="1">
        <f t="shared" si="58"/>
        <v>0.69146246127401312</v>
      </c>
      <c r="M81" s="1">
        <f t="shared" si="76"/>
        <v>0.30853753872598688</v>
      </c>
      <c r="N81">
        <v>-0.2663080067577539</v>
      </c>
      <c r="O81">
        <v>0.41061298361455556</v>
      </c>
      <c r="P81">
        <v>-0.55244299801415764</v>
      </c>
      <c r="Q81">
        <f t="shared" si="59"/>
        <v>0</v>
      </c>
      <c r="R81" s="2">
        <f t="shared" si="60"/>
        <v>0</v>
      </c>
      <c r="S81">
        <f t="shared" si="71"/>
        <v>2.9514</v>
      </c>
      <c r="T81">
        <f t="shared" si="72"/>
        <v>2.6263000000000001</v>
      </c>
      <c r="U81">
        <f t="shared" si="73"/>
        <v>-0.87890000000000001</v>
      </c>
      <c r="V81" s="1">
        <f t="shared" si="61"/>
        <v>0.66672945826814689</v>
      </c>
      <c r="W81" s="1">
        <f t="shared" si="62"/>
        <v>1.3825592034360002E-2</v>
      </c>
      <c r="X81" s="1">
        <f t="shared" si="63"/>
        <v>0.3194449496974931</v>
      </c>
      <c r="Y81" s="1">
        <f t="shared" si="64"/>
        <v>0.74254130482100245</v>
      </c>
      <c r="Z81" s="1">
        <f t="shared" si="77"/>
        <v>0.25745869517899755</v>
      </c>
      <c r="AA81" s="1">
        <f t="shared" si="65"/>
        <v>0.76309693659879885</v>
      </c>
      <c r="AB81" s="1">
        <f t="shared" si="78"/>
        <v>0.23690306340120115</v>
      </c>
      <c r="AC81">
        <f t="shared" si="66"/>
        <v>0.83178367572733614</v>
      </c>
      <c r="AD81">
        <f t="shared" si="79"/>
        <v>-0.18418287710353715</v>
      </c>
      <c r="AE81">
        <v>75</v>
      </c>
    </row>
    <row r="82" spans="1:31" x14ac:dyDescent="0.25">
      <c r="A82">
        <v>1</v>
      </c>
      <c r="B82">
        <v>5</v>
      </c>
      <c r="C82">
        <f t="shared" si="80"/>
        <v>-1</v>
      </c>
      <c r="D82">
        <f t="shared" si="68"/>
        <v>2.5</v>
      </c>
      <c r="E82">
        <f t="shared" si="69"/>
        <v>-1</v>
      </c>
      <c r="F82">
        <f t="shared" si="70"/>
        <v>1</v>
      </c>
      <c r="G82" s="1">
        <f t="shared" si="55"/>
        <v>0.30853753872598688</v>
      </c>
      <c r="H82" s="1">
        <f t="shared" si="56"/>
        <v>6.6807201268858057E-2</v>
      </c>
      <c r="I82" s="1">
        <f t="shared" si="74"/>
        <v>0.62465526000515503</v>
      </c>
      <c r="J82" s="1">
        <f t="shared" si="57"/>
        <v>0.97724986805182079</v>
      </c>
      <c r="K82" s="1">
        <f t="shared" si="75"/>
        <v>2.2750131948179209E-2</v>
      </c>
      <c r="L82" s="1">
        <f t="shared" si="58"/>
        <v>6.6807201268858057E-2</v>
      </c>
      <c r="M82" s="1">
        <f t="shared" si="76"/>
        <v>0.93319279873114191</v>
      </c>
      <c r="N82">
        <v>0.58445266404305585</v>
      </c>
      <c r="O82">
        <v>-0.93627477326663211</v>
      </c>
      <c r="P82">
        <v>1.5179284673649818</v>
      </c>
      <c r="Q82">
        <f t="shared" si="59"/>
        <v>1</v>
      </c>
      <c r="R82" s="2">
        <f t="shared" si="60"/>
        <v>1</v>
      </c>
      <c r="S82">
        <f t="shared" si="71"/>
        <v>2.4595000000000002</v>
      </c>
      <c r="T82">
        <f t="shared" si="72"/>
        <v>-2.6263000000000001</v>
      </c>
      <c r="U82">
        <f t="shared" si="73"/>
        <v>0.87890000000000001</v>
      </c>
      <c r="V82" s="1">
        <f t="shared" si="61"/>
        <v>0.47567960452857139</v>
      </c>
      <c r="W82" s="1">
        <f t="shared" si="62"/>
        <v>4.3605205897942687E-2</v>
      </c>
      <c r="X82" s="1">
        <f t="shared" si="63"/>
        <v>0.48071518957348591</v>
      </c>
      <c r="Y82" s="1">
        <f t="shared" si="64"/>
        <v>0.99999999822388619</v>
      </c>
      <c r="Z82" s="1">
        <f t="shared" si="77"/>
        <v>1.77611381158016E-9</v>
      </c>
      <c r="AA82" s="1">
        <f t="shared" si="65"/>
        <v>0.1488217766006017</v>
      </c>
      <c r="AB82" s="1">
        <f t="shared" si="78"/>
        <v>0.8511782233993983</v>
      </c>
      <c r="AC82">
        <f t="shared" si="66"/>
        <v>0.40488812068995778</v>
      </c>
      <c r="AD82">
        <f t="shared" si="79"/>
        <v>-0.90414449524831508</v>
      </c>
      <c r="AE82">
        <v>76</v>
      </c>
    </row>
    <row r="83" spans="1:31" x14ac:dyDescent="0.25">
      <c r="A83">
        <v>1</v>
      </c>
      <c r="B83">
        <v>4</v>
      </c>
      <c r="C83">
        <f t="shared" si="80"/>
        <v>0</v>
      </c>
      <c r="D83">
        <f t="shared" si="68"/>
        <v>2</v>
      </c>
      <c r="E83">
        <f t="shared" si="69"/>
        <v>0</v>
      </c>
      <c r="F83">
        <f t="shared" si="70"/>
        <v>0</v>
      </c>
      <c r="G83" s="1">
        <f t="shared" si="55"/>
        <v>0.15865525393145696</v>
      </c>
      <c r="H83" s="1">
        <f t="shared" si="56"/>
        <v>0.15865525393145699</v>
      </c>
      <c r="I83" s="1">
        <f t="shared" si="74"/>
        <v>0.68268949213708607</v>
      </c>
      <c r="J83" s="1">
        <f t="shared" si="57"/>
        <v>0.84134474606854304</v>
      </c>
      <c r="K83" s="1">
        <f t="shared" si="75"/>
        <v>0.15865525393145696</v>
      </c>
      <c r="L83" s="1">
        <f t="shared" si="58"/>
        <v>0.30853753872598688</v>
      </c>
      <c r="M83" s="1">
        <f t="shared" si="76"/>
        <v>0.69146246127401312</v>
      </c>
      <c r="N83">
        <v>0.56146518545574509</v>
      </c>
      <c r="O83">
        <v>-0.21871983335586265</v>
      </c>
      <c r="P83">
        <v>-1.4274610293796286</v>
      </c>
      <c r="Q83">
        <f t="shared" si="59"/>
        <v>0</v>
      </c>
      <c r="R83" s="2">
        <f t="shared" si="60"/>
        <v>0</v>
      </c>
      <c r="S83">
        <f t="shared" si="71"/>
        <v>1.9676</v>
      </c>
      <c r="T83">
        <f t="shared" si="72"/>
        <v>0</v>
      </c>
      <c r="U83">
        <f t="shared" si="73"/>
        <v>0</v>
      </c>
      <c r="V83" s="1">
        <f t="shared" si="61"/>
        <v>0.2901659437230123</v>
      </c>
      <c r="W83" s="1">
        <f t="shared" si="62"/>
        <v>0.11153600255447783</v>
      </c>
      <c r="X83" s="1">
        <f t="shared" si="63"/>
        <v>0.59829805372250988</v>
      </c>
      <c r="Y83" s="1">
        <f t="shared" si="64"/>
        <v>0.9994763463473193</v>
      </c>
      <c r="Z83" s="1">
        <f t="shared" si="77"/>
        <v>5.2365365268070008E-4</v>
      </c>
      <c r="AA83" s="1">
        <f t="shared" si="65"/>
        <v>0.43541669349637602</v>
      </c>
      <c r="AB83" s="1">
        <f t="shared" si="78"/>
        <v>0.56458330650362398</v>
      </c>
      <c r="AC83">
        <f t="shared" si="66"/>
        <v>0.72469955573878253</v>
      </c>
      <c r="AD83">
        <f t="shared" si="79"/>
        <v>-0.32199811589484895</v>
      </c>
      <c r="AE83">
        <v>77</v>
      </c>
    </row>
    <row r="84" spans="1:31" x14ac:dyDescent="0.25">
      <c r="A84">
        <v>1</v>
      </c>
      <c r="B84">
        <v>3</v>
      </c>
      <c r="C84">
        <f t="shared" si="80"/>
        <v>1</v>
      </c>
      <c r="D84">
        <f t="shared" si="68"/>
        <v>1.5</v>
      </c>
      <c r="E84">
        <f t="shared" si="69"/>
        <v>1</v>
      </c>
      <c r="F84">
        <f t="shared" si="70"/>
        <v>-1</v>
      </c>
      <c r="G84" s="1">
        <f t="shared" si="55"/>
        <v>6.6807201268858085E-2</v>
      </c>
      <c r="H84" s="1">
        <f t="shared" si="56"/>
        <v>0.30853753872598688</v>
      </c>
      <c r="I84" s="1">
        <f t="shared" si="74"/>
        <v>0.62465526000515503</v>
      </c>
      <c r="J84" s="1">
        <f t="shared" si="57"/>
        <v>0.5</v>
      </c>
      <c r="K84" s="1">
        <f t="shared" si="75"/>
        <v>0.5</v>
      </c>
      <c r="L84" s="1">
        <f t="shared" si="58"/>
        <v>0.69146246127401312</v>
      </c>
      <c r="M84" s="1">
        <f t="shared" si="76"/>
        <v>0.30853753872598688</v>
      </c>
      <c r="N84">
        <v>0.53162011681706645</v>
      </c>
      <c r="O84">
        <v>0.65329572862538043</v>
      </c>
      <c r="P84">
        <v>-1.4633360478910618</v>
      </c>
      <c r="Q84">
        <f t="shared" si="59"/>
        <v>0</v>
      </c>
      <c r="R84" s="2">
        <f t="shared" si="60"/>
        <v>0</v>
      </c>
      <c r="S84">
        <f t="shared" si="71"/>
        <v>1.4757</v>
      </c>
      <c r="T84">
        <f t="shared" si="72"/>
        <v>2.6263000000000001</v>
      </c>
      <c r="U84">
        <f t="shared" si="73"/>
        <v>-0.87890000000000001</v>
      </c>
      <c r="V84" s="1">
        <f t="shared" si="61"/>
        <v>0.14805770745254132</v>
      </c>
      <c r="W84" s="1">
        <f t="shared" si="62"/>
        <v>0.23376615374898985</v>
      </c>
      <c r="X84" s="1">
        <f t="shared" si="63"/>
        <v>0.61817613879846878</v>
      </c>
      <c r="Y84" s="1">
        <f t="shared" si="64"/>
        <v>0.74254130482100245</v>
      </c>
      <c r="Z84" s="1">
        <f t="shared" si="77"/>
        <v>0.25745869517899755</v>
      </c>
      <c r="AA84" s="1">
        <f t="shared" si="65"/>
        <v>0.76309693659879885</v>
      </c>
      <c r="AB84" s="1">
        <f t="shared" si="78"/>
        <v>0.23690306340120115</v>
      </c>
      <c r="AC84">
        <f t="shared" si="66"/>
        <v>0.79134365071657209</v>
      </c>
      <c r="AD84">
        <f t="shared" si="79"/>
        <v>-0.23402295459186281</v>
      </c>
      <c r="AE84">
        <v>78</v>
      </c>
    </row>
    <row r="85" spans="1:31" x14ac:dyDescent="0.25">
      <c r="A85">
        <v>1</v>
      </c>
      <c r="B85">
        <v>2</v>
      </c>
      <c r="C85">
        <f t="shared" si="80"/>
        <v>-1</v>
      </c>
      <c r="D85">
        <f t="shared" si="68"/>
        <v>1</v>
      </c>
      <c r="E85">
        <f t="shared" si="69"/>
        <v>-1</v>
      </c>
      <c r="F85">
        <f t="shared" si="70"/>
        <v>1</v>
      </c>
      <c r="G85" s="1">
        <f t="shared" si="55"/>
        <v>2.2750131948179209E-2</v>
      </c>
      <c r="H85" s="1">
        <f t="shared" si="56"/>
        <v>0.5</v>
      </c>
      <c r="I85" s="1">
        <f t="shared" si="74"/>
        <v>0.47724986805182079</v>
      </c>
      <c r="J85" s="1">
        <f t="shared" si="57"/>
        <v>0.97724986805182079</v>
      </c>
      <c r="K85" s="1">
        <f t="shared" si="75"/>
        <v>2.2750131948179209E-2</v>
      </c>
      <c r="L85" s="1">
        <f t="shared" si="58"/>
        <v>6.6807201268858057E-2</v>
      </c>
      <c r="M85" s="1">
        <f t="shared" si="76"/>
        <v>0.93319279873114191</v>
      </c>
      <c r="N85">
        <v>0.30720116228621919</v>
      </c>
      <c r="O85">
        <v>-0.79988012657850049</v>
      </c>
      <c r="P85">
        <v>0.52397126637515612</v>
      </c>
      <c r="Q85">
        <f t="shared" si="59"/>
        <v>0</v>
      </c>
      <c r="R85" s="2">
        <f t="shared" si="60"/>
        <v>0</v>
      </c>
      <c r="S85">
        <f t="shared" si="71"/>
        <v>0.98380000000000001</v>
      </c>
      <c r="T85">
        <f t="shared" si="72"/>
        <v>-2.6263000000000001</v>
      </c>
      <c r="U85">
        <f t="shared" si="73"/>
        <v>0.87890000000000001</v>
      </c>
      <c r="V85" s="1">
        <f t="shared" si="61"/>
        <v>6.2183395564393118E-2</v>
      </c>
      <c r="W85" s="1">
        <f t="shared" si="62"/>
        <v>0.40725960477561229</v>
      </c>
      <c r="X85" s="1">
        <f t="shared" si="63"/>
        <v>0.53055699965999459</v>
      </c>
      <c r="Y85" s="1">
        <f t="shared" si="64"/>
        <v>0.99999999822388619</v>
      </c>
      <c r="Z85" s="1">
        <f t="shared" si="77"/>
        <v>1.77611381158016E-9</v>
      </c>
      <c r="AA85" s="1">
        <f t="shared" si="65"/>
        <v>0.1488217766006017</v>
      </c>
      <c r="AB85" s="1">
        <f t="shared" si="78"/>
        <v>0.8511782233993983</v>
      </c>
      <c r="AC85">
        <f t="shared" si="66"/>
        <v>0.53981124378628498</v>
      </c>
      <c r="AD85">
        <f t="shared" si="79"/>
        <v>-0.61653574907406616</v>
      </c>
      <c r="AE85">
        <v>79</v>
      </c>
    </row>
    <row r="86" spans="1:31" x14ac:dyDescent="0.25">
      <c r="A86">
        <v>1</v>
      </c>
      <c r="B86">
        <v>1</v>
      </c>
      <c r="C86">
        <f t="shared" si="80"/>
        <v>0</v>
      </c>
      <c r="D86">
        <f t="shared" si="68"/>
        <v>0.5</v>
      </c>
      <c r="E86">
        <f t="shared" si="69"/>
        <v>0</v>
      </c>
      <c r="F86">
        <f t="shared" si="70"/>
        <v>0</v>
      </c>
      <c r="G86" s="1">
        <f t="shared" si="55"/>
        <v>6.2096653257761592E-3</v>
      </c>
      <c r="H86" s="1">
        <f t="shared" si="56"/>
        <v>0.69146246127401312</v>
      </c>
      <c r="I86" s="1">
        <f t="shared" si="74"/>
        <v>0.30232787340021072</v>
      </c>
      <c r="J86" s="1">
        <f t="shared" si="57"/>
        <v>0.84134474606854304</v>
      </c>
      <c r="K86" s="1">
        <f t="shared" si="75"/>
        <v>0.15865525393145696</v>
      </c>
      <c r="L86" s="1">
        <f t="shared" si="58"/>
        <v>0.30853753872598688</v>
      </c>
      <c r="M86" s="1">
        <f t="shared" si="76"/>
        <v>0.69146246127401312</v>
      </c>
      <c r="N86">
        <v>-2.0036623027408496</v>
      </c>
      <c r="O86">
        <v>-5.1697952585527673E-2</v>
      </c>
      <c r="P86">
        <v>2.0552215573843569</v>
      </c>
      <c r="Q86">
        <f t="shared" si="59"/>
        <v>-1</v>
      </c>
      <c r="R86" s="2">
        <f t="shared" si="60"/>
        <v>0</v>
      </c>
      <c r="S86">
        <f t="shared" si="71"/>
        <v>0.4919</v>
      </c>
      <c r="T86">
        <f t="shared" si="72"/>
        <v>0</v>
      </c>
      <c r="U86">
        <f t="shared" si="73"/>
        <v>0</v>
      </c>
      <c r="V86" s="1">
        <f t="shared" si="61"/>
        <v>2.1249524286392041E-2</v>
      </c>
      <c r="W86" s="1">
        <f t="shared" si="62"/>
        <v>0.60152640377316802</v>
      </c>
      <c r="X86" s="1">
        <f t="shared" si="63"/>
        <v>0.37722407194043994</v>
      </c>
      <c r="Y86" s="1">
        <f t="shared" si="64"/>
        <v>0.9994763463473193</v>
      </c>
      <c r="Z86" s="1">
        <f t="shared" si="77"/>
        <v>5.2365365268070008E-4</v>
      </c>
      <c r="AA86" s="1">
        <f t="shared" si="65"/>
        <v>0.43541669349637602</v>
      </c>
      <c r="AB86" s="1">
        <f t="shared" si="78"/>
        <v>0.56458330650362398</v>
      </c>
      <c r="AC86">
        <f t="shared" si="66"/>
        <v>0.38679146104211143</v>
      </c>
      <c r="AD86">
        <f t="shared" si="79"/>
        <v>-0.94986959154607575</v>
      </c>
      <c r="AE86">
        <v>80</v>
      </c>
    </row>
    <row r="87" spans="1:31" x14ac:dyDescent="0.25">
      <c r="A87">
        <v>1</v>
      </c>
      <c r="B87">
        <v>0</v>
      </c>
      <c r="C87">
        <v>0</v>
      </c>
      <c r="D87">
        <f t="shared" si="68"/>
        <v>0</v>
      </c>
      <c r="E87">
        <f t="shared" si="69"/>
        <v>0</v>
      </c>
      <c r="F87">
        <f t="shared" si="70"/>
        <v>0</v>
      </c>
      <c r="G87" s="1">
        <f t="shared" si="55"/>
        <v>1.3498980316301035E-3</v>
      </c>
      <c r="H87" s="1">
        <f t="shared" si="56"/>
        <v>0.84134474606854304</v>
      </c>
      <c r="I87" s="1">
        <f t="shared" si="74"/>
        <v>0.15730535589982686</v>
      </c>
      <c r="J87" s="1">
        <f t="shared" si="57"/>
        <v>0.84134474606854304</v>
      </c>
      <c r="K87" s="1">
        <f t="shared" si="75"/>
        <v>0.15865525393145696</v>
      </c>
      <c r="L87" s="1">
        <f t="shared" si="58"/>
        <v>0.30853753872598688</v>
      </c>
      <c r="M87" s="1">
        <f t="shared" si="76"/>
        <v>0.69146246127401312</v>
      </c>
      <c r="N87">
        <v>1.4516081137116998</v>
      </c>
      <c r="O87">
        <v>-1.5987916412996128</v>
      </c>
      <c r="P87">
        <v>-0.45700971895712428</v>
      </c>
      <c r="Q87">
        <f t="shared" si="59"/>
        <v>0</v>
      </c>
      <c r="R87" s="2">
        <f t="shared" si="60"/>
        <v>0</v>
      </c>
      <c r="S87">
        <f t="shared" si="71"/>
        <v>0</v>
      </c>
      <c r="T87">
        <f t="shared" si="72"/>
        <v>0</v>
      </c>
      <c r="U87">
        <f t="shared" si="73"/>
        <v>0</v>
      </c>
      <c r="V87" s="1">
        <f t="shared" si="61"/>
        <v>5.8594119141378576E-3</v>
      </c>
      <c r="W87" s="1">
        <f t="shared" si="62"/>
        <v>0.77313166541567613</v>
      </c>
      <c r="X87" s="1">
        <f t="shared" si="63"/>
        <v>0.22100892267018601</v>
      </c>
      <c r="Y87" s="1">
        <f t="shared" si="64"/>
        <v>0.9994763463473193</v>
      </c>
      <c r="Z87" s="1">
        <f t="shared" si="77"/>
        <v>5.2365365268070008E-4</v>
      </c>
      <c r="AA87" s="1">
        <f t="shared" si="65"/>
        <v>0.43541669349637602</v>
      </c>
      <c r="AB87" s="1">
        <f t="shared" si="78"/>
        <v>0.56458330650362398</v>
      </c>
      <c r="AC87">
        <f t="shared" si="66"/>
        <v>0.2239650616522712</v>
      </c>
      <c r="AD87">
        <f t="shared" si="79"/>
        <v>-1.4962652140590726</v>
      </c>
      <c r="AE87">
        <v>81</v>
      </c>
    </row>
    <row r="88" spans="1:31" x14ac:dyDescent="0.25">
      <c r="A88">
        <v>1</v>
      </c>
      <c r="B88">
        <v>1</v>
      </c>
      <c r="C88">
        <v>1</v>
      </c>
      <c r="D88">
        <f t="shared" si="68"/>
        <v>0.5</v>
      </c>
      <c r="E88">
        <f t="shared" si="69"/>
        <v>1</v>
      </c>
      <c r="F88">
        <f t="shared" si="70"/>
        <v>-1</v>
      </c>
      <c r="G88" s="1">
        <f t="shared" si="55"/>
        <v>6.2096653257761592E-3</v>
      </c>
      <c r="H88" s="1">
        <f t="shared" si="56"/>
        <v>0.69146246127401312</v>
      </c>
      <c r="I88" s="1">
        <f t="shared" si="74"/>
        <v>0.30232787340021072</v>
      </c>
      <c r="J88" s="1">
        <f t="shared" si="57"/>
        <v>0.5</v>
      </c>
      <c r="K88" s="1">
        <f t="shared" si="75"/>
        <v>0.5</v>
      </c>
      <c r="L88" s="1">
        <f t="shared" si="58"/>
        <v>0.69146246127401312</v>
      </c>
      <c r="M88" s="1">
        <f t="shared" si="76"/>
        <v>0.30853753872598688</v>
      </c>
      <c r="N88">
        <v>-0.30143269214022439</v>
      </c>
      <c r="O88">
        <v>0.3538229975674767</v>
      </c>
      <c r="P88">
        <v>-2.3305619833990932</v>
      </c>
      <c r="Q88">
        <f t="shared" si="59"/>
        <v>-1</v>
      </c>
      <c r="R88" s="2">
        <f t="shared" si="60"/>
        <v>-1</v>
      </c>
      <c r="S88">
        <f t="shared" si="71"/>
        <v>0.4919</v>
      </c>
      <c r="T88">
        <f t="shared" si="72"/>
        <v>2.6263000000000001</v>
      </c>
      <c r="U88">
        <f t="shared" si="73"/>
        <v>-0.87890000000000001</v>
      </c>
      <c r="V88" s="1">
        <f t="shared" si="61"/>
        <v>2.1249524286392041E-2</v>
      </c>
      <c r="W88" s="1">
        <f t="shared" si="62"/>
        <v>0.60152640377316802</v>
      </c>
      <c r="X88" s="1">
        <f t="shared" si="63"/>
        <v>0.37722407194043994</v>
      </c>
      <c r="Y88" s="1">
        <f t="shared" si="64"/>
        <v>0.74254130482100245</v>
      </c>
      <c r="Z88" s="1">
        <f t="shared" si="77"/>
        <v>0.25745869517899755</v>
      </c>
      <c r="AA88" s="1">
        <f t="shared" si="65"/>
        <v>0.76309693659879885</v>
      </c>
      <c r="AB88" s="1">
        <f t="shared" si="78"/>
        <v>0.23690306340120115</v>
      </c>
      <c r="AC88">
        <f t="shared" si="66"/>
        <v>0.44665820074201334</v>
      </c>
      <c r="AD88">
        <f t="shared" si="79"/>
        <v>-0.80596162844756747</v>
      </c>
      <c r="AE88">
        <v>82</v>
      </c>
    </row>
    <row r="89" spans="1:31" x14ac:dyDescent="0.25">
      <c r="A89">
        <v>1</v>
      </c>
      <c r="B89">
        <v>2</v>
      </c>
      <c r="C89">
        <v>-1</v>
      </c>
      <c r="D89">
        <f t="shared" si="68"/>
        <v>1</v>
      </c>
      <c r="E89">
        <f t="shared" si="69"/>
        <v>-1</v>
      </c>
      <c r="F89">
        <f t="shared" si="70"/>
        <v>1</v>
      </c>
      <c r="G89" s="1">
        <f t="shared" si="55"/>
        <v>2.2750131948179209E-2</v>
      </c>
      <c r="H89" s="1">
        <f t="shared" si="56"/>
        <v>0.5</v>
      </c>
      <c r="I89" s="1">
        <f t="shared" si="74"/>
        <v>0.47724986805182079</v>
      </c>
      <c r="J89" s="1">
        <f t="shared" si="57"/>
        <v>0.97724986805182079</v>
      </c>
      <c r="K89" s="1">
        <f t="shared" si="75"/>
        <v>2.2750131948179209E-2</v>
      </c>
      <c r="L89" s="1">
        <f t="shared" si="58"/>
        <v>6.6807201268858057E-2</v>
      </c>
      <c r="M89" s="1">
        <f t="shared" si="76"/>
        <v>0.93319279873114191</v>
      </c>
      <c r="N89">
        <v>0.45743490773020312</v>
      </c>
      <c r="O89">
        <v>-0.79504388850182295</v>
      </c>
      <c r="P89">
        <v>1.047631030814955</v>
      </c>
      <c r="Q89">
        <f t="shared" si="59"/>
        <v>0</v>
      </c>
      <c r="R89" s="2">
        <f t="shared" si="60"/>
        <v>0</v>
      </c>
      <c r="S89">
        <f t="shared" si="71"/>
        <v>0.98380000000000001</v>
      </c>
      <c r="T89">
        <f t="shared" si="72"/>
        <v>-2.6263000000000001</v>
      </c>
      <c r="U89">
        <f t="shared" si="73"/>
        <v>0.87890000000000001</v>
      </c>
      <c r="V89" s="1">
        <f t="shared" si="61"/>
        <v>6.2183395564393118E-2</v>
      </c>
      <c r="W89" s="1">
        <f t="shared" si="62"/>
        <v>0.40725960477561229</v>
      </c>
      <c r="X89" s="1">
        <f t="shared" si="63"/>
        <v>0.53055699965999459</v>
      </c>
      <c r="Y89" s="1">
        <f t="shared" si="64"/>
        <v>0.99999999822388619</v>
      </c>
      <c r="Z89" s="1">
        <f t="shared" si="77"/>
        <v>1.77611381158016E-9</v>
      </c>
      <c r="AA89" s="1">
        <f t="shared" si="65"/>
        <v>0.1488217766006017</v>
      </c>
      <c r="AB89" s="1">
        <f t="shared" si="78"/>
        <v>0.8511782233993983</v>
      </c>
      <c r="AC89">
        <f t="shared" si="66"/>
        <v>0.53981124378628498</v>
      </c>
      <c r="AD89">
        <f t="shared" si="79"/>
        <v>-0.61653574907406616</v>
      </c>
      <c r="AE89">
        <v>83</v>
      </c>
    </row>
    <row r="90" spans="1:31" x14ac:dyDescent="0.25">
      <c r="A90">
        <v>1</v>
      </c>
      <c r="B90">
        <v>3</v>
      </c>
      <c r="C90">
        <f>C87</f>
        <v>0</v>
      </c>
      <c r="D90">
        <f t="shared" si="68"/>
        <v>1.5</v>
      </c>
      <c r="E90">
        <f t="shared" si="69"/>
        <v>0</v>
      </c>
      <c r="F90">
        <f t="shared" si="70"/>
        <v>0</v>
      </c>
      <c r="G90" s="1">
        <f t="shared" si="55"/>
        <v>6.6807201268858085E-2</v>
      </c>
      <c r="H90" s="1">
        <f t="shared" si="56"/>
        <v>0.30853753872598688</v>
      </c>
      <c r="I90" s="1">
        <f t="shared" si="74"/>
        <v>0.62465526000515503</v>
      </c>
      <c r="J90" s="1">
        <f t="shared" si="57"/>
        <v>0.84134474606854304</v>
      </c>
      <c r="K90" s="1">
        <f t="shared" si="75"/>
        <v>0.15865525393145696</v>
      </c>
      <c r="L90" s="1">
        <f t="shared" si="58"/>
        <v>0.30853753872598688</v>
      </c>
      <c r="M90" s="1">
        <f t="shared" si="76"/>
        <v>0.69146246127401312</v>
      </c>
      <c r="N90">
        <v>-1.2408327165758237</v>
      </c>
      <c r="O90">
        <v>0.1386376879963791</v>
      </c>
      <c r="P90">
        <v>1.2032251106575131</v>
      </c>
      <c r="Q90">
        <f t="shared" si="59"/>
        <v>-1</v>
      </c>
      <c r="R90" s="2">
        <f t="shared" si="60"/>
        <v>0</v>
      </c>
      <c r="S90">
        <f t="shared" si="71"/>
        <v>1.4757</v>
      </c>
      <c r="T90">
        <f t="shared" si="72"/>
        <v>0</v>
      </c>
      <c r="U90">
        <f t="shared" si="73"/>
        <v>0</v>
      </c>
      <c r="V90" s="1">
        <f t="shared" si="61"/>
        <v>0.14805770745254132</v>
      </c>
      <c r="W90" s="1">
        <f t="shared" si="62"/>
        <v>0.23376615374898985</v>
      </c>
      <c r="X90" s="1">
        <f t="shared" si="63"/>
        <v>0.61817613879846878</v>
      </c>
      <c r="Y90" s="1">
        <f t="shared" si="64"/>
        <v>0.9994763463473193</v>
      </c>
      <c r="Z90" s="1">
        <f t="shared" si="77"/>
        <v>5.2365365268070008E-4</v>
      </c>
      <c r="AA90" s="1">
        <f t="shared" si="65"/>
        <v>0.43541669349637602</v>
      </c>
      <c r="AB90" s="1">
        <f t="shared" si="78"/>
        <v>0.56458330650362398</v>
      </c>
      <c r="AC90">
        <f t="shared" si="66"/>
        <v>0.68276534872439187</v>
      </c>
      <c r="AD90">
        <f t="shared" si="79"/>
        <v>-0.38160403814224558</v>
      </c>
      <c r="AE90">
        <v>84</v>
      </c>
    </row>
    <row r="91" spans="1:31" x14ac:dyDescent="0.25">
      <c r="A91">
        <v>1</v>
      </c>
      <c r="B91">
        <v>4</v>
      </c>
      <c r="C91">
        <f t="shared" ref="C91:C102" si="81">C88</f>
        <v>1</v>
      </c>
      <c r="D91">
        <f t="shared" si="68"/>
        <v>2</v>
      </c>
      <c r="E91">
        <f t="shared" si="69"/>
        <v>1</v>
      </c>
      <c r="F91">
        <f t="shared" si="70"/>
        <v>-1</v>
      </c>
      <c r="G91" s="1">
        <f t="shared" si="55"/>
        <v>0.15865525393145696</v>
      </c>
      <c r="H91" s="1">
        <f t="shared" si="56"/>
        <v>0.15865525393145699</v>
      </c>
      <c r="I91" s="1">
        <f t="shared" si="74"/>
        <v>0.68268949213708607</v>
      </c>
      <c r="J91" s="1">
        <f t="shared" si="57"/>
        <v>0.5</v>
      </c>
      <c r="K91" s="1">
        <f t="shared" si="75"/>
        <v>0.5</v>
      </c>
      <c r="L91" s="1">
        <f t="shared" si="58"/>
        <v>0.69146246127401312</v>
      </c>
      <c r="M91" s="1">
        <f t="shared" si="76"/>
        <v>0.30853753872598688</v>
      </c>
      <c r="N91">
        <v>-0.14350462151924148</v>
      </c>
      <c r="O91">
        <v>1.3757812666881364</v>
      </c>
      <c r="P91">
        <v>-0.87169610196724534</v>
      </c>
      <c r="Q91">
        <f t="shared" si="59"/>
        <v>0</v>
      </c>
      <c r="R91" s="2">
        <f t="shared" si="60"/>
        <v>0</v>
      </c>
      <c r="S91">
        <f t="shared" si="71"/>
        <v>1.9676</v>
      </c>
      <c r="T91">
        <f t="shared" si="72"/>
        <v>2.6263000000000001</v>
      </c>
      <c r="U91">
        <f t="shared" si="73"/>
        <v>-0.87890000000000001</v>
      </c>
      <c r="V91" s="1">
        <f t="shared" si="61"/>
        <v>0.2901659437230123</v>
      </c>
      <c r="W91" s="1">
        <f t="shared" si="62"/>
        <v>0.11153600255447783</v>
      </c>
      <c r="X91" s="1">
        <f t="shared" si="63"/>
        <v>0.59829805372250988</v>
      </c>
      <c r="Y91" s="1">
        <f t="shared" si="64"/>
        <v>0.74254130482100245</v>
      </c>
      <c r="Z91" s="1">
        <f t="shared" si="77"/>
        <v>0.25745869517899755</v>
      </c>
      <c r="AA91" s="1">
        <f t="shared" si="65"/>
        <v>0.76309693659879885</v>
      </c>
      <c r="AB91" s="1">
        <f t="shared" si="78"/>
        <v>0.23690306340120115</v>
      </c>
      <c r="AC91">
        <f t="shared" si="66"/>
        <v>0.84843871016599715</v>
      </c>
      <c r="AD91">
        <f t="shared" si="79"/>
        <v>-0.16435743007413603</v>
      </c>
      <c r="AE91">
        <v>85</v>
      </c>
    </row>
    <row r="92" spans="1:31" x14ac:dyDescent="0.25">
      <c r="A92">
        <v>1</v>
      </c>
      <c r="B92">
        <v>5</v>
      </c>
      <c r="C92">
        <f t="shared" si="81"/>
        <v>-1</v>
      </c>
      <c r="D92">
        <f t="shared" si="68"/>
        <v>2.5</v>
      </c>
      <c r="E92">
        <f t="shared" si="69"/>
        <v>-1</v>
      </c>
      <c r="F92">
        <f t="shared" si="70"/>
        <v>1</v>
      </c>
      <c r="G92" s="1">
        <f t="shared" si="55"/>
        <v>0.30853753872598688</v>
      </c>
      <c r="H92" s="1">
        <f t="shared" si="56"/>
        <v>6.6807201268858057E-2</v>
      </c>
      <c r="I92" s="1">
        <f t="shared" si="74"/>
        <v>0.62465526000515503</v>
      </c>
      <c r="J92" s="1">
        <f t="shared" si="57"/>
        <v>0.97724986805182079</v>
      </c>
      <c r="K92" s="1">
        <f t="shared" si="75"/>
        <v>2.2750131948179209E-2</v>
      </c>
      <c r="L92" s="1">
        <f t="shared" si="58"/>
        <v>6.6807201268858057E-2</v>
      </c>
      <c r="M92" s="1">
        <f t="shared" si="76"/>
        <v>0.93319279873114191</v>
      </c>
      <c r="N92">
        <v>-0.26345560399931855</v>
      </c>
      <c r="O92">
        <v>0.99479848358896561</v>
      </c>
      <c r="P92">
        <v>-0.33410060495953076</v>
      </c>
      <c r="Q92">
        <f t="shared" si="59"/>
        <v>0</v>
      </c>
      <c r="R92" s="2">
        <f t="shared" si="60"/>
        <v>0</v>
      </c>
      <c r="S92">
        <f t="shared" si="71"/>
        <v>2.4595000000000002</v>
      </c>
      <c r="T92">
        <f t="shared" si="72"/>
        <v>-2.6263000000000001</v>
      </c>
      <c r="U92">
        <f t="shared" si="73"/>
        <v>0.87890000000000001</v>
      </c>
      <c r="V92" s="1">
        <f t="shared" si="61"/>
        <v>0.47567960452857139</v>
      </c>
      <c r="W92" s="1">
        <f t="shared" si="62"/>
        <v>4.3605205897942687E-2</v>
      </c>
      <c r="X92" s="1">
        <f t="shared" si="63"/>
        <v>0.48071518957348591</v>
      </c>
      <c r="Y92" s="1">
        <f t="shared" si="64"/>
        <v>0.99999999822388619</v>
      </c>
      <c r="Z92" s="1">
        <f t="shared" si="77"/>
        <v>1.77611381158016E-9</v>
      </c>
      <c r="AA92" s="1">
        <f t="shared" si="65"/>
        <v>0.1488217766006017</v>
      </c>
      <c r="AB92" s="1">
        <f t="shared" si="78"/>
        <v>0.8511782233993983</v>
      </c>
      <c r="AC92">
        <f t="shared" si="66"/>
        <v>0.55150667348954729</v>
      </c>
      <c r="AD92">
        <f t="shared" si="79"/>
        <v>-0.59510133974611212</v>
      </c>
      <c r="AE92">
        <v>86</v>
      </c>
    </row>
    <row r="93" spans="1:31" x14ac:dyDescent="0.25">
      <c r="A93">
        <v>1</v>
      </c>
      <c r="B93">
        <v>6</v>
      </c>
      <c r="C93">
        <f t="shared" si="81"/>
        <v>0</v>
      </c>
      <c r="D93">
        <f t="shared" si="68"/>
        <v>3</v>
      </c>
      <c r="E93">
        <f t="shared" si="69"/>
        <v>0</v>
      </c>
      <c r="F93">
        <f t="shared" si="70"/>
        <v>0</v>
      </c>
      <c r="G93" s="1">
        <f t="shared" si="55"/>
        <v>0.5</v>
      </c>
      <c r="H93" s="1">
        <f t="shared" si="56"/>
        <v>2.2750131948179191E-2</v>
      </c>
      <c r="I93" s="1">
        <f t="shared" si="74"/>
        <v>0.47724986805182079</v>
      </c>
      <c r="J93" s="1">
        <f t="shared" si="57"/>
        <v>0.84134474606854304</v>
      </c>
      <c r="K93" s="1">
        <f t="shared" si="75"/>
        <v>0.15865525393145696</v>
      </c>
      <c r="L93" s="1">
        <f t="shared" si="58"/>
        <v>0.30853753872598688</v>
      </c>
      <c r="M93" s="1">
        <f t="shared" si="76"/>
        <v>0.69146246127401312</v>
      </c>
      <c r="N93">
        <v>0.2552280875534052</v>
      </c>
      <c r="O93">
        <v>0.65613903643679805</v>
      </c>
      <c r="P93">
        <v>-0.21143932826817036</v>
      </c>
      <c r="Q93">
        <f t="shared" si="59"/>
        <v>1</v>
      </c>
      <c r="R93" s="2">
        <f t="shared" si="60"/>
        <v>1</v>
      </c>
      <c r="S93">
        <f t="shared" si="71"/>
        <v>2.9514</v>
      </c>
      <c r="T93">
        <f t="shared" si="72"/>
        <v>0</v>
      </c>
      <c r="U93">
        <f t="shared" si="73"/>
        <v>0</v>
      </c>
      <c r="V93" s="1">
        <f t="shared" si="61"/>
        <v>0.66672945826814689</v>
      </c>
      <c r="W93" s="1">
        <f t="shared" si="62"/>
        <v>1.3825592034360002E-2</v>
      </c>
      <c r="X93" s="1">
        <f t="shared" si="63"/>
        <v>0.3194449496974931</v>
      </c>
      <c r="Y93" s="1">
        <f t="shared" si="64"/>
        <v>0.9994763463473193</v>
      </c>
      <c r="Z93" s="1">
        <f t="shared" si="77"/>
        <v>5.2365365268070008E-4</v>
      </c>
      <c r="AA93" s="1">
        <f t="shared" si="65"/>
        <v>0.43541669349637602</v>
      </c>
      <c r="AB93" s="1">
        <f t="shared" si="78"/>
        <v>0.56458330650362398</v>
      </c>
      <c r="AC93">
        <f t="shared" si="66"/>
        <v>0.37642432209240034</v>
      </c>
      <c r="AD93">
        <f t="shared" si="79"/>
        <v>-0.97703825568479219</v>
      </c>
      <c r="AE93">
        <v>87</v>
      </c>
    </row>
    <row r="94" spans="1:31" x14ac:dyDescent="0.25">
      <c r="A94">
        <v>1</v>
      </c>
      <c r="B94">
        <v>7</v>
      </c>
      <c r="C94">
        <f t="shared" si="81"/>
        <v>1</v>
      </c>
      <c r="D94">
        <f t="shared" si="68"/>
        <v>3.5</v>
      </c>
      <c r="E94">
        <f t="shared" si="69"/>
        <v>1</v>
      </c>
      <c r="F94">
        <f t="shared" si="70"/>
        <v>-1</v>
      </c>
      <c r="G94" s="1">
        <f t="shared" si="55"/>
        <v>0.69146246127401312</v>
      </c>
      <c r="H94" s="1">
        <f t="shared" si="56"/>
        <v>6.2096653257761331E-3</v>
      </c>
      <c r="I94" s="1">
        <f t="shared" si="74"/>
        <v>0.30232787340021072</v>
      </c>
      <c r="J94" s="1">
        <f t="shared" si="57"/>
        <v>0.5</v>
      </c>
      <c r="K94" s="1">
        <f t="shared" si="75"/>
        <v>0.5</v>
      </c>
      <c r="L94" s="1">
        <f t="shared" si="58"/>
        <v>0.69146246127401312</v>
      </c>
      <c r="M94" s="1">
        <f t="shared" si="76"/>
        <v>0.30853753872598688</v>
      </c>
      <c r="N94">
        <v>0.65149833972100168</v>
      </c>
      <c r="O94">
        <v>-0.56621729527250864</v>
      </c>
      <c r="P94">
        <v>1.5504383554798551</v>
      </c>
      <c r="Q94">
        <f t="shared" si="59"/>
        <v>1</v>
      </c>
      <c r="R94" s="2">
        <f t="shared" si="60"/>
        <v>0</v>
      </c>
      <c r="S94">
        <f t="shared" si="71"/>
        <v>3.4432999999999998</v>
      </c>
      <c r="T94">
        <f t="shared" si="72"/>
        <v>2.6263000000000001</v>
      </c>
      <c r="U94">
        <f t="shared" si="73"/>
        <v>-0.87890000000000001</v>
      </c>
      <c r="V94" s="1">
        <f t="shared" si="61"/>
        <v>0.82194427958070004</v>
      </c>
      <c r="W94" s="1">
        <f t="shared" si="62"/>
        <v>3.5289492844341268E-3</v>
      </c>
      <c r="X94" s="1">
        <f t="shared" si="63"/>
        <v>0.17452677113486581</v>
      </c>
      <c r="Y94" s="1">
        <f t="shared" si="64"/>
        <v>0.74254130482100245</v>
      </c>
      <c r="Z94" s="1">
        <f t="shared" si="77"/>
        <v>0.25745869517899755</v>
      </c>
      <c r="AA94" s="1">
        <f t="shared" si="65"/>
        <v>0.76309693659879885</v>
      </c>
      <c r="AB94" s="1">
        <f t="shared" si="78"/>
        <v>0.23690306340120115</v>
      </c>
      <c r="AC94">
        <f t="shared" si="66"/>
        <v>0.80265849161592784</v>
      </c>
      <c r="AD94">
        <f t="shared" si="79"/>
        <v>-0.21982594613727843</v>
      </c>
      <c r="AE94">
        <v>88</v>
      </c>
    </row>
    <row r="95" spans="1:31" x14ac:dyDescent="0.25">
      <c r="A95">
        <v>1</v>
      </c>
      <c r="B95">
        <v>8</v>
      </c>
      <c r="C95">
        <f t="shared" si="81"/>
        <v>-1</v>
      </c>
      <c r="D95">
        <f t="shared" si="68"/>
        <v>4</v>
      </c>
      <c r="E95">
        <f t="shared" si="69"/>
        <v>-1</v>
      </c>
      <c r="F95">
        <f t="shared" si="70"/>
        <v>1</v>
      </c>
      <c r="G95" s="1">
        <f t="shared" si="55"/>
        <v>0.84134474606854304</v>
      </c>
      <c r="H95" s="1">
        <f t="shared" si="56"/>
        <v>1.3498980316300933E-3</v>
      </c>
      <c r="I95" s="1">
        <f t="shared" si="74"/>
        <v>0.15730535589982689</v>
      </c>
      <c r="J95" s="1">
        <f t="shared" si="57"/>
        <v>0.97724986805182079</v>
      </c>
      <c r="K95" s="1">
        <f t="shared" si="75"/>
        <v>2.2750131948179209E-2</v>
      </c>
      <c r="L95" s="1">
        <f t="shared" si="58"/>
        <v>6.6807201268858057E-2</v>
      </c>
      <c r="M95" s="1">
        <f t="shared" si="76"/>
        <v>0.93319279873114191</v>
      </c>
      <c r="N95">
        <v>-1.3921271602157503</v>
      </c>
      <c r="O95">
        <v>2.1617051970679313</v>
      </c>
      <c r="P95">
        <v>1.0790017768158577</v>
      </c>
      <c r="Q95">
        <f t="shared" si="59"/>
        <v>0</v>
      </c>
      <c r="R95" s="2">
        <f t="shared" si="60"/>
        <v>0</v>
      </c>
      <c r="S95">
        <f t="shared" si="71"/>
        <v>3.9352</v>
      </c>
      <c r="T95">
        <f t="shared" si="72"/>
        <v>-2.6263000000000001</v>
      </c>
      <c r="U95">
        <f t="shared" si="73"/>
        <v>0.87890000000000001</v>
      </c>
      <c r="V95" s="1">
        <f t="shared" si="61"/>
        <v>0.92142176280341948</v>
      </c>
      <c r="W95" s="1">
        <f t="shared" si="62"/>
        <v>7.2127298629037534E-4</v>
      </c>
      <c r="X95" s="1">
        <f t="shared" si="63"/>
        <v>7.7856964210290189E-2</v>
      </c>
      <c r="Y95" s="1">
        <f t="shared" si="64"/>
        <v>0.99999999822388619</v>
      </c>
      <c r="Z95" s="1">
        <f t="shared" si="77"/>
        <v>1.77611381158016E-9</v>
      </c>
      <c r="AA95" s="1">
        <f t="shared" si="65"/>
        <v>0.1488217766006017</v>
      </c>
      <c r="AB95" s="1">
        <f t="shared" si="78"/>
        <v>0.8511782233993983</v>
      </c>
      <c r="AC95">
        <f t="shared" si="66"/>
        <v>0.21498458795043435</v>
      </c>
      <c r="AD95">
        <f t="shared" si="79"/>
        <v>-1.5371889373753596</v>
      </c>
      <c r="AE95">
        <v>89</v>
      </c>
    </row>
    <row r="96" spans="1:31" x14ac:dyDescent="0.25">
      <c r="A96">
        <v>1</v>
      </c>
      <c r="B96">
        <v>7</v>
      </c>
      <c r="C96">
        <f t="shared" si="81"/>
        <v>0</v>
      </c>
      <c r="D96">
        <f t="shared" si="68"/>
        <v>3.5</v>
      </c>
      <c r="E96">
        <f t="shared" si="69"/>
        <v>0</v>
      </c>
      <c r="F96">
        <f t="shared" si="70"/>
        <v>0</v>
      </c>
      <c r="G96" s="1">
        <f t="shared" si="55"/>
        <v>0.69146246127401312</v>
      </c>
      <c r="H96" s="1">
        <f t="shared" si="56"/>
        <v>6.2096653257761331E-3</v>
      </c>
      <c r="I96" s="1">
        <f t="shared" si="74"/>
        <v>0.30232787340021072</v>
      </c>
      <c r="J96" s="1">
        <f t="shared" si="57"/>
        <v>0.84134474606854304</v>
      </c>
      <c r="K96" s="1">
        <f t="shared" si="75"/>
        <v>0.15865525393145696</v>
      </c>
      <c r="L96" s="1">
        <f t="shared" si="58"/>
        <v>0.30853753872598688</v>
      </c>
      <c r="M96" s="1">
        <f t="shared" si="76"/>
        <v>0.69146246127401312</v>
      </c>
      <c r="N96">
        <v>-0.63120069171418436</v>
      </c>
      <c r="O96">
        <v>-1.1416273082431871</v>
      </c>
      <c r="P96">
        <v>-0.46611603465862572</v>
      </c>
      <c r="Q96">
        <f t="shared" si="59"/>
        <v>0</v>
      </c>
      <c r="R96" s="2">
        <f t="shared" si="60"/>
        <v>0</v>
      </c>
      <c r="S96">
        <f t="shared" si="71"/>
        <v>3.4432999999999998</v>
      </c>
      <c r="T96">
        <f t="shared" si="72"/>
        <v>0</v>
      </c>
      <c r="U96">
        <f t="shared" si="73"/>
        <v>0</v>
      </c>
      <c r="V96" s="1">
        <f t="shared" si="61"/>
        <v>0.82194427958070004</v>
      </c>
      <c r="W96" s="1">
        <f t="shared" si="62"/>
        <v>3.5289492844341268E-3</v>
      </c>
      <c r="X96" s="1">
        <f t="shared" si="63"/>
        <v>0.17452677113486581</v>
      </c>
      <c r="Y96" s="1">
        <f t="shared" si="64"/>
        <v>0.9994763463473193</v>
      </c>
      <c r="Z96" s="1">
        <f t="shared" si="77"/>
        <v>5.2365365268070008E-4</v>
      </c>
      <c r="AA96" s="1">
        <f t="shared" si="65"/>
        <v>0.43541669349637602</v>
      </c>
      <c r="AB96" s="1">
        <f t="shared" si="78"/>
        <v>0.56458330650362398</v>
      </c>
      <c r="AC96">
        <f t="shared" si="66"/>
        <v>0.53241687953533801</v>
      </c>
      <c r="AD96">
        <f t="shared" si="79"/>
        <v>-0.63032848835193156</v>
      </c>
      <c r="AE96">
        <v>90</v>
      </c>
    </row>
    <row r="97" spans="1:31" x14ac:dyDescent="0.25">
      <c r="A97">
        <v>1</v>
      </c>
      <c r="B97">
        <v>6</v>
      </c>
      <c r="C97">
        <f t="shared" si="81"/>
        <v>1</v>
      </c>
      <c r="D97">
        <f t="shared" si="68"/>
        <v>3</v>
      </c>
      <c r="E97">
        <f t="shared" si="69"/>
        <v>1</v>
      </c>
      <c r="F97">
        <f t="shared" si="70"/>
        <v>-1</v>
      </c>
      <c r="G97" s="1">
        <f t="shared" si="55"/>
        <v>0.5</v>
      </c>
      <c r="H97" s="1">
        <f t="shared" si="56"/>
        <v>2.2750131948179191E-2</v>
      </c>
      <c r="I97" s="1">
        <f t="shared" si="74"/>
        <v>0.47724986805182079</v>
      </c>
      <c r="J97" s="1">
        <f t="shared" si="57"/>
        <v>0.5</v>
      </c>
      <c r="K97" s="1">
        <f t="shared" si="75"/>
        <v>0.5</v>
      </c>
      <c r="L97" s="1">
        <f t="shared" si="58"/>
        <v>0.69146246127401312</v>
      </c>
      <c r="M97" s="1">
        <f t="shared" si="76"/>
        <v>0.30853753872598688</v>
      </c>
      <c r="N97">
        <v>1.1004726729879621</v>
      </c>
      <c r="O97">
        <v>1.5638079275959171</v>
      </c>
      <c r="P97">
        <v>0.97837073553819209</v>
      </c>
      <c r="Q97">
        <f t="shared" si="59"/>
        <v>1</v>
      </c>
      <c r="R97" s="2">
        <f t="shared" si="60"/>
        <v>1</v>
      </c>
      <c r="S97">
        <f t="shared" si="71"/>
        <v>2.9514</v>
      </c>
      <c r="T97">
        <f t="shared" si="72"/>
        <v>2.6263000000000001</v>
      </c>
      <c r="U97">
        <f t="shared" si="73"/>
        <v>-0.87890000000000001</v>
      </c>
      <c r="V97" s="1">
        <f t="shared" si="61"/>
        <v>0.66672945826814689</v>
      </c>
      <c r="W97" s="1">
        <f t="shared" si="62"/>
        <v>1.3825592034360002E-2</v>
      </c>
      <c r="X97" s="1">
        <f t="shared" si="63"/>
        <v>0.3194449496974931</v>
      </c>
      <c r="Y97" s="1">
        <f t="shared" si="64"/>
        <v>0.74254130482100245</v>
      </c>
      <c r="Z97" s="1">
        <f t="shared" si="77"/>
        <v>0.25745869517899755</v>
      </c>
      <c r="AA97" s="1">
        <f t="shared" si="65"/>
        <v>0.76309693659879885</v>
      </c>
      <c r="AB97" s="1">
        <f t="shared" si="78"/>
        <v>0.23690306340120115</v>
      </c>
      <c r="AC97">
        <f t="shared" si="66"/>
        <v>0.1579502511235473</v>
      </c>
      <c r="AD97">
        <f t="shared" si="79"/>
        <v>-1.8454751618426364</v>
      </c>
      <c r="AE97">
        <v>91</v>
      </c>
    </row>
    <row r="98" spans="1:31" x14ac:dyDescent="0.25">
      <c r="A98">
        <v>1</v>
      </c>
      <c r="B98">
        <v>5</v>
      </c>
      <c r="C98">
        <f t="shared" si="81"/>
        <v>-1</v>
      </c>
      <c r="D98">
        <f t="shared" si="68"/>
        <v>2.5</v>
      </c>
      <c r="E98">
        <f t="shared" si="69"/>
        <v>-1</v>
      </c>
      <c r="F98">
        <f t="shared" si="70"/>
        <v>1</v>
      </c>
      <c r="G98" s="1">
        <f t="shared" si="55"/>
        <v>0.30853753872598688</v>
      </c>
      <c r="H98" s="1">
        <f t="shared" si="56"/>
        <v>6.6807201268858057E-2</v>
      </c>
      <c r="I98" s="1">
        <f t="shared" si="74"/>
        <v>0.62465526000515503</v>
      </c>
      <c r="J98" s="1">
        <f t="shared" si="57"/>
        <v>0.97724986805182079</v>
      </c>
      <c r="K98" s="1">
        <f t="shared" si="75"/>
        <v>2.2750131948179209E-2</v>
      </c>
      <c r="L98" s="1">
        <f t="shared" si="58"/>
        <v>6.6807201268858057E-2</v>
      </c>
      <c r="M98" s="1">
        <f t="shared" si="76"/>
        <v>0.93319279873114191</v>
      </c>
      <c r="N98">
        <v>7.0322130341082811E-2</v>
      </c>
      <c r="O98">
        <v>0.16812919056974351</v>
      </c>
      <c r="P98">
        <v>1.1254837772867177</v>
      </c>
      <c r="Q98">
        <f t="shared" si="59"/>
        <v>0</v>
      </c>
      <c r="R98" s="2">
        <f t="shared" si="60"/>
        <v>0</v>
      </c>
      <c r="S98">
        <f t="shared" si="71"/>
        <v>2.4595000000000002</v>
      </c>
      <c r="T98">
        <f t="shared" si="72"/>
        <v>-2.6263000000000001</v>
      </c>
      <c r="U98">
        <f t="shared" si="73"/>
        <v>0.87890000000000001</v>
      </c>
      <c r="V98" s="1">
        <f t="shared" si="61"/>
        <v>0.47567960452857139</v>
      </c>
      <c r="W98" s="1">
        <f t="shared" si="62"/>
        <v>4.3605205897942687E-2</v>
      </c>
      <c r="X98" s="1">
        <f t="shared" si="63"/>
        <v>0.48071518957348591</v>
      </c>
      <c r="Y98" s="1">
        <f t="shared" si="64"/>
        <v>0.99999999822388619</v>
      </c>
      <c r="Z98" s="1">
        <f t="shared" si="77"/>
        <v>1.77611381158016E-9</v>
      </c>
      <c r="AA98" s="1">
        <f t="shared" si="65"/>
        <v>0.1488217766006017</v>
      </c>
      <c r="AB98" s="1">
        <f t="shared" si="78"/>
        <v>0.8511782233993983</v>
      </c>
      <c r="AC98">
        <f t="shared" si="66"/>
        <v>0.55150667348954729</v>
      </c>
      <c r="AD98">
        <f t="shared" si="79"/>
        <v>-0.59510133974611212</v>
      </c>
      <c r="AE98">
        <v>92</v>
      </c>
    </row>
    <row r="99" spans="1:31" x14ac:dyDescent="0.25">
      <c r="A99">
        <v>1</v>
      </c>
      <c r="B99">
        <v>4</v>
      </c>
      <c r="C99">
        <f t="shared" si="81"/>
        <v>0</v>
      </c>
      <c r="D99">
        <f t="shared" si="68"/>
        <v>2</v>
      </c>
      <c r="E99">
        <f t="shared" si="69"/>
        <v>0</v>
      </c>
      <c r="F99">
        <f t="shared" si="70"/>
        <v>0</v>
      </c>
      <c r="G99" s="1">
        <f t="shared" si="55"/>
        <v>0.15865525393145696</v>
      </c>
      <c r="H99" s="1">
        <f t="shared" si="56"/>
        <v>0.15865525393145699</v>
      </c>
      <c r="I99" s="1">
        <f t="shared" si="74"/>
        <v>0.68268949213708607</v>
      </c>
      <c r="J99" s="1">
        <f t="shared" si="57"/>
        <v>0.84134474606854304</v>
      </c>
      <c r="K99" s="1">
        <f t="shared" si="75"/>
        <v>0.15865525393145696</v>
      </c>
      <c r="L99" s="1">
        <f t="shared" si="58"/>
        <v>0.30853753872598688</v>
      </c>
      <c r="M99" s="1">
        <f t="shared" si="76"/>
        <v>0.69146246127401312</v>
      </c>
      <c r="N99">
        <v>1.3615340321848635</v>
      </c>
      <c r="O99">
        <v>0.81813141150632873</v>
      </c>
      <c r="P99">
        <v>-2.1554205886786804</v>
      </c>
      <c r="Q99">
        <f t="shared" si="59"/>
        <v>1</v>
      </c>
      <c r="R99" s="2">
        <f t="shared" si="60"/>
        <v>1</v>
      </c>
      <c r="S99">
        <f t="shared" si="71"/>
        <v>1.9676</v>
      </c>
      <c r="T99">
        <f t="shared" si="72"/>
        <v>0</v>
      </c>
      <c r="U99">
        <f t="shared" si="73"/>
        <v>0</v>
      </c>
      <c r="V99" s="1">
        <f t="shared" si="61"/>
        <v>0.2901659437230123</v>
      </c>
      <c r="W99" s="1">
        <f t="shared" si="62"/>
        <v>0.11153600255447783</v>
      </c>
      <c r="X99" s="1">
        <f t="shared" si="63"/>
        <v>0.59829805372250988</v>
      </c>
      <c r="Y99" s="1">
        <f t="shared" si="64"/>
        <v>0.9994763463473193</v>
      </c>
      <c r="Z99" s="1">
        <f t="shared" si="77"/>
        <v>5.2365365268070008E-4</v>
      </c>
      <c r="AA99" s="1">
        <f t="shared" si="65"/>
        <v>0.43541669349637602</v>
      </c>
      <c r="AB99" s="1">
        <f t="shared" si="78"/>
        <v>0.56458330650362398</v>
      </c>
      <c r="AC99">
        <f t="shared" si="66"/>
        <v>0.16382284794188276</v>
      </c>
      <c r="AD99">
        <f t="shared" si="79"/>
        <v>-1.8089696304658696</v>
      </c>
      <c r="AE99">
        <v>93</v>
      </c>
    </row>
    <row r="100" spans="1:31" x14ac:dyDescent="0.25">
      <c r="A100">
        <v>1</v>
      </c>
      <c r="B100">
        <v>3</v>
      </c>
      <c r="C100">
        <f t="shared" si="81"/>
        <v>1</v>
      </c>
      <c r="D100">
        <f t="shared" si="68"/>
        <v>1.5</v>
      </c>
      <c r="E100">
        <f t="shared" si="69"/>
        <v>1</v>
      </c>
      <c r="F100">
        <f t="shared" si="70"/>
        <v>-1</v>
      </c>
      <c r="G100" s="1">
        <f t="shared" si="55"/>
        <v>6.6807201268858085E-2</v>
      </c>
      <c r="H100" s="1">
        <f t="shared" si="56"/>
        <v>0.30853753872598688</v>
      </c>
      <c r="I100" s="1">
        <f t="shared" si="74"/>
        <v>0.62465526000515503</v>
      </c>
      <c r="J100" s="1">
        <f t="shared" si="57"/>
        <v>0.5</v>
      </c>
      <c r="K100" s="1">
        <f t="shared" si="75"/>
        <v>0.5</v>
      </c>
      <c r="L100" s="1">
        <f t="shared" si="58"/>
        <v>0.69146246127401312</v>
      </c>
      <c r="M100" s="1">
        <f t="shared" si="76"/>
        <v>0.30853753872598688</v>
      </c>
      <c r="N100">
        <v>0.2009676336456323</v>
      </c>
      <c r="O100">
        <v>-0.70101805249578319</v>
      </c>
      <c r="P100">
        <v>0.13554881661548279</v>
      </c>
      <c r="Q100">
        <f t="shared" si="59"/>
        <v>0</v>
      </c>
      <c r="R100" s="2">
        <f t="shared" si="60"/>
        <v>0</v>
      </c>
      <c r="S100">
        <f t="shared" si="71"/>
        <v>1.4757</v>
      </c>
      <c r="T100">
        <f t="shared" si="72"/>
        <v>2.6263000000000001</v>
      </c>
      <c r="U100">
        <f t="shared" si="73"/>
        <v>-0.87890000000000001</v>
      </c>
      <c r="V100" s="1">
        <f t="shared" si="61"/>
        <v>0.14805770745254132</v>
      </c>
      <c r="W100" s="1">
        <f t="shared" si="62"/>
        <v>0.23376615374898985</v>
      </c>
      <c r="X100" s="1">
        <f t="shared" si="63"/>
        <v>0.61817613879846878</v>
      </c>
      <c r="Y100" s="1">
        <f t="shared" si="64"/>
        <v>0.74254130482100245</v>
      </c>
      <c r="Z100" s="1">
        <f t="shared" si="77"/>
        <v>0.25745869517899755</v>
      </c>
      <c r="AA100" s="1">
        <f t="shared" si="65"/>
        <v>0.76309693659879885</v>
      </c>
      <c r="AB100" s="1">
        <f t="shared" si="78"/>
        <v>0.23690306340120115</v>
      </c>
      <c r="AC100">
        <f t="shared" si="66"/>
        <v>0.79134365071657209</v>
      </c>
      <c r="AD100">
        <f t="shared" si="79"/>
        <v>-0.23402295459186281</v>
      </c>
      <c r="AE100">
        <v>94</v>
      </c>
    </row>
    <row r="101" spans="1:31" x14ac:dyDescent="0.25">
      <c r="A101">
        <v>1</v>
      </c>
      <c r="B101">
        <v>2</v>
      </c>
      <c r="C101">
        <f t="shared" si="81"/>
        <v>-1</v>
      </c>
      <c r="D101">
        <f t="shared" si="68"/>
        <v>1</v>
      </c>
      <c r="E101">
        <f t="shared" si="69"/>
        <v>-1</v>
      </c>
      <c r="F101">
        <f t="shared" si="70"/>
        <v>1</v>
      </c>
      <c r="G101" s="1">
        <f t="shared" si="55"/>
        <v>2.2750131948179209E-2</v>
      </c>
      <c r="H101" s="1">
        <f t="shared" si="56"/>
        <v>0.5</v>
      </c>
      <c r="I101" s="1">
        <f t="shared" si="74"/>
        <v>0.47724986805182079</v>
      </c>
      <c r="J101" s="1">
        <f t="shared" si="57"/>
        <v>0.97724986805182079</v>
      </c>
      <c r="K101" s="1">
        <f t="shared" si="75"/>
        <v>2.2750131948179209E-2</v>
      </c>
      <c r="L101" s="1">
        <f t="shared" si="58"/>
        <v>6.6807201268858057E-2</v>
      </c>
      <c r="M101" s="1">
        <f t="shared" si="76"/>
        <v>0.93319279873114191</v>
      </c>
      <c r="N101">
        <v>-1.0813323569891509</v>
      </c>
      <c r="O101">
        <v>-1.5390878616017289</v>
      </c>
      <c r="P101">
        <v>-2.2118365450296551</v>
      </c>
      <c r="Q101">
        <f t="shared" si="59"/>
        <v>-1</v>
      </c>
      <c r="R101" s="2">
        <f t="shared" si="60"/>
        <v>-1</v>
      </c>
      <c r="S101">
        <f t="shared" si="71"/>
        <v>0.98380000000000001</v>
      </c>
      <c r="T101">
        <f t="shared" si="72"/>
        <v>-2.6263000000000001</v>
      </c>
      <c r="U101">
        <f t="shared" si="73"/>
        <v>0.87890000000000001</v>
      </c>
      <c r="V101" s="1">
        <f t="shared" si="61"/>
        <v>6.2183395564393118E-2</v>
      </c>
      <c r="W101" s="1">
        <f t="shared" si="62"/>
        <v>0.40725960477561229</v>
      </c>
      <c r="X101" s="1">
        <f t="shared" si="63"/>
        <v>0.53055699965999459</v>
      </c>
      <c r="Y101" s="1">
        <f t="shared" si="64"/>
        <v>0.99999999822388619</v>
      </c>
      <c r="Z101" s="1">
        <f t="shared" si="77"/>
        <v>1.77611381158016E-9</v>
      </c>
      <c r="AA101" s="1">
        <f t="shared" si="65"/>
        <v>0.1488217766006017</v>
      </c>
      <c r="AB101" s="1">
        <f t="shared" si="78"/>
        <v>0.8511782233993983</v>
      </c>
      <c r="AC101">
        <f t="shared" si="66"/>
        <v>0.40725960405227291</v>
      </c>
      <c r="AD101">
        <f t="shared" si="79"/>
        <v>-0.89830444908370266</v>
      </c>
      <c r="AE101">
        <v>95</v>
      </c>
    </row>
    <row r="102" spans="1:31" x14ac:dyDescent="0.25">
      <c r="A102">
        <v>1</v>
      </c>
      <c r="B102">
        <v>1</v>
      </c>
      <c r="C102">
        <f t="shared" si="81"/>
        <v>0</v>
      </c>
      <c r="D102">
        <f t="shared" si="68"/>
        <v>0.5</v>
      </c>
      <c r="E102">
        <f t="shared" si="69"/>
        <v>0</v>
      </c>
      <c r="F102">
        <f t="shared" si="70"/>
        <v>0</v>
      </c>
      <c r="G102" s="1">
        <f t="shared" si="55"/>
        <v>6.2096653257761592E-3</v>
      </c>
      <c r="H102" s="1">
        <f t="shared" si="56"/>
        <v>0.69146246127401312</v>
      </c>
      <c r="I102" s="1">
        <f t="shared" si="74"/>
        <v>0.30232787340021072</v>
      </c>
      <c r="J102" s="1">
        <f t="shared" si="57"/>
        <v>0.84134474606854304</v>
      </c>
      <c r="K102" s="1">
        <f t="shared" si="75"/>
        <v>0.15865525393145696</v>
      </c>
      <c r="L102" s="1">
        <f t="shared" si="58"/>
        <v>0.30853753872598688</v>
      </c>
      <c r="M102" s="1">
        <f t="shared" si="76"/>
        <v>0.69146246127401312</v>
      </c>
      <c r="N102">
        <v>-0.72937268669193145</v>
      </c>
      <c r="O102">
        <v>-0.96183839559671469</v>
      </c>
      <c r="P102">
        <v>0.3446348273428157</v>
      </c>
      <c r="Q102">
        <f t="shared" si="59"/>
        <v>-1</v>
      </c>
      <c r="R102" s="2">
        <f t="shared" si="60"/>
        <v>-1</v>
      </c>
      <c r="S102">
        <f t="shared" si="71"/>
        <v>0.4919</v>
      </c>
      <c r="T102">
        <f t="shared" si="72"/>
        <v>0</v>
      </c>
      <c r="U102">
        <f t="shared" si="73"/>
        <v>0</v>
      </c>
      <c r="V102" s="1">
        <f t="shared" si="61"/>
        <v>2.1249524286392041E-2</v>
      </c>
      <c r="W102" s="1">
        <f t="shared" si="62"/>
        <v>0.60152640377316802</v>
      </c>
      <c r="X102" s="1">
        <f t="shared" si="63"/>
        <v>0.37722407194043994</v>
      </c>
      <c r="Y102" s="1">
        <f t="shared" si="64"/>
        <v>0.9994763463473193</v>
      </c>
      <c r="Z102" s="1">
        <f t="shared" si="77"/>
        <v>5.2365365268070008E-4</v>
      </c>
      <c r="AA102" s="1">
        <f t="shared" si="65"/>
        <v>0.43541669349637602</v>
      </c>
      <c r="AB102" s="1">
        <f t="shared" si="78"/>
        <v>0.56458330650362398</v>
      </c>
      <c r="AC102">
        <f t="shared" si="66"/>
        <v>0.60121141227464836</v>
      </c>
      <c r="AD102">
        <f t="shared" si="79"/>
        <v>-0.50880863879072113</v>
      </c>
      <c r="AE102">
        <v>96</v>
      </c>
    </row>
    <row r="103" spans="1:31" x14ac:dyDescent="0.25">
      <c r="A103">
        <v>1</v>
      </c>
      <c r="B103">
        <v>0</v>
      </c>
      <c r="C103">
        <v>0</v>
      </c>
      <c r="D103">
        <f t="shared" ref="D103:D134" si="82">SUMPRODUCT($A103:$C103,$D$1:$F$1)</f>
        <v>0</v>
      </c>
      <c r="E103">
        <f t="shared" ref="E103:E134" si="83">SUMPRODUCT($A103:$C103,$D$3:$F$3)</f>
        <v>0</v>
      </c>
      <c r="F103">
        <f t="shared" ref="F103:F134" si="84">SUMPRODUCT($A103:$C103,$D$2:$F$2)</f>
        <v>0</v>
      </c>
      <c r="G103" s="1">
        <f>1-H103-I103</f>
        <v>1.3498980316301035E-3</v>
      </c>
      <c r="H103" s="1">
        <f>_xlfn.NORM.S.DIST($I$1-D103,1)</f>
        <v>0.84134474606854304</v>
      </c>
      <c r="I103" s="1">
        <f t="shared" si="74"/>
        <v>0.15730535589982686</v>
      </c>
      <c r="J103" s="1">
        <f>_xlfn.NORM.S.DIST($I$3-E103,1)</f>
        <v>0.84134474606854304</v>
      </c>
      <c r="K103" s="1">
        <f>1-J103</f>
        <v>0.15865525393145696</v>
      </c>
      <c r="L103" s="1">
        <f>_xlfn.NORM.S.DIST($I$2-F103,1)</f>
        <v>0.30853753872598688</v>
      </c>
      <c r="M103" s="1">
        <f>1-L103</f>
        <v>0.69146246127401312</v>
      </c>
      <c r="N103">
        <v>0.70955366027192213</v>
      </c>
      <c r="O103">
        <v>-0.60260845202719793</v>
      </c>
      <c r="P103">
        <v>-1.0252483662043232</v>
      </c>
      <c r="Q103">
        <f>-1+(D103+N103&gt;$I$1)+(D103+N103&gt;$J$1)</f>
        <v>-1</v>
      </c>
      <c r="R103" s="2">
        <f>IF(Q103&lt;0,-1+(E103+P103&gt;$I$3),IF(Q103=0,0,0+(F103+O103&gt;$I$2)))</f>
        <v>-1</v>
      </c>
      <c r="S103">
        <f t="shared" ref="S103:S134" si="85">SUMPRODUCT($A103:$C103,$M$1:$O$1)</f>
        <v>0</v>
      </c>
      <c r="T103">
        <f t="shared" ref="T103:T134" si="86">SUMPRODUCT($A103:$C103,$M$3:$O$3)</f>
        <v>0</v>
      </c>
      <c r="U103">
        <f t="shared" ref="U103:U134" si="87">SUMPRODUCT($A103:$C103,$M$2:$O$2)</f>
        <v>0</v>
      </c>
      <c r="V103" s="1">
        <f>1-W103-X103</f>
        <v>5.8594119141378576E-3</v>
      </c>
      <c r="W103" s="1">
        <f>_xlfn.NORM.S.DIST($R$1-S103,1)</f>
        <v>0.77313166541567613</v>
      </c>
      <c r="X103" s="1">
        <f>MAX(_xlfn.NORM.S.DIST($S$1-S103,1)-W103,0)</f>
        <v>0.22100892267018601</v>
      </c>
      <c r="Y103" s="1">
        <f>_xlfn.NORM.S.DIST($R$3-T103,1)</f>
        <v>0.9994763463473193</v>
      </c>
      <c r="Z103" s="1">
        <f>1-Y103</f>
        <v>5.2365365268070008E-4</v>
      </c>
      <c r="AA103" s="1">
        <f>_xlfn.NORM.S.DIST($R$2-U103,1)</f>
        <v>0.43541669349637602</v>
      </c>
      <c r="AB103" s="1">
        <f>1-AA103</f>
        <v>0.56458330650362398</v>
      </c>
      <c r="AC103">
        <f>IF(R103=-1,W103*Y103,IF(R103=0,X103+W103*Z103+V103*AA103,V103*AB103))</f>
        <v>0.77272681219507811</v>
      </c>
      <c r="AD103">
        <f>LN(AC103)</f>
        <v>-0.25782970528511745</v>
      </c>
      <c r="AE103">
        <v>97</v>
      </c>
    </row>
    <row r="104" spans="1:31" x14ac:dyDescent="0.25">
      <c r="A104">
        <v>1</v>
      </c>
      <c r="B104">
        <v>1</v>
      </c>
      <c r="C104">
        <v>1</v>
      </c>
      <c r="D104">
        <f t="shared" si="82"/>
        <v>0.5</v>
      </c>
      <c r="E104">
        <f t="shared" si="83"/>
        <v>1</v>
      </c>
      <c r="F104">
        <f t="shared" si="84"/>
        <v>-1</v>
      </c>
      <c r="G104" s="1">
        <f t="shared" ref="G104:G150" si="88">1-H104-I104</f>
        <v>6.2096653257761592E-3</v>
      </c>
      <c r="H104" s="1">
        <f t="shared" ref="H104:H150" si="89">_xlfn.NORM.S.DIST($I$1-D104,1)</f>
        <v>0.69146246127401312</v>
      </c>
      <c r="I104" s="1">
        <f t="shared" si="74"/>
        <v>0.30232787340021072</v>
      </c>
      <c r="J104" s="1">
        <f t="shared" ref="J104:J150" si="90">_xlfn.NORM.S.DIST($I$3-E104,1)</f>
        <v>0.5</v>
      </c>
      <c r="K104" s="1">
        <f t="shared" ref="K104:K150" si="91">1-J104</f>
        <v>0.5</v>
      </c>
      <c r="L104" s="1">
        <f t="shared" ref="L104:L150" si="92">_xlfn.NORM.S.DIST($I$2-F104,1)</f>
        <v>0.69146246127401312</v>
      </c>
      <c r="M104" s="1">
        <f t="shared" ref="M104:M150" si="93">1-L104</f>
        <v>0.30853753872598688</v>
      </c>
      <c r="N104">
        <v>-5.6229509937111288E-3</v>
      </c>
      <c r="O104">
        <v>-0.47294861360569485</v>
      </c>
      <c r="P104">
        <v>-0.31306171877076849</v>
      </c>
      <c r="Q104">
        <f t="shared" ref="Q104:Q150" si="94">-1+(D104+N104&gt;$I$1)+(D104+N104&gt;$J$1)</f>
        <v>-1</v>
      </c>
      <c r="R104" s="2">
        <f t="shared" ref="R104:R150" si="95">IF(Q104&lt;0,-1+(E104+P104&gt;$I$3),IF(Q104=0,0,0+(F104+O104&gt;$I$2)))</f>
        <v>-1</v>
      </c>
      <c r="S104">
        <f t="shared" si="85"/>
        <v>0.4919</v>
      </c>
      <c r="T104">
        <f t="shared" si="86"/>
        <v>2.6263000000000001</v>
      </c>
      <c r="U104">
        <f t="shared" si="87"/>
        <v>-0.87890000000000001</v>
      </c>
      <c r="V104" s="1">
        <f t="shared" ref="V104:V150" si="96">1-W104-X104</f>
        <v>2.1249524286392041E-2</v>
      </c>
      <c r="W104" s="1">
        <f t="shared" ref="W104:W150" si="97">_xlfn.NORM.S.DIST($R$1-S104,1)</f>
        <v>0.60152640377316802</v>
      </c>
      <c r="X104" s="1">
        <f t="shared" ref="X104:X150" si="98">MAX(_xlfn.NORM.S.DIST($S$1-S104,1)-W104,0)</f>
        <v>0.37722407194043994</v>
      </c>
      <c r="Y104" s="1">
        <f t="shared" ref="Y104:Y150" si="99">_xlfn.NORM.S.DIST($R$3-T104,1)</f>
        <v>0.74254130482100245</v>
      </c>
      <c r="Z104" s="1">
        <f t="shared" ref="Z104:Z150" si="100">1-Y104</f>
        <v>0.25745869517899755</v>
      </c>
      <c r="AA104" s="1">
        <f t="shared" ref="AA104:AA150" si="101">_xlfn.NORM.S.DIST($R$2-U104,1)</f>
        <v>0.76309693659879885</v>
      </c>
      <c r="AB104" s="1">
        <f t="shared" ref="AB104:AB150" si="102">1-AA104</f>
        <v>0.23690306340120115</v>
      </c>
      <c r="AC104">
        <f t="shared" ref="AC104:AC150" si="103">IF(R104=-1,W104*Y104,IF(R104=0,X104+W104*Z104+V104*AA104,V104*AB104))</f>
        <v>0.44665820074201334</v>
      </c>
      <c r="AD104">
        <f t="shared" ref="AD104:AD150" si="104">LN(AC104)</f>
        <v>-0.80596162844756747</v>
      </c>
      <c r="AE104">
        <v>98</v>
      </c>
    </row>
    <row r="105" spans="1:31" x14ac:dyDescent="0.25">
      <c r="A105">
        <v>1</v>
      </c>
      <c r="B105">
        <v>2</v>
      </c>
      <c r="C105">
        <v>-1</v>
      </c>
      <c r="D105">
        <f t="shared" si="82"/>
        <v>1</v>
      </c>
      <c r="E105">
        <f t="shared" si="83"/>
        <v>-1</v>
      </c>
      <c r="F105">
        <f t="shared" si="84"/>
        <v>1</v>
      </c>
      <c r="G105" s="1">
        <f t="shared" si="88"/>
        <v>2.2750131948179209E-2</v>
      </c>
      <c r="H105" s="1">
        <f t="shared" si="89"/>
        <v>0.5</v>
      </c>
      <c r="I105" s="1">
        <f t="shared" si="74"/>
        <v>0.47724986805182079</v>
      </c>
      <c r="J105" s="1">
        <f t="shared" si="90"/>
        <v>0.97724986805182079</v>
      </c>
      <c r="K105" s="1">
        <f t="shared" si="91"/>
        <v>2.2750131948179209E-2</v>
      </c>
      <c r="L105" s="1">
        <f t="shared" si="92"/>
        <v>6.6807201268858057E-2</v>
      </c>
      <c r="M105" s="1">
        <f t="shared" si="93"/>
        <v>0.93319279873114191</v>
      </c>
      <c r="N105">
        <v>1.1622728379734326</v>
      </c>
      <c r="O105">
        <v>-1.1203110261703841</v>
      </c>
      <c r="P105">
        <v>-0.68855342760798521</v>
      </c>
      <c r="Q105">
        <f t="shared" si="94"/>
        <v>0</v>
      </c>
      <c r="R105" s="2">
        <f t="shared" si="95"/>
        <v>0</v>
      </c>
      <c r="S105">
        <f t="shared" si="85"/>
        <v>0.98380000000000001</v>
      </c>
      <c r="T105">
        <f t="shared" si="86"/>
        <v>-2.6263000000000001</v>
      </c>
      <c r="U105">
        <f t="shared" si="87"/>
        <v>0.87890000000000001</v>
      </c>
      <c r="V105" s="1">
        <f t="shared" si="96"/>
        <v>6.2183395564393118E-2</v>
      </c>
      <c r="W105" s="1">
        <f t="shared" si="97"/>
        <v>0.40725960477561229</v>
      </c>
      <c r="X105" s="1">
        <f t="shared" si="98"/>
        <v>0.53055699965999459</v>
      </c>
      <c r="Y105" s="1">
        <f t="shared" si="99"/>
        <v>0.99999999822388619</v>
      </c>
      <c r="Z105" s="1">
        <f t="shared" si="100"/>
        <v>1.77611381158016E-9</v>
      </c>
      <c r="AA105" s="1">
        <f t="shared" si="101"/>
        <v>0.1488217766006017</v>
      </c>
      <c r="AB105" s="1">
        <f t="shared" si="102"/>
        <v>0.8511782233993983</v>
      </c>
      <c r="AC105">
        <f t="shared" si="103"/>
        <v>0.53981124378628498</v>
      </c>
      <c r="AD105">
        <f t="shared" si="104"/>
        <v>-0.61653574907406616</v>
      </c>
      <c r="AE105">
        <v>99</v>
      </c>
    </row>
    <row r="106" spans="1:31" x14ac:dyDescent="0.25">
      <c r="A106">
        <v>1</v>
      </c>
      <c r="B106">
        <v>3</v>
      </c>
      <c r="C106">
        <f>C103</f>
        <v>0</v>
      </c>
      <c r="D106">
        <f t="shared" si="82"/>
        <v>1.5</v>
      </c>
      <c r="E106">
        <f t="shared" si="83"/>
        <v>0</v>
      </c>
      <c r="F106">
        <f t="shared" si="84"/>
        <v>0</v>
      </c>
      <c r="G106" s="1">
        <f t="shared" si="88"/>
        <v>6.6807201268858085E-2</v>
      </c>
      <c r="H106" s="1">
        <f t="shared" si="89"/>
        <v>0.30853753872598688</v>
      </c>
      <c r="I106" s="1">
        <f t="shared" si="74"/>
        <v>0.62465526000515503</v>
      </c>
      <c r="J106" s="1">
        <f t="shared" si="90"/>
        <v>0.84134474606854304</v>
      </c>
      <c r="K106" s="1">
        <f t="shared" si="91"/>
        <v>0.15865525393145696</v>
      </c>
      <c r="L106" s="1">
        <f t="shared" si="92"/>
        <v>0.30853753872598688</v>
      </c>
      <c r="M106" s="1">
        <f t="shared" si="93"/>
        <v>0.69146246127401312</v>
      </c>
      <c r="N106">
        <v>-0.37261770557961427</v>
      </c>
      <c r="O106">
        <v>1.4953229765524156</v>
      </c>
      <c r="P106">
        <v>-0.84439307102002203</v>
      </c>
      <c r="Q106">
        <f t="shared" si="94"/>
        <v>0</v>
      </c>
      <c r="R106" s="2">
        <f t="shared" si="95"/>
        <v>0</v>
      </c>
      <c r="S106">
        <f t="shared" si="85"/>
        <v>1.4757</v>
      </c>
      <c r="T106">
        <f t="shared" si="86"/>
        <v>0</v>
      </c>
      <c r="U106">
        <f t="shared" si="87"/>
        <v>0</v>
      </c>
      <c r="V106" s="1">
        <f t="shared" si="96"/>
        <v>0.14805770745254132</v>
      </c>
      <c r="W106" s="1">
        <f t="shared" si="97"/>
        <v>0.23376615374898985</v>
      </c>
      <c r="X106" s="1">
        <f t="shared" si="98"/>
        <v>0.61817613879846878</v>
      </c>
      <c r="Y106" s="1">
        <f t="shared" si="99"/>
        <v>0.9994763463473193</v>
      </c>
      <c r="Z106" s="1">
        <f t="shared" si="100"/>
        <v>5.2365365268070008E-4</v>
      </c>
      <c r="AA106" s="1">
        <f t="shared" si="101"/>
        <v>0.43541669349637602</v>
      </c>
      <c r="AB106" s="1">
        <f t="shared" si="102"/>
        <v>0.56458330650362398</v>
      </c>
      <c r="AC106">
        <f t="shared" si="103"/>
        <v>0.68276534872439187</v>
      </c>
      <c r="AD106">
        <f t="shared" si="104"/>
        <v>-0.38160403814224558</v>
      </c>
      <c r="AE106">
        <v>100</v>
      </c>
    </row>
    <row r="107" spans="1:31" x14ac:dyDescent="0.25">
      <c r="A107">
        <v>1</v>
      </c>
      <c r="B107">
        <v>4</v>
      </c>
      <c r="C107">
        <f t="shared" ref="C107:C118" si="105">C104</f>
        <v>1</v>
      </c>
      <c r="D107">
        <f t="shared" si="82"/>
        <v>2</v>
      </c>
      <c r="E107">
        <f t="shared" si="83"/>
        <v>1</v>
      </c>
      <c r="F107">
        <f t="shared" si="84"/>
        <v>-1</v>
      </c>
      <c r="G107" s="1">
        <f t="shared" si="88"/>
        <v>0.15865525393145696</v>
      </c>
      <c r="H107" s="1">
        <f t="shared" si="89"/>
        <v>0.15865525393145699</v>
      </c>
      <c r="I107" s="1">
        <f t="shared" si="74"/>
        <v>0.68268949213708607</v>
      </c>
      <c r="J107" s="1">
        <f t="shared" si="90"/>
        <v>0.5</v>
      </c>
      <c r="K107" s="1">
        <f t="shared" si="91"/>
        <v>0.5</v>
      </c>
      <c r="L107" s="1">
        <f t="shared" si="92"/>
        <v>0.69146246127401312</v>
      </c>
      <c r="M107" s="1">
        <f t="shared" si="93"/>
        <v>0.30853753872598688</v>
      </c>
      <c r="N107">
        <v>0.6737934654665878</v>
      </c>
      <c r="O107">
        <v>-1.6257217794191092E-2</v>
      </c>
      <c r="P107">
        <v>-0.71942849899642169</v>
      </c>
      <c r="Q107">
        <f t="shared" si="94"/>
        <v>0</v>
      </c>
      <c r="R107" s="2">
        <f t="shared" si="95"/>
        <v>0</v>
      </c>
      <c r="S107">
        <f t="shared" si="85"/>
        <v>1.9676</v>
      </c>
      <c r="T107">
        <f t="shared" si="86"/>
        <v>2.6263000000000001</v>
      </c>
      <c r="U107">
        <f t="shared" si="87"/>
        <v>-0.87890000000000001</v>
      </c>
      <c r="V107" s="1">
        <f t="shared" si="96"/>
        <v>0.2901659437230123</v>
      </c>
      <c r="W107" s="1">
        <f t="shared" si="97"/>
        <v>0.11153600255447783</v>
      </c>
      <c r="X107" s="1">
        <f t="shared" si="98"/>
        <v>0.59829805372250988</v>
      </c>
      <c r="Y107" s="1">
        <f t="shared" si="99"/>
        <v>0.74254130482100245</v>
      </c>
      <c r="Z107" s="1">
        <f t="shared" si="100"/>
        <v>0.25745869517899755</v>
      </c>
      <c r="AA107" s="1">
        <f t="shared" si="101"/>
        <v>0.76309693659879885</v>
      </c>
      <c r="AB107" s="1">
        <f t="shared" si="102"/>
        <v>0.23690306340120115</v>
      </c>
      <c r="AC107">
        <f t="shared" si="103"/>
        <v>0.84843871016599715</v>
      </c>
      <c r="AD107">
        <f t="shared" si="104"/>
        <v>-0.16435743007413603</v>
      </c>
      <c r="AE107">
        <v>101</v>
      </c>
    </row>
    <row r="108" spans="1:31" x14ac:dyDescent="0.25">
      <c r="A108">
        <v>1</v>
      </c>
      <c r="B108">
        <v>5</v>
      </c>
      <c r="C108">
        <f t="shared" si="105"/>
        <v>-1</v>
      </c>
      <c r="D108">
        <f t="shared" si="82"/>
        <v>2.5</v>
      </c>
      <c r="E108">
        <f t="shared" si="83"/>
        <v>-1</v>
      </c>
      <c r="F108">
        <f t="shared" si="84"/>
        <v>1</v>
      </c>
      <c r="G108" s="1">
        <f t="shared" si="88"/>
        <v>0.30853753872598688</v>
      </c>
      <c r="H108" s="1">
        <f t="shared" si="89"/>
        <v>6.6807201268858057E-2</v>
      </c>
      <c r="I108" s="1">
        <f t="shared" si="74"/>
        <v>0.62465526000515503</v>
      </c>
      <c r="J108" s="1">
        <f t="shared" si="90"/>
        <v>0.97724986805182079</v>
      </c>
      <c r="K108" s="1">
        <f t="shared" si="91"/>
        <v>2.2750131948179209E-2</v>
      </c>
      <c r="L108" s="1">
        <f t="shared" si="92"/>
        <v>6.6807201268858057E-2</v>
      </c>
      <c r="M108" s="1">
        <f t="shared" si="93"/>
        <v>0.93319279873114191</v>
      </c>
      <c r="N108">
        <v>-1.2337613952695392</v>
      </c>
      <c r="O108">
        <v>0.32513526093680412</v>
      </c>
      <c r="P108">
        <v>1.0325220500817522</v>
      </c>
      <c r="Q108">
        <f t="shared" si="94"/>
        <v>0</v>
      </c>
      <c r="R108" s="2">
        <f t="shared" si="95"/>
        <v>0</v>
      </c>
      <c r="S108">
        <f t="shared" si="85"/>
        <v>2.4595000000000002</v>
      </c>
      <c r="T108">
        <f t="shared" si="86"/>
        <v>-2.6263000000000001</v>
      </c>
      <c r="U108">
        <f t="shared" si="87"/>
        <v>0.87890000000000001</v>
      </c>
      <c r="V108" s="1">
        <f t="shared" si="96"/>
        <v>0.47567960452857139</v>
      </c>
      <c r="W108" s="1">
        <f t="shared" si="97"/>
        <v>4.3605205897942687E-2</v>
      </c>
      <c r="X108" s="1">
        <f t="shared" si="98"/>
        <v>0.48071518957348591</v>
      </c>
      <c r="Y108" s="1">
        <f t="shared" si="99"/>
        <v>0.99999999822388619</v>
      </c>
      <c r="Z108" s="1">
        <f t="shared" si="100"/>
        <v>1.77611381158016E-9</v>
      </c>
      <c r="AA108" s="1">
        <f t="shared" si="101"/>
        <v>0.1488217766006017</v>
      </c>
      <c r="AB108" s="1">
        <f t="shared" si="102"/>
        <v>0.8511782233993983</v>
      </c>
      <c r="AC108">
        <f t="shared" si="103"/>
        <v>0.55150667348954729</v>
      </c>
      <c r="AD108">
        <f t="shared" si="104"/>
        <v>-0.59510133974611212</v>
      </c>
      <c r="AE108">
        <v>102</v>
      </c>
    </row>
    <row r="109" spans="1:31" x14ac:dyDescent="0.25">
      <c r="A109">
        <v>1</v>
      </c>
      <c r="B109">
        <v>6</v>
      </c>
      <c r="C109">
        <f t="shared" si="105"/>
        <v>0</v>
      </c>
      <c r="D109">
        <f t="shared" si="82"/>
        <v>3</v>
      </c>
      <c r="E109">
        <f t="shared" si="83"/>
        <v>0</v>
      </c>
      <c r="F109">
        <f t="shared" si="84"/>
        <v>0</v>
      </c>
      <c r="G109" s="1">
        <f t="shared" si="88"/>
        <v>0.5</v>
      </c>
      <c r="H109" s="1">
        <f t="shared" si="89"/>
        <v>2.2750131948179191E-2</v>
      </c>
      <c r="I109" s="1">
        <f t="shared" si="74"/>
        <v>0.47724986805182079</v>
      </c>
      <c r="J109" s="1">
        <f t="shared" si="90"/>
        <v>0.84134474606854304</v>
      </c>
      <c r="K109" s="1">
        <f t="shared" si="91"/>
        <v>0.15865525393145696</v>
      </c>
      <c r="L109" s="1">
        <f t="shared" si="92"/>
        <v>0.30853753872598688</v>
      </c>
      <c r="M109" s="1">
        <f t="shared" si="93"/>
        <v>0.69146246127401312</v>
      </c>
      <c r="N109">
        <v>0.78303401096491143</v>
      </c>
      <c r="O109">
        <v>1.1988208825641777</v>
      </c>
      <c r="P109">
        <v>-0.62272761169879232</v>
      </c>
      <c r="Q109">
        <f t="shared" si="94"/>
        <v>1</v>
      </c>
      <c r="R109" s="2">
        <f t="shared" si="95"/>
        <v>1</v>
      </c>
      <c r="S109">
        <f t="shared" si="85"/>
        <v>2.9514</v>
      </c>
      <c r="T109">
        <f t="shared" si="86"/>
        <v>0</v>
      </c>
      <c r="U109">
        <f t="shared" si="87"/>
        <v>0</v>
      </c>
      <c r="V109" s="1">
        <f t="shared" si="96"/>
        <v>0.66672945826814689</v>
      </c>
      <c r="W109" s="1">
        <f t="shared" si="97"/>
        <v>1.3825592034360002E-2</v>
      </c>
      <c r="X109" s="1">
        <f t="shared" si="98"/>
        <v>0.3194449496974931</v>
      </c>
      <c r="Y109" s="1">
        <f t="shared" si="99"/>
        <v>0.9994763463473193</v>
      </c>
      <c r="Z109" s="1">
        <f t="shared" si="100"/>
        <v>5.2365365268070008E-4</v>
      </c>
      <c r="AA109" s="1">
        <f t="shared" si="101"/>
        <v>0.43541669349637602</v>
      </c>
      <c r="AB109" s="1">
        <f t="shared" si="102"/>
        <v>0.56458330650362398</v>
      </c>
      <c r="AC109">
        <f t="shared" si="103"/>
        <v>0.37642432209240034</v>
      </c>
      <c r="AD109">
        <f t="shared" si="104"/>
        <v>-0.97703825568479219</v>
      </c>
      <c r="AE109">
        <v>103</v>
      </c>
    </row>
    <row r="110" spans="1:31" x14ac:dyDescent="0.25">
      <c r="A110">
        <v>1</v>
      </c>
      <c r="B110">
        <v>7</v>
      </c>
      <c r="C110">
        <f t="shared" si="105"/>
        <v>1</v>
      </c>
      <c r="D110">
        <f t="shared" si="82"/>
        <v>3.5</v>
      </c>
      <c r="E110">
        <f t="shared" si="83"/>
        <v>1</v>
      </c>
      <c r="F110">
        <f t="shared" si="84"/>
        <v>-1</v>
      </c>
      <c r="G110" s="1">
        <f t="shared" si="88"/>
        <v>0.69146246127401312</v>
      </c>
      <c r="H110" s="1">
        <f t="shared" si="89"/>
        <v>6.2096653257761331E-3</v>
      </c>
      <c r="I110" s="1">
        <f t="shared" si="74"/>
        <v>0.30232787340021072</v>
      </c>
      <c r="J110" s="1">
        <f t="shared" si="90"/>
        <v>0.5</v>
      </c>
      <c r="K110" s="1">
        <f t="shared" si="91"/>
        <v>0.5</v>
      </c>
      <c r="L110" s="1">
        <f t="shared" si="92"/>
        <v>0.69146246127401312</v>
      </c>
      <c r="M110" s="1">
        <f t="shared" si="93"/>
        <v>0.30853753872598688</v>
      </c>
      <c r="N110">
        <v>-0.33952574085560627</v>
      </c>
      <c r="O110">
        <v>1.327350673818728</v>
      </c>
      <c r="P110">
        <v>3.9444785215891898E-2</v>
      </c>
      <c r="Q110">
        <f t="shared" si="94"/>
        <v>1</v>
      </c>
      <c r="R110" s="2">
        <f t="shared" si="95"/>
        <v>1</v>
      </c>
      <c r="S110">
        <f t="shared" si="85"/>
        <v>3.4432999999999998</v>
      </c>
      <c r="T110">
        <f t="shared" si="86"/>
        <v>2.6263000000000001</v>
      </c>
      <c r="U110">
        <f t="shared" si="87"/>
        <v>-0.87890000000000001</v>
      </c>
      <c r="V110" s="1">
        <f t="shared" si="96"/>
        <v>0.82194427958070004</v>
      </c>
      <c r="W110" s="1">
        <f t="shared" si="97"/>
        <v>3.5289492844341268E-3</v>
      </c>
      <c r="X110" s="1">
        <f t="shared" si="98"/>
        <v>0.17452677113486581</v>
      </c>
      <c r="Y110" s="1">
        <f t="shared" si="99"/>
        <v>0.74254130482100245</v>
      </c>
      <c r="Z110" s="1">
        <f t="shared" si="100"/>
        <v>0.25745869517899755</v>
      </c>
      <c r="AA110" s="1">
        <f t="shared" si="101"/>
        <v>0.76309693659879885</v>
      </c>
      <c r="AB110" s="1">
        <f t="shared" si="102"/>
        <v>0.23690306340120115</v>
      </c>
      <c r="AC110">
        <f t="shared" si="103"/>
        <v>0.19472111777776119</v>
      </c>
      <c r="AD110">
        <f t="shared" si="104"/>
        <v>-1.6361869093230714</v>
      </c>
      <c r="AE110">
        <v>104</v>
      </c>
    </row>
    <row r="111" spans="1:31" x14ac:dyDescent="0.25">
      <c r="A111">
        <v>1</v>
      </c>
      <c r="B111">
        <v>8</v>
      </c>
      <c r="C111">
        <f t="shared" si="105"/>
        <v>-1</v>
      </c>
      <c r="D111">
        <f t="shared" si="82"/>
        <v>4</v>
      </c>
      <c r="E111">
        <f t="shared" si="83"/>
        <v>-1</v>
      </c>
      <c r="F111">
        <f t="shared" si="84"/>
        <v>1</v>
      </c>
      <c r="G111" s="1">
        <f t="shared" si="88"/>
        <v>0.84134474606854304</v>
      </c>
      <c r="H111" s="1">
        <f t="shared" si="89"/>
        <v>1.3498980316300933E-3</v>
      </c>
      <c r="I111" s="1">
        <f t="shared" si="74"/>
        <v>0.15730535589982689</v>
      </c>
      <c r="J111" s="1">
        <f t="shared" si="90"/>
        <v>0.97724986805182079</v>
      </c>
      <c r="K111" s="1">
        <f t="shared" si="91"/>
        <v>2.2750131948179209E-2</v>
      </c>
      <c r="L111" s="1">
        <f t="shared" si="92"/>
        <v>6.6807201268858057E-2</v>
      </c>
      <c r="M111" s="1">
        <f t="shared" si="93"/>
        <v>0.93319279873114191</v>
      </c>
      <c r="N111">
        <v>-0.71922954703040887</v>
      </c>
      <c r="O111">
        <v>-0.70209580371738411</v>
      </c>
      <c r="P111">
        <v>0.96147459771600552</v>
      </c>
      <c r="Q111">
        <f t="shared" si="94"/>
        <v>1</v>
      </c>
      <c r="R111" s="2">
        <f t="shared" si="95"/>
        <v>1</v>
      </c>
      <c r="S111">
        <f t="shared" si="85"/>
        <v>3.9352</v>
      </c>
      <c r="T111">
        <f t="shared" si="86"/>
        <v>-2.6263000000000001</v>
      </c>
      <c r="U111">
        <f t="shared" si="87"/>
        <v>0.87890000000000001</v>
      </c>
      <c r="V111" s="1">
        <f t="shared" si="96"/>
        <v>0.92142176280341948</v>
      </c>
      <c r="W111" s="1">
        <f t="shared" si="97"/>
        <v>7.2127298629037534E-4</v>
      </c>
      <c r="X111" s="1">
        <f t="shared" si="98"/>
        <v>7.7856964210290189E-2</v>
      </c>
      <c r="Y111" s="1">
        <f t="shared" si="99"/>
        <v>0.99999999822388619</v>
      </c>
      <c r="Z111" s="1">
        <f t="shared" si="100"/>
        <v>1.77611381158016E-9</v>
      </c>
      <c r="AA111" s="1">
        <f t="shared" si="101"/>
        <v>0.1488217766006017</v>
      </c>
      <c r="AB111" s="1">
        <f t="shared" si="102"/>
        <v>0.8511782233993983</v>
      </c>
      <c r="AC111">
        <f t="shared" si="103"/>
        <v>0.78429413906455636</v>
      </c>
      <c r="AD111">
        <f t="shared" si="104"/>
        <v>-0.24297115161490299</v>
      </c>
      <c r="AE111">
        <v>105</v>
      </c>
    </row>
    <row r="112" spans="1:31" x14ac:dyDescent="0.25">
      <c r="A112">
        <v>1</v>
      </c>
      <c r="B112">
        <v>7</v>
      </c>
      <c r="C112">
        <f t="shared" si="105"/>
        <v>0</v>
      </c>
      <c r="D112">
        <f t="shared" si="82"/>
        <v>3.5</v>
      </c>
      <c r="E112">
        <f t="shared" si="83"/>
        <v>0</v>
      </c>
      <c r="F112">
        <f t="shared" si="84"/>
        <v>0</v>
      </c>
      <c r="G112" s="1">
        <f t="shared" si="88"/>
        <v>0.69146246127401312</v>
      </c>
      <c r="H112" s="1">
        <f t="shared" si="89"/>
        <v>6.2096653257761331E-3</v>
      </c>
      <c r="I112" s="1">
        <f t="shared" si="74"/>
        <v>0.30232787340021072</v>
      </c>
      <c r="J112" s="1">
        <f t="shared" si="90"/>
        <v>0.84134474606854304</v>
      </c>
      <c r="K112" s="1">
        <f t="shared" si="91"/>
        <v>0.15865525393145696</v>
      </c>
      <c r="L112" s="1">
        <f t="shared" si="92"/>
        <v>0.30853753872598688</v>
      </c>
      <c r="M112" s="1">
        <f t="shared" si="93"/>
        <v>0.69146246127401312</v>
      </c>
      <c r="N112">
        <v>-0.18701484805205837</v>
      </c>
      <c r="O112">
        <v>-1.9775825421675108E-2</v>
      </c>
      <c r="P112">
        <v>-0.21707478481403086</v>
      </c>
      <c r="Q112">
        <f t="shared" si="94"/>
        <v>1</v>
      </c>
      <c r="R112" s="2">
        <f t="shared" si="95"/>
        <v>1</v>
      </c>
      <c r="S112">
        <f t="shared" si="85"/>
        <v>3.4432999999999998</v>
      </c>
      <c r="T112">
        <f t="shared" si="86"/>
        <v>0</v>
      </c>
      <c r="U112">
        <f t="shared" si="87"/>
        <v>0</v>
      </c>
      <c r="V112" s="1">
        <f t="shared" si="96"/>
        <v>0.82194427958070004</v>
      </c>
      <c r="W112" s="1">
        <f t="shared" si="97"/>
        <v>3.5289492844341268E-3</v>
      </c>
      <c r="X112" s="1">
        <f t="shared" si="98"/>
        <v>0.17452677113486581</v>
      </c>
      <c r="Y112" s="1">
        <f t="shared" si="99"/>
        <v>0.9994763463473193</v>
      </c>
      <c r="Z112" s="1">
        <f t="shared" si="100"/>
        <v>5.2365365268070008E-4</v>
      </c>
      <c r="AA112" s="1">
        <f t="shared" si="101"/>
        <v>0.43541669349637602</v>
      </c>
      <c r="AB112" s="1">
        <f t="shared" si="102"/>
        <v>0.56458330650362398</v>
      </c>
      <c r="AC112">
        <f t="shared" si="103"/>
        <v>0.46405601912741079</v>
      </c>
      <c r="AD112">
        <f t="shared" si="104"/>
        <v>-0.76775000316522723</v>
      </c>
      <c r="AE112">
        <v>106</v>
      </c>
    </row>
    <row r="113" spans="1:31" x14ac:dyDescent="0.25">
      <c r="A113">
        <v>1</v>
      </c>
      <c r="B113">
        <v>6</v>
      </c>
      <c r="C113">
        <f t="shared" si="105"/>
        <v>1</v>
      </c>
      <c r="D113">
        <f t="shared" si="82"/>
        <v>3</v>
      </c>
      <c r="E113">
        <f t="shared" si="83"/>
        <v>1</v>
      </c>
      <c r="F113">
        <f t="shared" si="84"/>
        <v>-1</v>
      </c>
      <c r="G113" s="1">
        <f t="shared" si="88"/>
        <v>0.5</v>
      </c>
      <c r="H113" s="1">
        <f t="shared" si="89"/>
        <v>2.2750131948179191E-2</v>
      </c>
      <c r="I113" s="1">
        <f t="shared" si="74"/>
        <v>0.47724986805182079</v>
      </c>
      <c r="J113" s="1">
        <f t="shared" si="90"/>
        <v>0.5</v>
      </c>
      <c r="K113" s="1">
        <f t="shared" si="91"/>
        <v>0.5</v>
      </c>
      <c r="L113" s="1">
        <f t="shared" si="92"/>
        <v>0.69146246127401312</v>
      </c>
      <c r="M113" s="1">
        <f t="shared" si="93"/>
        <v>0.30853753872598688</v>
      </c>
      <c r="N113">
        <v>0.80378413258586079</v>
      </c>
      <c r="O113">
        <v>-0.73828459790092893</v>
      </c>
      <c r="P113">
        <v>0.64000118982221466</v>
      </c>
      <c r="Q113">
        <f t="shared" si="94"/>
        <v>1</v>
      </c>
      <c r="R113" s="2">
        <f t="shared" si="95"/>
        <v>0</v>
      </c>
      <c r="S113">
        <f t="shared" si="85"/>
        <v>2.9514</v>
      </c>
      <c r="T113">
        <f t="shared" si="86"/>
        <v>2.6263000000000001</v>
      </c>
      <c r="U113">
        <f t="shared" si="87"/>
        <v>-0.87890000000000001</v>
      </c>
      <c r="V113" s="1">
        <f t="shared" si="96"/>
        <v>0.66672945826814689</v>
      </c>
      <c r="W113" s="1">
        <f t="shared" si="97"/>
        <v>1.3825592034360002E-2</v>
      </c>
      <c r="X113" s="1">
        <f t="shared" si="98"/>
        <v>0.3194449496974931</v>
      </c>
      <c r="Y113" s="1">
        <f t="shared" si="99"/>
        <v>0.74254130482100245</v>
      </c>
      <c r="Z113" s="1">
        <f t="shared" si="100"/>
        <v>0.25745869517899755</v>
      </c>
      <c r="AA113" s="1">
        <f t="shared" si="101"/>
        <v>0.76309693659879885</v>
      </c>
      <c r="AB113" s="1">
        <f t="shared" si="102"/>
        <v>0.23690306340120115</v>
      </c>
      <c r="AC113">
        <f t="shared" si="103"/>
        <v>0.83178367572733614</v>
      </c>
      <c r="AD113">
        <f t="shared" si="104"/>
        <v>-0.18418287710353715</v>
      </c>
      <c r="AE113">
        <v>107</v>
      </c>
    </row>
    <row r="114" spans="1:31" x14ac:dyDescent="0.25">
      <c r="A114">
        <v>1</v>
      </c>
      <c r="B114">
        <v>5</v>
      </c>
      <c r="C114">
        <f t="shared" si="105"/>
        <v>-1</v>
      </c>
      <c r="D114">
        <f t="shared" si="82"/>
        <v>2.5</v>
      </c>
      <c r="E114">
        <f t="shared" si="83"/>
        <v>-1</v>
      </c>
      <c r="F114">
        <f t="shared" si="84"/>
        <v>1</v>
      </c>
      <c r="G114" s="1">
        <f t="shared" si="88"/>
        <v>0.30853753872598688</v>
      </c>
      <c r="H114" s="1">
        <f t="shared" si="89"/>
        <v>6.6807201268858057E-2</v>
      </c>
      <c r="I114" s="1">
        <f t="shared" si="74"/>
        <v>0.62465526000515503</v>
      </c>
      <c r="J114" s="1">
        <f t="shared" si="90"/>
        <v>0.97724986805182079</v>
      </c>
      <c r="K114" s="1">
        <f t="shared" si="91"/>
        <v>2.2750131948179209E-2</v>
      </c>
      <c r="L114" s="1">
        <f t="shared" si="92"/>
        <v>6.6807201268858057E-2</v>
      </c>
      <c r="M114" s="1">
        <f t="shared" si="93"/>
        <v>0.93319279873114191</v>
      </c>
      <c r="N114">
        <v>0.32086290957522579</v>
      </c>
      <c r="O114">
        <v>6.0822458181064576E-3</v>
      </c>
      <c r="P114">
        <v>-0.17651473172008991</v>
      </c>
      <c r="Q114">
        <f t="shared" si="94"/>
        <v>0</v>
      </c>
      <c r="R114" s="2">
        <f t="shared" si="95"/>
        <v>0</v>
      </c>
      <c r="S114">
        <f t="shared" si="85"/>
        <v>2.4595000000000002</v>
      </c>
      <c r="T114">
        <f t="shared" si="86"/>
        <v>-2.6263000000000001</v>
      </c>
      <c r="U114">
        <f t="shared" si="87"/>
        <v>0.87890000000000001</v>
      </c>
      <c r="V114" s="1">
        <f t="shared" si="96"/>
        <v>0.47567960452857139</v>
      </c>
      <c r="W114" s="1">
        <f t="shared" si="97"/>
        <v>4.3605205897942687E-2</v>
      </c>
      <c r="X114" s="1">
        <f t="shared" si="98"/>
        <v>0.48071518957348591</v>
      </c>
      <c r="Y114" s="1">
        <f t="shared" si="99"/>
        <v>0.99999999822388619</v>
      </c>
      <c r="Z114" s="1">
        <f t="shared" si="100"/>
        <v>1.77611381158016E-9</v>
      </c>
      <c r="AA114" s="1">
        <f t="shared" si="101"/>
        <v>0.1488217766006017</v>
      </c>
      <c r="AB114" s="1">
        <f t="shared" si="102"/>
        <v>0.8511782233993983</v>
      </c>
      <c r="AC114">
        <f t="shared" si="103"/>
        <v>0.55150667348954729</v>
      </c>
      <c r="AD114">
        <f t="shared" si="104"/>
        <v>-0.59510133974611212</v>
      </c>
      <c r="AE114">
        <v>108</v>
      </c>
    </row>
    <row r="115" spans="1:31" x14ac:dyDescent="0.25">
      <c r="A115">
        <v>1</v>
      </c>
      <c r="B115">
        <v>4</v>
      </c>
      <c r="C115">
        <f t="shared" si="105"/>
        <v>0</v>
      </c>
      <c r="D115">
        <f t="shared" si="82"/>
        <v>2</v>
      </c>
      <c r="E115">
        <f t="shared" si="83"/>
        <v>0</v>
      </c>
      <c r="F115">
        <f t="shared" si="84"/>
        <v>0</v>
      </c>
      <c r="G115" s="1">
        <f t="shared" si="88"/>
        <v>0.15865525393145696</v>
      </c>
      <c r="H115" s="1">
        <f t="shared" si="89"/>
        <v>0.15865525393145699</v>
      </c>
      <c r="I115" s="1">
        <f t="shared" si="74"/>
        <v>0.68268949213708607</v>
      </c>
      <c r="J115" s="1">
        <f t="shared" si="90"/>
        <v>0.84134474606854304</v>
      </c>
      <c r="K115" s="1">
        <f t="shared" si="91"/>
        <v>0.15865525393145696</v>
      </c>
      <c r="L115" s="1">
        <f t="shared" si="92"/>
        <v>0.30853753872598688</v>
      </c>
      <c r="M115" s="1">
        <f t="shared" si="93"/>
        <v>0.69146246127401312</v>
      </c>
      <c r="N115">
        <v>1.8443915905663744</v>
      </c>
      <c r="O115">
        <v>1.4035049389349297</v>
      </c>
      <c r="P115">
        <v>-0.54248971537163015</v>
      </c>
      <c r="Q115">
        <f t="shared" si="94"/>
        <v>1</v>
      </c>
      <c r="R115" s="2">
        <f t="shared" si="95"/>
        <v>1</v>
      </c>
      <c r="S115">
        <f t="shared" si="85"/>
        <v>1.9676</v>
      </c>
      <c r="T115">
        <f t="shared" si="86"/>
        <v>0</v>
      </c>
      <c r="U115">
        <f t="shared" si="87"/>
        <v>0</v>
      </c>
      <c r="V115" s="1">
        <f t="shared" si="96"/>
        <v>0.2901659437230123</v>
      </c>
      <c r="W115" s="1">
        <f t="shared" si="97"/>
        <v>0.11153600255447783</v>
      </c>
      <c r="X115" s="1">
        <f t="shared" si="98"/>
        <v>0.59829805372250988</v>
      </c>
      <c r="Y115" s="1">
        <f t="shared" si="99"/>
        <v>0.9994763463473193</v>
      </c>
      <c r="Z115" s="1">
        <f t="shared" si="100"/>
        <v>5.2365365268070008E-4</v>
      </c>
      <c r="AA115" s="1">
        <f t="shared" si="101"/>
        <v>0.43541669349637602</v>
      </c>
      <c r="AB115" s="1">
        <f t="shared" si="102"/>
        <v>0.56458330650362398</v>
      </c>
      <c r="AC115">
        <f t="shared" si="103"/>
        <v>0.16382284794188276</v>
      </c>
      <c r="AD115">
        <f t="shared" si="104"/>
        <v>-1.8089696304658696</v>
      </c>
      <c r="AE115">
        <v>109</v>
      </c>
    </row>
    <row r="116" spans="1:31" x14ac:dyDescent="0.25">
      <c r="A116">
        <v>1</v>
      </c>
      <c r="B116">
        <v>3</v>
      </c>
      <c r="C116">
        <f t="shared" si="105"/>
        <v>1</v>
      </c>
      <c r="D116">
        <f t="shared" si="82"/>
        <v>1.5</v>
      </c>
      <c r="E116">
        <f t="shared" si="83"/>
        <v>1</v>
      </c>
      <c r="F116">
        <f t="shared" si="84"/>
        <v>-1</v>
      </c>
      <c r="G116" s="1">
        <f t="shared" si="88"/>
        <v>6.6807201268858085E-2</v>
      </c>
      <c r="H116" s="1">
        <f t="shared" si="89"/>
        <v>0.30853753872598688</v>
      </c>
      <c r="I116" s="1">
        <f t="shared" si="74"/>
        <v>0.62465526000515503</v>
      </c>
      <c r="J116" s="1">
        <f t="shared" si="90"/>
        <v>0.5</v>
      </c>
      <c r="K116" s="1">
        <f t="shared" si="91"/>
        <v>0.5</v>
      </c>
      <c r="L116" s="1">
        <f t="shared" si="92"/>
        <v>0.69146246127401312</v>
      </c>
      <c r="M116" s="1">
        <f t="shared" si="93"/>
        <v>0.30853753872598688</v>
      </c>
      <c r="N116">
        <v>-0.83081204138579778</v>
      </c>
      <c r="O116">
        <v>0.55012719712976832</v>
      </c>
      <c r="P116">
        <v>-2.4424662115052342</v>
      </c>
      <c r="Q116">
        <f t="shared" si="94"/>
        <v>-1</v>
      </c>
      <c r="R116" s="2">
        <f t="shared" si="95"/>
        <v>-1</v>
      </c>
      <c r="S116">
        <f t="shared" si="85"/>
        <v>1.4757</v>
      </c>
      <c r="T116">
        <f t="shared" si="86"/>
        <v>2.6263000000000001</v>
      </c>
      <c r="U116">
        <f t="shared" si="87"/>
        <v>-0.87890000000000001</v>
      </c>
      <c r="V116" s="1">
        <f t="shared" si="96"/>
        <v>0.14805770745254132</v>
      </c>
      <c r="W116" s="1">
        <f t="shared" si="97"/>
        <v>0.23376615374898985</v>
      </c>
      <c r="X116" s="1">
        <f t="shared" si="98"/>
        <v>0.61817613879846878</v>
      </c>
      <c r="Y116" s="1">
        <f t="shared" si="99"/>
        <v>0.74254130482100245</v>
      </c>
      <c r="Z116" s="1">
        <f t="shared" si="100"/>
        <v>0.25745869517899755</v>
      </c>
      <c r="AA116" s="1">
        <f t="shared" si="101"/>
        <v>0.76309693659879885</v>
      </c>
      <c r="AB116" s="1">
        <f t="shared" si="102"/>
        <v>0.23690306340120115</v>
      </c>
      <c r="AC116">
        <f t="shared" si="103"/>
        <v>0.173581024827762</v>
      </c>
      <c r="AD116">
        <f t="shared" si="104"/>
        <v>-1.7511107867175495</v>
      </c>
      <c r="AE116">
        <v>110</v>
      </c>
    </row>
    <row r="117" spans="1:31" x14ac:dyDescent="0.25">
      <c r="A117">
        <v>1</v>
      </c>
      <c r="B117">
        <v>2</v>
      </c>
      <c r="C117">
        <f t="shared" si="105"/>
        <v>-1</v>
      </c>
      <c r="D117">
        <f t="shared" si="82"/>
        <v>1</v>
      </c>
      <c r="E117">
        <f t="shared" si="83"/>
        <v>-1</v>
      </c>
      <c r="F117">
        <f t="shared" si="84"/>
        <v>1</v>
      </c>
      <c r="G117" s="1">
        <f t="shared" si="88"/>
        <v>2.2750131948179209E-2</v>
      </c>
      <c r="H117" s="1">
        <f t="shared" si="89"/>
        <v>0.5</v>
      </c>
      <c r="I117" s="1">
        <f t="shared" si="74"/>
        <v>0.47724986805182079</v>
      </c>
      <c r="J117" s="1">
        <f t="shared" si="90"/>
        <v>0.97724986805182079</v>
      </c>
      <c r="K117" s="1">
        <f t="shared" si="91"/>
        <v>2.2750131948179209E-2</v>
      </c>
      <c r="L117" s="1">
        <f t="shared" si="92"/>
        <v>6.6807201268858057E-2</v>
      </c>
      <c r="M117" s="1">
        <f t="shared" si="93"/>
        <v>0.93319279873114191</v>
      </c>
      <c r="N117">
        <v>0.28713316169159953</v>
      </c>
      <c r="O117">
        <v>1.6137983038788661</v>
      </c>
      <c r="P117">
        <v>-1.8549690139479935</v>
      </c>
      <c r="Q117">
        <f t="shared" si="94"/>
        <v>0</v>
      </c>
      <c r="R117" s="2">
        <f t="shared" si="95"/>
        <v>0</v>
      </c>
      <c r="S117">
        <f t="shared" si="85"/>
        <v>0.98380000000000001</v>
      </c>
      <c r="T117">
        <f t="shared" si="86"/>
        <v>-2.6263000000000001</v>
      </c>
      <c r="U117">
        <f t="shared" si="87"/>
        <v>0.87890000000000001</v>
      </c>
      <c r="V117" s="1">
        <f t="shared" si="96"/>
        <v>6.2183395564393118E-2</v>
      </c>
      <c r="W117" s="1">
        <f t="shared" si="97"/>
        <v>0.40725960477561229</v>
      </c>
      <c r="X117" s="1">
        <f t="shared" si="98"/>
        <v>0.53055699965999459</v>
      </c>
      <c r="Y117" s="1">
        <f t="shared" si="99"/>
        <v>0.99999999822388619</v>
      </c>
      <c r="Z117" s="1">
        <f t="shared" si="100"/>
        <v>1.77611381158016E-9</v>
      </c>
      <c r="AA117" s="1">
        <f t="shared" si="101"/>
        <v>0.1488217766006017</v>
      </c>
      <c r="AB117" s="1">
        <f t="shared" si="102"/>
        <v>0.8511782233993983</v>
      </c>
      <c r="AC117">
        <f t="shared" si="103"/>
        <v>0.53981124378628498</v>
      </c>
      <c r="AD117">
        <f t="shared" si="104"/>
        <v>-0.61653574907406616</v>
      </c>
      <c r="AE117">
        <v>111</v>
      </c>
    </row>
    <row r="118" spans="1:31" x14ac:dyDescent="0.25">
      <c r="A118">
        <v>1</v>
      </c>
      <c r="B118">
        <v>1</v>
      </c>
      <c r="C118">
        <f t="shared" si="105"/>
        <v>0</v>
      </c>
      <c r="D118">
        <f t="shared" si="82"/>
        <v>0.5</v>
      </c>
      <c r="E118">
        <f t="shared" si="83"/>
        <v>0</v>
      </c>
      <c r="F118">
        <f t="shared" si="84"/>
        <v>0</v>
      </c>
      <c r="G118" s="1">
        <f t="shared" si="88"/>
        <v>6.2096653257761592E-3</v>
      </c>
      <c r="H118" s="1">
        <f t="shared" si="89"/>
        <v>0.69146246127401312</v>
      </c>
      <c r="I118" s="1">
        <f t="shared" si="74"/>
        <v>0.30232787340021072</v>
      </c>
      <c r="J118" s="1">
        <f t="shared" si="90"/>
        <v>0.84134474606854304</v>
      </c>
      <c r="K118" s="1">
        <f t="shared" si="91"/>
        <v>0.15865525393145696</v>
      </c>
      <c r="L118" s="1">
        <f t="shared" si="92"/>
        <v>0.30853753872598688</v>
      </c>
      <c r="M118" s="1">
        <f t="shared" si="93"/>
        <v>0.69146246127401312</v>
      </c>
      <c r="N118">
        <v>-0.2481999672454549</v>
      </c>
      <c r="O118">
        <v>-0.63690549723105505</v>
      </c>
      <c r="P118">
        <v>0.60756860875699203</v>
      </c>
      <c r="Q118">
        <f t="shared" si="94"/>
        <v>-1</v>
      </c>
      <c r="R118" s="2">
        <f t="shared" si="95"/>
        <v>-1</v>
      </c>
      <c r="S118">
        <f t="shared" si="85"/>
        <v>0.4919</v>
      </c>
      <c r="T118">
        <f t="shared" si="86"/>
        <v>0</v>
      </c>
      <c r="U118">
        <f t="shared" si="87"/>
        <v>0</v>
      </c>
      <c r="V118" s="1">
        <f t="shared" si="96"/>
        <v>2.1249524286392041E-2</v>
      </c>
      <c r="W118" s="1">
        <f t="shared" si="97"/>
        <v>0.60152640377316802</v>
      </c>
      <c r="X118" s="1">
        <f t="shared" si="98"/>
        <v>0.37722407194043994</v>
      </c>
      <c r="Y118" s="1">
        <f t="shared" si="99"/>
        <v>0.9994763463473193</v>
      </c>
      <c r="Z118" s="1">
        <f t="shared" si="100"/>
        <v>5.2365365268070008E-4</v>
      </c>
      <c r="AA118" s="1">
        <f t="shared" si="101"/>
        <v>0.43541669349637602</v>
      </c>
      <c r="AB118" s="1">
        <f t="shared" si="102"/>
        <v>0.56458330650362398</v>
      </c>
      <c r="AC118">
        <f t="shared" si="103"/>
        <v>0.60121141227464836</v>
      </c>
      <c r="AD118">
        <f t="shared" si="104"/>
        <v>-0.50880863879072113</v>
      </c>
      <c r="AE118">
        <v>112</v>
      </c>
    </row>
    <row r="119" spans="1:31" x14ac:dyDescent="0.25">
      <c r="A119">
        <v>1</v>
      </c>
      <c r="B119">
        <v>0</v>
      </c>
      <c r="C119">
        <v>0</v>
      </c>
      <c r="D119">
        <f t="shared" si="82"/>
        <v>0</v>
      </c>
      <c r="E119">
        <f t="shared" si="83"/>
        <v>0</v>
      </c>
      <c r="F119">
        <f t="shared" si="84"/>
        <v>0</v>
      </c>
      <c r="G119" s="1">
        <f t="shared" si="88"/>
        <v>1.3498980316301035E-3</v>
      </c>
      <c r="H119" s="1">
        <f t="shared" si="89"/>
        <v>0.84134474606854304</v>
      </c>
      <c r="I119" s="1">
        <f t="shared" si="74"/>
        <v>0.15730535589982686</v>
      </c>
      <c r="J119" s="1">
        <f t="shared" si="90"/>
        <v>0.84134474606854304</v>
      </c>
      <c r="K119" s="1">
        <f t="shared" si="91"/>
        <v>0.15865525393145696</v>
      </c>
      <c r="L119" s="1">
        <f t="shared" si="92"/>
        <v>0.30853753872598688</v>
      </c>
      <c r="M119" s="1">
        <f t="shared" si="93"/>
        <v>0.69146246127401312</v>
      </c>
      <c r="N119">
        <v>0.89588866103440523</v>
      </c>
      <c r="O119">
        <v>0.60196498452569358</v>
      </c>
      <c r="P119">
        <v>-1.2905957191833295</v>
      </c>
      <c r="Q119">
        <f t="shared" si="94"/>
        <v>-1</v>
      </c>
      <c r="R119" s="2">
        <f t="shared" si="95"/>
        <v>-1</v>
      </c>
      <c r="S119">
        <f t="shared" si="85"/>
        <v>0</v>
      </c>
      <c r="T119">
        <f t="shared" si="86"/>
        <v>0</v>
      </c>
      <c r="U119">
        <f t="shared" si="87"/>
        <v>0</v>
      </c>
      <c r="V119" s="1">
        <f t="shared" si="96"/>
        <v>5.8594119141378576E-3</v>
      </c>
      <c r="W119" s="1">
        <f t="shared" si="97"/>
        <v>0.77313166541567613</v>
      </c>
      <c r="X119" s="1">
        <f t="shared" si="98"/>
        <v>0.22100892267018601</v>
      </c>
      <c r="Y119" s="1">
        <f t="shared" si="99"/>
        <v>0.9994763463473193</v>
      </c>
      <c r="Z119" s="1">
        <f t="shared" si="100"/>
        <v>5.2365365268070008E-4</v>
      </c>
      <c r="AA119" s="1">
        <f t="shared" si="101"/>
        <v>0.43541669349637602</v>
      </c>
      <c r="AB119" s="1">
        <f t="shared" si="102"/>
        <v>0.56458330650362398</v>
      </c>
      <c r="AC119">
        <f t="shared" si="103"/>
        <v>0.77272681219507811</v>
      </c>
      <c r="AD119">
        <f t="shared" si="104"/>
        <v>-0.25782970528511745</v>
      </c>
      <c r="AE119">
        <v>113</v>
      </c>
    </row>
    <row r="120" spans="1:31" x14ac:dyDescent="0.25">
      <c r="A120">
        <v>1</v>
      </c>
      <c r="B120">
        <v>1</v>
      </c>
      <c r="C120">
        <v>1</v>
      </c>
      <c r="D120">
        <f t="shared" si="82"/>
        <v>0.5</v>
      </c>
      <c r="E120">
        <f t="shared" si="83"/>
        <v>1</v>
      </c>
      <c r="F120">
        <f t="shared" si="84"/>
        <v>-1</v>
      </c>
      <c r="G120" s="1">
        <f t="shared" si="88"/>
        <v>6.2096653257761592E-3</v>
      </c>
      <c r="H120" s="1">
        <f t="shared" si="89"/>
        <v>0.69146246127401312</v>
      </c>
      <c r="I120" s="1">
        <f t="shared" si="74"/>
        <v>0.30232787340021072</v>
      </c>
      <c r="J120" s="1">
        <f t="shared" si="90"/>
        <v>0.5</v>
      </c>
      <c r="K120" s="1">
        <f t="shared" si="91"/>
        <v>0.5</v>
      </c>
      <c r="L120" s="1">
        <f t="shared" si="92"/>
        <v>0.69146246127401312</v>
      </c>
      <c r="M120" s="1">
        <f t="shared" si="93"/>
        <v>0.30853753872598688</v>
      </c>
      <c r="N120">
        <v>-0.52318000598461367</v>
      </c>
      <c r="O120">
        <v>-0.45175170271249954</v>
      </c>
      <c r="P120">
        <v>-1.2839382179663517</v>
      </c>
      <c r="Q120">
        <f t="shared" si="94"/>
        <v>-1</v>
      </c>
      <c r="R120" s="2">
        <f t="shared" si="95"/>
        <v>-1</v>
      </c>
      <c r="S120">
        <f t="shared" si="85"/>
        <v>0.4919</v>
      </c>
      <c r="T120">
        <f t="shared" si="86"/>
        <v>2.6263000000000001</v>
      </c>
      <c r="U120">
        <f t="shared" si="87"/>
        <v>-0.87890000000000001</v>
      </c>
      <c r="V120" s="1">
        <f t="shared" si="96"/>
        <v>2.1249524286392041E-2</v>
      </c>
      <c r="W120" s="1">
        <f t="shared" si="97"/>
        <v>0.60152640377316802</v>
      </c>
      <c r="X120" s="1">
        <f t="shared" si="98"/>
        <v>0.37722407194043994</v>
      </c>
      <c r="Y120" s="1">
        <f t="shared" si="99"/>
        <v>0.74254130482100245</v>
      </c>
      <c r="Z120" s="1">
        <f t="shared" si="100"/>
        <v>0.25745869517899755</v>
      </c>
      <c r="AA120" s="1">
        <f t="shared" si="101"/>
        <v>0.76309693659879885</v>
      </c>
      <c r="AB120" s="1">
        <f t="shared" si="102"/>
        <v>0.23690306340120115</v>
      </c>
      <c r="AC120">
        <f t="shared" si="103"/>
        <v>0.44665820074201334</v>
      </c>
      <c r="AD120">
        <f t="shared" si="104"/>
        <v>-0.80596162844756747</v>
      </c>
      <c r="AE120">
        <v>114</v>
      </c>
    </row>
    <row r="121" spans="1:31" x14ac:dyDescent="0.25">
      <c r="A121">
        <v>1</v>
      </c>
      <c r="B121">
        <v>2</v>
      </c>
      <c r="C121">
        <v>-1</v>
      </c>
      <c r="D121">
        <f t="shared" si="82"/>
        <v>1</v>
      </c>
      <c r="E121">
        <f t="shared" si="83"/>
        <v>-1</v>
      </c>
      <c r="F121">
        <f t="shared" si="84"/>
        <v>1</v>
      </c>
      <c r="G121" s="1">
        <f t="shared" si="88"/>
        <v>2.2750131948179209E-2</v>
      </c>
      <c r="H121" s="1">
        <f t="shared" si="89"/>
        <v>0.5</v>
      </c>
      <c r="I121" s="1">
        <f t="shared" si="74"/>
        <v>0.47724986805182079</v>
      </c>
      <c r="J121" s="1">
        <f t="shared" si="90"/>
        <v>0.97724986805182079</v>
      </c>
      <c r="K121" s="1">
        <f t="shared" si="91"/>
        <v>2.2750131948179209E-2</v>
      </c>
      <c r="L121" s="1">
        <f t="shared" si="92"/>
        <v>6.6807201268858057E-2</v>
      </c>
      <c r="M121" s="1">
        <f t="shared" si="93"/>
        <v>0.93319279873114191</v>
      </c>
      <c r="N121">
        <v>-5.7752913562580943E-3</v>
      </c>
      <c r="O121">
        <v>0.98307282314635813</v>
      </c>
      <c r="P121">
        <v>0.35463699532556348</v>
      </c>
      <c r="Q121">
        <f t="shared" si="94"/>
        <v>-1</v>
      </c>
      <c r="R121" s="2">
        <f t="shared" si="95"/>
        <v>-1</v>
      </c>
      <c r="S121">
        <f t="shared" si="85"/>
        <v>0.98380000000000001</v>
      </c>
      <c r="T121">
        <f t="shared" si="86"/>
        <v>-2.6263000000000001</v>
      </c>
      <c r="U121">
        <f t="shared" si="87"/>
        <v>0.87890000000000001</v>
      </c>
      <c r="V121" s="1">
        <f t="shared" si="96"/>
        <v>6.2183395564393118E-2</v>
      </c>
      <c r="W121" s="1">
        <f t="shared" si="97"/>
        <v>0.40725960477561229</v>
      </c>
      <c r="X121" s="1">
        <f t="shared" si="98"/>
        <v>0.53055699965999459</v>
      </c>
      <c r="Y121" s="1">
        <f t="shared" si="99"/>
        <v>0.99999999822388619</v>
      </c>
      <c r="Z121" s="1">
        <f t="shared" si="100"/>
        <v>1.77611381158016E-9</v>
      </c>
      <c r="AA121" s="1">
        <f t="shared" si="101"/>
        <v>0.1488217766006017</v>
      </c>
      <c r="AB121" s="1">
        <f t="shared" si="102"/>
        <v>0.8511782233993983</v>
      </c>
      <c r="AC121">
        <f t="shared" si="103"/>
        <v>0.40725960405227291</v>
      </c>
      <c r="AD121">
        <f t="shared" si="104"/>
        <v>-0.89830444908370266</v>
      </c>
      <c r="AE121">
        <v>115</v>
      </c>
    </row>
    <row r="122" spans="1:31" x14ac:dyDescent="0.25">
      <c r="A122">
        <v>1</v>
      </c>
      <c r="B122">
        <v>3</v>
      </c>
      <c r="C122">
        <f>C119</f>
        <v>0</v>
      </c>
      <c r="D122">
        <f t="shared" si="82"/>
        <v>1.5</v>
      </c>
      <c r="E122">
        <f t="shared" si="83"/>
        <v>0</v>
      </c>
      <c r="F122">
        <f t="shared" si="84"/>
        <v>0</v>
      </c>
      <c r="G122" s="1">
        <f t="shared" si="88"/>
        <v>6.6807201268858085E-2</v>
      </c>
      <c r="H122" s="1">
        <f t="shared" si="89"/>
        <v>0.30853753872598688</v>
      </c>
      <c r="I122" s="1">
        <f t="shared" si="74"/>
        <v>0.62465526000515503</v>
      </c>
      <c r="J122" s="1">
        <f t="shared" si="90"/>
        <v>0.84134474606854304</v>
      </c>
      <c r="K122" s="1">
        <f t="shared" si="91"/>
        <v>0.15865525393145696</v>
      </c>
      <c r="L122" s="1">
        <f t="shared" si="92"/>
        <v>0.30853753872598688</v>
      </c>
      <c r="M122" s="1">
        <f t="shared" si="93"/>
        <v>0.69146246127401312</v>
      </c>
      <c r="N122">
        <v>-2.3004213289823383</v>
      </c>
      <c r="O122">
        <v>-0.3635307166405255</v>
      </c>
      <c r="P122">
        <v>-1.6756121112848632</v>
      </c>
      <c r="Q122">
        <f t="shared" si="94"/>
        <v>-1</v>
      </c>
      <c r="R122" s="2">
        <f t="shared" si="95"/>
        <v>-1</v>
      </c>
      <c r="S122">
        <f t="shared" si="85"/>
        <v>1.4757</v>
      </c>
      <c r="T122">
        <f t="shared" si="86"/>
        <v>0</v>
      </c>
      <c r="U122">
        <f t="shared" si="87"/>
        <v>0</v>
      </c>
      <c r="V122" s="1">
        <f t="shared" si="96"/>
        <v>0.14805770745254132</v>
      </c>
      <c r="W122" s="1">
        <f t="shared" si="97"/>
        <v>0.23376615374898985</v>
      </c>
      <c r="X122" s="1">
        <f t="shared" si="98"/>
        <v>0.61817613879846878</v>
      </c>
      <c r="Y122" s="1">
        <f t="shared" si="99"/>
        <v>0.9994763463473193</v>
      </c>
      <c r="Z122" s="1">
        <f t="shared" si="100"/>
        <v>5.2365365268070008E-4</v>
      </c>
      <c r="AA122" s="1">
        <f t="shared" si="101"/>
        <v>0.43541669349637602</v>
      </c>
      <c r="AB122" s="1">
        <f t="shared" si="102"/>
        <v>0.56458330650362398</v>
      </c>
      <c r="AC122">
        <f t="shared" si="103"/>
        <v>0.23364374124870607</v>
      </c>
      <c r="AD122">
        <f t="shared" si="104"/>
        <v>-1.4539577970607034</v>
      </c>
      <c r="AE122">
        <v>116</v>
      </c>
    </row>
    <row r="123" spans="1:31" x14ac:dyDescent="0.25">
      <c r="A123">
        <v>1</v>
      </c>
      <c r="B123">
        <v>4</v>
      </c>
      <c r="C123">
        <f t="shared" ref="C123:C134" si="106">C120</f>
        <v>1</v>
      </c>
      <c r="D123">
        <f t="shared" si="82"/>
        <v>2</v>
      </c>
      <c r="E123">
        <f t="shared" si="83"/>
        <v>1</v>
      </c>
      <c r="F123">
        <f t="shared" si="84"/>
        <v>-1</v>
      </c>
      <c r="G123" s="1">
        <f t="shared" si="88"/>
        <v>0.15865525393145696</v>
      </c>
      <c r="H123" s="1">
        <f t="shared" si="89"/>
        <v>0.15865525393145699</v>
      </c>
      <c r="I123" s="1">
        <f t="shared" si="74"/>
        <v>0.68268949213708607</v>
      </c>
      <c r="J123" s="1">
        <f t="shared" si="90"/>
        <v>0.5</v>
      </c>
      <c r="K123" s="1">
        <f t="shared" si="91"/>
        <v>0.5</v>
      </c>
      <c r="L123" s="1">
        <f t="shared" si="92"/>
        <v>0.69146246127401312</v>
      </c>
      <c r="M123" s="1">
        <f t="shared" si="93"/>
        <v>0.30853753872598688</v>
      </c>
      <c r="N123">
        <v>1.4049419405637309</v>
      </c>
      <c r="O123">
        <v>0.21558662410825491</v>
      </c>
      <c r="P123">
        <v>1.4505121725960635</v>
      </c>
      <c r="Q123">
        <f t="shared" si="94"/>
        <v>1</v>
      </c>
      <c r="R123" s="2">
        <f t="shared" si="95"/>
        <v>0</v>
      </c>
      <c r="S123">
        <f t="shared" si="85"/>
        <v>1.9676</v>
      </c>
      <c r="T123">
        <f t="shared" si="86"/>
        <v>2.6263000000000001</v>
      </c>
      <c r="U123">
        <f t="shared" si="87"/>
        <v>-0.87890000000000001</v>
      </c>
      <c r="V123" s="1">
        <f t="shared" si="96"/>
        <v>0.2901659437230123</v>
      </c>
      <c r="W123" s="1">
        <f t="shared" si="97"/>
        <v>0.11153600255447783</v>
      </c>
      <c r="X123" s="1">
        <f t="shared" si="98"/>
        <v>0.59829805372250988</v>
      </c>
      <c r="Y123" s="1">
        <f t="shared" si="99"/>
        <v>0.74254130482100245</v>
      </c>
      <c r="Z123" s="1">
        <f t="shared" si="100"/>
        <v>0.25745869517899755</v>
      </c>
      <c r="AA123" s="1">
        <f t="shared" si="101"/>
        <v>0.76309693659879885</v>
      </c>
      <c r="AB123" s="1">
        <f t="shared" si="102"/>
        <v>0.23690306340120115</v>
      </c>
      <c r="AC123">
        <f t="shared" si="103"/>
        <v>0.84843871016599715</v>
      </c>
      <c r="AD123">
        <f t="shared" si="104"/>
        <v>-0.16435743007413603</v>
      </c>
      <c r="AE123">
        <v>117</v>
      </c>
    </row>
    <row r="124" spans="1:31" x14ac:dyDescent="0.25">
      <c r="A124">
        <v>1</v>
      </c>
      <c r="B124">
        <v>5</v>
      </c>
      <c r="C124">
        <f t="shared" si="106"/>
        <v>-1</v>
      </c>
      <c r="D124">
        <f t="shared" si="82"/>
        <v>2.5</v>
      </c>
      <c r="E124">
        <f t="shared" si="83"/>
        <v>-1</v>
      </c>
      <c r="F124">
        <f t="shared" si="84"/>
        <v>1</v>
      </c>
      <c r="G124" s="1">
        <f t="shared" si="88"/>
        <v>0.30853753872598688</v>
      </c>
      <c r="H124" s="1">
        <f t="shared" si="89"/>
        <v>6.6807201268858057E-2</v>
      </c>
      <c r="I124" s="1">
        <f t="shared" si="74"/>
        <v>0.62465526000515503</v>
      </c>
      <c r="J124" s="1">
        <f t="shared" si="90"/>
        <v>0.97724986805182079</v>
      </c>
      <c r="K124" s="1">
        <f t="shared" si="91"/>
        <v>2.2750131948179209E-2</v>
      </c>
      <c r="L124" s="1">
        <f t="shared" si="92"/>
        <v>6.6807201268858057E-2</v>
      </c>
      <c r="M124" s="1">
        <f t="shared" si="93"/>
        <v>0.93319279873114191</v>
      </c>
      <c r="N124">
        <v>0.90853063738904893</v>
      </c>
      <c r="O124">
        <v>-1.1963129509240389</v>
      </c>
      <c r="P124">
        <v>0.38642838262603618</v>
      </c>
      <c r="Q124">
        <f t="shared" si="94"/>
        <v>1</v>
      </c>
      <c r="R124" s="2">
        <f t="shared" si="95"/>
        <v>1</v>
      </c>
      <c r="S124">
        <f t="shared" si="85"/>
        <v>2.4595000000000002</v>
      </c>
      <c r="T124">
        <f t="shared" si="86"/>
        <v>-2.6263000000000001</v>
      </c>
      <c r="U124">
        <f t="shared" si="87"/>
        <v>0.87890000000000001</v>
      </c>
      <c r="V124" s="1">
        <f t="shared" si="96"/>
        <v>0.47567960452857139</v>
      </c>
      <c r="W124" s="1">
        <f t="shared" si="97"/>
        <v>4.3605205897942687E-2</v>
      </c>
      <c r="X124" s="1">
        <f t="shared" si="98"/>
        <v>0.48071518957348591</v>
      </c>
      <c r="Y124" s="1">
        <f t="shared" si="99"/>
        <v>0.99999999822388619</v>
      </c>
      <c r="Z124" s="1">
        <f t="shared" si="100"/>
        <v>1.77611381158016E-9</v>
      </c>
      <c r="AA124" s="1">
        <f t="shared" si="101"/>
        <v>0.1488217766006017</v>
      </c>
      <c r="AB124" s="1">
        <f t="shared" si="102"/>
        <v>0.8511782233993983</v>
      </c>
      <c r="AC124">
        <f t="shared" si="103"/>
        <v>0.40488812068995778</v>
      </c>
      <c r="AD124">
        <f t="shared" si="104"/>
        <v>-0.90414449524831508</v>
      </c>
      <c r="AE124">
        <v>118</v>
      </c>
    </row>
    <row r="125" spans="1:31" x14ac:dyDescent="0.25">
      <c r="A125">
        <v>1</v>
      </c>
      <c r="B125">
        <v>6</v>
      </c>
      <c r="C125">
        <f t="shared" si="106"/>
        <v>0</v>
      </c>
      <c r="D125">
        <f t="shared" si="82"/>
        <v>3</v>
      </c>
      <c r="E125">
        <f t="shared" si="83"/>
        <v>0</v>
      </c>
      <c r="F125">
        <f t="shared" si="84"/>
        <v>0</v>
      </c>
      <c r="G125" s="1">
        <f t="shared" si="88"/>
        <v>0.5</v>
      </c>
      <c r="H125" s="1">
        <f t="shared" si="89"/>
        <v>2.2750131948179191E-2</v>
      </c>
      <c r="I125" s="1">
        <f t="shared" si="74"/>
        <v>0.47724986805182079</v>
      </c>
      <c r="J125" s="1">
        <f t="shared" si="90"/>
        <v>0.84134474606854304</v>
      </c>
      <c r="K125" s="1">
        <f t="shared" si="91"/>
        <v>0.15865525393145696</v>
      </c>
      <c r="L125" s="1">
        <f t="shared" si="92"/>
        <v>0.30853753872598688</v>
      </c>
      <c r="M125" s="1">
        <f t="shared" si="93"/>
        <v>0.69146246127401312</v>
      </c>
      <c r="N125">
        <v>-0.74392346505192108</v>
      </c>
      <c r="O125">
        <v>-1.5927798813208938</v>
      </c>
      <c r="P125">
        <v>-1.4798251868342049</v>
      </c>
      <c r="Q125">
        <f t="shared" si="94"/>
        <v>0</v>
      </c>
      <c r="R125" s="2">
        <f t="shared" si="95"/>
        <v>0</v>
      </c>
      <c r="S125">
        <f t="shared" si="85"/>
        <v>2.9514</v>
      </c>
      <c r="T125">
        <f t="shared" si="86"/>
        <v>0</v>
      </c>
      <c r="U125">
        <f t="shared" si="87"/>
        <v>0</v>
      </c>
      <c r="V125" s="1">
        <f t="shared" si="96"/>
        <v>0.66672945826814689</v>
      </c>
      <c r="W125" s="1">
        <f t="shared" si="97"/>
        <v>1.3825592034360002E-2</v>
      </c>
      <c r="X125" s="1">
        <f t="shared" si="98"/>
        <v>0.3194449496974931</v>
      </c>
      <c r="Y125" s="1">
        <f t="shared" si="99"/>
        <v>0.9994763463473193</v>
      </c>
      <c r="Z125" s="1">
        <f t="shared" si="100"/>
        <v>5.2365365268070008E-4</v>
      </c>
      <c r="AA125" s="1">
        <f t="shared" si="101"/>
        <v>0.43541669349637602</v>
      </c>
      <c r="AB125" s="1">
        <f t="shared" si="102"/>
        <v>0.56458330650362398</v>
      </c>
      <c r="AC125">
        <f t="shared" si="103"/>
        <v>0.60975732569500884</v>
      </c>
      <c r="AD125">
        <f t="shared" si="104"/>
        <v>-0.49469422769832094</v>
      </c>
      <c r="AE125">
        <v>119</v>
      </c>
    </row>
    <row r="126" spans="1:31" x14ac:dyDescent="0.25">
      <c r="A126">
        <v>1</v>
      </c>
      <c r="B126">
        <v>7</v>
      </c>
      <c r="C126">
        <f t="shared" si="106"/>
        <v>1</v>
      </c>
      <c r="D126">
        <f t="shared" si="82"/>
        <v>3.5</v>
      </c>
      <c r="E126">
        <f t="shared" si="83"/>
        <v>1</v>
      </c>
      <c r="F126">
        <f t="shared" si="84"/>
        <v>-1</v>
      </c>
      <c r="G126" s="1">
        <f t="shared" si="88"/>
        <v>0.69146246127401312</v>
      </c>
      <c r="H126" s="1">
        <f t="shared" si="89"/>
        <v>6.2096653257761331E-3</v>
      </c>
      <c r="I126" s="1">
        <f t="shared" si="74"/>
        <v>0.30232787340021072</v>
      </c>
      <c r="J126" s="1">
        <f t="shared" si="90"/>
        <v>0.5</v>
      </c>
      <c r="K126" s="1">
        <f t="shared" si="91"/>
        <v>0.5</v>
      </c>
      <c r="L126" s="1">
        <f t="shared" si="92"/>
        <v>0.69146246127401312</v>
      </c>
      <c r="M126" s="1">
        <f t="shared" si="93"/>
        <v>0.30853753872598688</v>
      </c>
      <c r="N126">
        <v>1.1207248462596908E-2</v>
      </c>
      <c r="O126">
        <v>-0.29895204534113873</v>
      </c>
      <c r="P126">
        <v>1.0849089449038729</v>
      </c>
      <c r="Q126">
        <f t="shared" si="94"/>
        <v>1</v>
      </c>
      <c r="R126" s="2">
        <f t="shared" si="95"/>
        <v>0</v>
      </c>
      <c r="S126">
        <f t="shared" si="85"/>
        <v>3.4432999999999998</v>
      </c>
      <c r="T126">
        <f t="shared" si="86"/>
        <v>2.6263000000000001</v>
      </c>
      <c r="U126">
        <f t="shared" si="87"/>
        <v>-0.87890000000000001</v>
      </c>
      <c r="V126" s="1">
        <f t="shared" si="96"/>
        <v>0.82194427958070004</v>
      </c>
      <c r="W126" s="1">
        <f t="shared" si="97"/>
        <v>3.5289492844341268E-3</v>
      </c>
      <c r="X126" s="1">
        <f t="shared" si="98"/>
        <v>0.17452677113486581</v>
      </c>
      <c r="Y126" s="1">
        <f t="shared" si="99"/>
        <v>0.74254130482100245</v>
      </c>
      <c r="Z126" s="1">
        <f t="shared" si="100"/>
        <v>0.25745869517899755</v>
      </c>
      <c r="AA126" s="1">
        <f t="shared" si="101"/>
        <v>0.76309693659879885</v>
      </c>
      <c r="AB126" s="1">
        <f t="shared" si="102"/>
        <v>0.23690306340120115</v>
      </c>
      <c r="AC126">
        <f t="shared" si="103"/>
        <v>0.80265849161592784</v>
      </c>
      <c r="AD126">
        <f t="shared" si="104"/>
        <v>-0.21982594613727843</v>
      </c>
      <c r="AE126">
        <v>120</v>
      </c>
    </row>
    <row r="127" spans="1:31" x14ac:dyDescent="0.25">
      <c r="A127">
        <v>1</v>
      </c>
      <c r="B127">
        <v>8</v>
      </c>
      <c r="C127">
        <f t="shared" si="106"/>
        <v>-1</v>
      </c>
      <c r="D127">
        <f t="shared" si="82"/>
        <v>4</v>
      </c>
      <c r="E127">
        <f t="shared" si="83"/>
        <v>-1</v>
      </c>
      <c r="F127">
        <f t="shared" si="84"/>
        <v>1</v>
      </c>
      <c r="G127" s="1">
        <f t="shared" si="88"/>
        <v>0.84134474606854304</v>
      </c>
      <c r="H127" s="1">
        <f t="shared" si="89"/>
        <v>1.3498980316300933E-3</v>
      </c>
      <c r="I127" s="1">
        <f t="shared" si="74"/>
        <v>0.15730535589982689</v>
      </c>
      <c r="J127" s="1">
        <f t="shared" si="90"/>
        <v>0.97724986805182079</v>
      </c>
      <c r="K127" s="1">
        <f t="shared" si="91"/>
        <v>2.2750131948179209E-2</v>
      </c>
      <c r="L127" s="1">
        <f t="shared" si="92"/>
        <v>6.6807201268858057E-2</v>
      </c>
      <c r="M127" s="1">
        <f t="shared" si="93"/>
        <v>0.93319279873114191</v>
      </c>
      <c r="N127">
        <v>0.261080685959314</v>
      </c>
      <c r="O127">
        <v>0.83839950093533844</v>
      </c>
      <c r="P127">
        <v>0.2040906110778451</v>
      </c>
      <c r="Q127">
        <f t="shared" si="94"/>
        <v>1</v>
      </c>
      <c r="R127" s="2">
        <f t="shared" si="95"/>
        <v>1</v>
      </c>
      <c r="S127">
        <f t="shared" si="85"/>
        <v>3.9352</v>
      </c>
      <c r="T127">
        <f t="shared" si="86"/>
        <v>-2.6263000000000001</v>
      </c>
      <c r="U127">
        <f t="shared" si="87"/>
        <v>0.87890000000000001</v>
      </c>
      <c r="V127" s="1">
        <f t="shared" si="96"/>
        <v>0.92142176280341948</v>
      </c>
      <c r="W127" s="1">
        <f t="shared" si="97"/>
        <v>7.2127298629037534E-4</v>
      </c>
      <c r="X127" s="1">
        <f t="shared" si="98"/>
        <v>7.7856964210290189E-2</v>
      </c>
      <c r="Y127" s="1">
        <f t="shared" si="99"/>
        <v>0.99999999822388619</v>
      </c>
      <c r="Z127" s="1">
        <f t="shared" si="100"/>
        <v>1.77611381158016E-9</v>
      </c>
      <c r="AA127" s="1">
        <f t="shared" si="101"/>
        <v>0.1488217766006017</v>
      </c>
      <c r="AB127" s="1">
        <f t="shared" si="102"/>
        <v>0.8511782233993983</v>
      </c>
      <c r="AC127">
        <f t="shared" si="103"/>
        <v>0.78429413906455636</v>
      </c>
      <c r="AD127">
        <f t="shared" si="104"/>
        <v>-0.24297115161490299</v>
      </c>
      <c r="AE127">
        <v>121</v>
      </c>
    </row>
    <row r="128" spans="1:31" x14ac:dyDescent="0.25">
      <c r="A128">
        <v>1</v>
      </c>
      <c r="B128">
        <v>7</v>
      </c>
      <c r="C128">
        <f t="shared" si="106"/>
        <v>0</v>
      </c>
      <c r="D128">
        <f t="shared" si="82"/>
        <v>3.5</v>
      </c>
      <c r="E128">
        <f t="shared" si="83"/>
        <v>0</v>
      </c>
      <c r="F128">
        <f t="shared" si="84"/>
        <v>0</v>
      </c>
      <c r="G128" s="1">
        <f t="shared" si="88"/>
        <v>0.69146246127401312</v>
      </c>
      <c r="H128" s="1">
        <f t="shared" si="89"/>
        <v>6.2096653257761331E-3</v>
      </c>
      <c r="I128" s="1">
        <f t="shared" si="74"/>
        <v>0.30232787340021072</v>
      </c>
      <c r="J128" s="1">
        <f t="shared" si="90"/>
        <v>0.84134474606854304</v>
      </c>
      <c r="K128" s="1">
        <f t="shared" si="91"/>
        <v>0.15865525393145696</v>
      </c>
      <c r="L128" s="1">
        <f t="shared" si="92"/>
        <v>0.30853753872598688</v>
      </c>
      <c r="M128" s="1">
        <f t="shared" si="93"/>
        <v>0.69146246127401312</v>
      </c>
      <c r="N128">
        <v>0.57278612075606361</v>
      </c>
      <c r="O128">
        <v>0.23363099899142981</v>
      </c>
      <c r="P128">
        <v>-0.15634668670827523</v>
      </c>
      <c r="Q128">
        <f t="shared" si="94"/>
        <v>1</v>
      </c>
      <c r="R128" s="2">
        <f t="shared" si="95"/>
        <v>1</v>
      </c>
      <c r="S128">
        <f t="shared" si="85"/>
        <v>3.4432999999999998</v>
      </c>
      <c r="T128">
        <f t="shared" si="86"/>
        <v>0</v>
      </c>
      <c r="U128">
        <f t="shared" si="87"/>
        <v>0</v>
      </c>
      <c r="V128" s="1">
        <f t="shared" si="96"/>
        <v>0.82194427958070004</v>
      </c>
      <c r="W128" s="1">
        <f t="shared" si="97"/>
        <v>3.5289492844341268E-3</v>
      </c>
      <c r="X128" s="1">
        <f t="shared" si="98"/>
        <v>0.17452677113486581</v>
      </c>
      <c r="Y128" s="1">
        <f t="shared" si="99"/>
        <v>0.9994763463473193</v>
      </c>
      <c r="Z128" s="1">
        <f t="shared" si="100"/>
        <v>5.2365365268070008E-4</v>
      </c>
      <c r="AA128" s="1">
        <f t="shared" si="101"/>
        <v>0.43541669349637602</v>
      </c>
      <c r="AB128" s="1">
        <f t="shared" si="102"/>
        <v>0.56458330650362398</v>
      </c>
      <c r="AC128">
        <f t="shared" si="103"/>
        <v>0.46405601912741079</v>
      </c>
      <c r="AD128">
        <f t="shared" si="104"/>
        <v>-0.76775000316522723</v>
      </c>
      <c r="AE128">
        <v>122</v>
      </c>
    </row>
    <row r="129" spans="1:31" x14ac:dyDescent="0.25">
      <c r="A129">
        <v>1</v>
      </c>
      <c r="B129">
        <v>6</v>
      </c>
      <c r="C129">
        <f t="shared" si="106"/>
        <v>1</v>
      </c>
      <c r="D129">
        <f t="shared" si="82"/>
        <v>3</v>
      </c>
      <c r="E129">
        <f t="shared" si="83"/>
        <v>1</v>
      </c>
      <c r="F129">
        <f t="shared" si="84"/>
        <v>-1</v>
      </c>
      <c r="G129" s="1">
        <f t="shared" si="88"/>
        <v>0.5</v>
      </c>
      <c r="H129" s="1">
        <f t="shared" si="89"/>
        <v>2.2750131948179191E-2</v>
      </c>
      <c r="I129" s="1">
        <f t="shared" si="74"/>
        <v>0.47724986805182079</v>
      </c>
      <c r="J129" s="1">
        <f t="shared" si="90"/>
        <v>0.5</v>
      </c>
      <c r="K129" s="1">
        <f t="shared" si="91"/>
        <v>0.5</v>
      </c>
      <c r="L129" s="1">
        <f t="shared" si="92"/>
        <v>0.69146246127401312</v>
      </c>
      <c r="M129" s="1">
        <f t="shared" si="93"/>
        <v>0.30853753872598688</v>
      </c>
      <c r="N129">
        <v>-2.1107734937686473</v>
      </c>
      <c r="O129">
        <v>0.94043343779048882</v>
      </c>
      <c r="P129">
        <v>0.17216507330886088</v>
      </c>
      <c r="Q129">
        <f t="shared" si="94"/>
        <v>-1</v>
      </c>
      <c r="R129" s="2">
        <f t="shared" si="95"/>
        <v>0</v>
      </c>
      <c r="S129">
        <f t="shared" si="85"/>
        <v>2.9514</v>
      </c>
      <c r="T129">
        <f t="shared" si="86"/>
        <v>2.6263000000000001</v>
      </c>
      <c r="U129">
        <f t="shared" si="87"/>
        <v>-0.87890000000000001</v>
      </c>
      <c r="V129" s="1">
        <f t="shared" si="96"/>
        <v>0.66672945826814689</v>
      </c>
      <c r="W129" s="1">
        <f t="shared" si="97"/>
        <v>1.3825592034360002E-2</v>
      </c>
      <c r="X129" s="1">
        <f t="shared" si="98"/>
        <v>0.3194449496974931</v>
      </c>
      <c r="Y129" s="1">
        <f t="shared" si="99"/>
        <v>0.74254130482100245</v>
      </c>
      <c r="Z129" s="1">
        <f t="shared" si="100"/>
        <v>0.25745869517899755</v>
      </c>
      <c r="AA129" s="1">
        <f t="shared" si="101"/>
        <v>0.76309693659879885</v>
      </c>
      <c r="AB129" s="1">
        <f t="shared" si="102"/>
        <v>0.23690306340120115</v>
      </c>
      <c r="AC129">
        <f t="shared" si="103"/>
        <v>0.83178367572733614</v>
      </c>
      <c r="AD129">
        <f t="shared" si="104"/>
        <v>-0.18418287710353715</v>
      </c>
      <c r="AE129">
        <v>123</v>
      </c>
    </row>
    <row r="130" spans="1:31" x14ac:dyDescent="0.25">
      <c r="A130">
        <v>1</v>
      </c>
      <c r="B130">
        <v>5</v>
      </c>
      <c r="C130">
        <f t="shared" si="106"/>
        <v>-1</v>
      </c>
      <c r="D130">
        <f t="shared" si="82"/>
        <v>2.5</v>
      </c>
      <c r="E130">
        <f t="shared" si="83"/>
        <v>-1</v>
      </c>
      <c r="F130">
        <f t="shared" si="84"/>
        <v>1</v>
      </c>
      <c r="G130" s="1">
        <f t="shared" si="88"/>
        <v>0.30853753872598688</v>
      </c>
      <c r="H130" s="1">
        <f t="shared" si="89"/>
        <v>6.6807201268858057E-2</v>
      </c>
      <c r="I130" s="1">
        <f t="shared" si="74"/>
        <v>0.62465526000515503</v>
      </c>
      <c r="J130" s="1">
        <f t="shared" si="90"/>
        <v>0.97724986805182079</v>
      </c>
      <c r="K130" s="1">
        <f t="shared" si="91"/>
        <v>2.2750131948179209E-2</v>
      </c>
      <c r="L130" s="1">
        <f t="shared" si="92"/>
        <v>6.6807201268858057E-2</v>
      </c>
      <c r="M130" s="1">
        <f t="shared" si="93"/>
        <v>0.93319279873114191</v>
      </c>
      <c r="N130">
        <v>1.2787222658516839</v>
      </c>
      <c r="O130">
        <v>0.11041947800549679</v>
      </c>
      <c r="P130">
        <v>-0.60508682508952916</v>
      </c>
      <c r="Q130">
        <f t="shared" si="94"/>
        <v>1</v>
      </c>
      <c r="R130" s="2">
        <f t="shared" si="95"/>
        <v>1</v>
      </c>
      <c r="S130">
        <f t="shared" si="85"/>
        <v>2.4595000000000002</v>
      </c>
      <c r="T130">
        <f t="shared" si="86"/>
        <v>-2.6263000000000001</v>
      </c>
      <c r="U130">
        <f t="shared" si="87"/>
        <v>0.87890000000000001</v>
      </c>
      <c r="V130" s="1">
        <f t="shared" si="96"/>
        <v>0.47567960452857139</v>
      </c>
      <c r="W130" s="1">
        <f t="shared" si="97"/>
        <v>4.3605205897942687E-2</v>
      </c>
      <c r="X130" s="1">
        <f t="shared" si="98"/>
        <v>0.48071518957348591</v>
      </c>
      <c r="Y130" s="1">
        <f t="shared" si="99"/>
        <v>0.99999999822388619</v>
      </c>
      <c r="Z130" s="1">
        <f t="shared" si="100"/>
        <v>1.77611381158016E-9</v>
      </c>
      <c r="AA130" s="1">
        <f t="shared" si="101"/>
        <v>0.1488217766006017</v>
      </c>
      <c r="AB130" s="1">
        <f t="shared" si="102"/>
        <v>0.8511782233993983</v>
      </c>
      <c r="AC130">
        <f t="shared" si="103"/>
        <v>0.40488812068995778</v>
      </c>
      <c r="AD130">
        <f t="shared" si="104"/>
        <v>-0.90414449524831508</v>
      </c>
      <c r="AE130">
        <v>124</v>
      </c>
    </row>
    <row r="131" spans="1:31" x14ac:dyDescent="0.25">
      <c r="A131">
        <v>1</v>
      </c>
      <c r="B131">
        <v>4</v>
      </c>
      <c r="C131">
        <f t="shared" si="106"/>
        <v>0</v>
      </c>
      <c r="D131">
        <f t="shared" si="82"/>
        <v>2</v>
      </c>
      <c r="E131">
        <f t="shared" si="83"/>
        <v>0</v>
      </c>
      <c r="F131">
        <f t="shared" si="84"/>
        <v>0</v>
      </c>
      <c r="G131" s="1">
        <f t="shared" si="88"/>
        <v>0.15865525393145696</v>
      </c>
      <c r="H131" s="1">
        <f t="shared" si="89"/>
        <v>0.15865525393145699</v>
      </c>
      <c r="I131" s="1">
        <f t="shared" si="74"/>
        <v>0.68268949213708607</v>
      </c>
      <c r="J131" s="1">
        <f t="shared" si="90"/>
        <v>0.84134474606854304</v>
      </c>
      <c r="K131" s="1">
        <f t="shared" si="91"/>
        <v>0.15865525393145696</v>
      </c>
      <c r="L131" s="1">
        <f t="shared" si="92"/>
        <v>0.30853753872598688</v>
      </c>
      <c r="M131" s="1">
        <f t="shared" si="93"/>
        <v>0.69146246127401312</v>
      </c>
      <c r="N131">
        <v>1.1442739378253464</v>
      </c>
      <c r="O131">
        <v>1.228863766300492</v>
      </c>
      <c r="P131">
        <v>-0.42254441723343916</v>
      </c>
      <c r="Q131">
        <f t="shared" si="94"/>
        <v>1</v>
      </c>
      <c r="R131" s="2">
        <f t="shared" si="95"/>
        <v>1</v>
      </c>
      <c r="S131">
        <f t="shared" si="85"/>
        <v>1.9676</v>
      </c>
      <c r="T131">
        <f t="shared" si="86"/>
        <v>0</v>
      </c>
      <c r="U131">
        <f t="shared" si="87"/>
        <v>0</v>
      </c>
      <c r="V131" s="1">
        <f t="shared" si="96"/>
        <v>0.2901659437230123</v>
      </c>
      <c r="W131" s="1">
        <f t="shared" si="97"/>
        <v>0.11153600255447783</v>
      </c>
      <c r="X131" s="1">
        <f t="shared" si="98"/>
        <v>0.59829805372250988</v>
      </c>
      <c r="Y131" s="1">
        <f t="shared" si="99"/>
        <v>0.9994763463473193</v>
      </c>
      <c r="Z131" s="1">
        <f t="shared" si="100"/>
        <v>5.2365365268070008E-4</v>
      </c>
      <c r="AA131" s="1">
        <f t="shared" si="101"/>
        <v>0.43541669349637602</v>
      </c>
      <c r="AB131" s="1">
        <f t="shared" si="102"/>
        <v>0.56458330650362398</v>
      </c>
      <c r="AC131">
        <f t="shared" si="103"/>
        <v>0.16382284794188276</v>
      </c>
      <c r="AD131">
        <f t="shared" si="104"/>
        <v>-1.8089696304658696</v>
      </c>
      <c r="AE131">
        <v>125</v>
      </c>
    </row>
    <row r="132" spans="1:31" x14ac:dyDescent="0.25">
      <c r="A132">
        <v>1</v>
      </c>
      <c r="B132">
        <v>3</v>
      </c>
      <c r="C132">
        <f t="shared" si="106"/>
        <v>1</v>
      </c>
      <c r="D132">
        <f t="shared" si="82"/>
        <v>1.5</v>
      </c>
      <c r="E132">
        <f t="shared" si="83"/>
        <v>1</v>
      </c>
      <c r="F132">
        <f t="shared" si="84"/>
        <v>-1</v>
      </c>
      <c r="G132" s="1">
        <f t="shared" si="88"/>
        <v>6.6807201268858085E-2</v>
      </c>
      <c r="H132" s="1">
        <f t="shared" si="89"/>
        <v>0.30853753872598688</v>
      </c>
      <c r="I132" s="1">
        <f t="shared" si="74"/>
        <v>0.62465526000515503</v>
      </c>
      <c r="J132" s="1">
        <f t="shared" si="90"/>
        <v>0.5</v>
      </c>
      <c r="K132" s="1">
        <f t="shared" si="91"/>
        <v>0.5</v>
      </c>
      <c r="L132" s="1">
        <f t="shared" si="92"/>
        <v>0.69146246127401312</v>
      </c>
      <c r="M132" s="1">
        <f t="shared" si="93"/>
        <v>0.30853753872598688</v>
      </c>
      <c r="N132">
        <v>-1.0757207746792119</v>
      </c>
      <c r="O132">
        <v>1.3321641745278612</v>
      </c>
      <c r="P132">
        <v>0.6261666385398712</v>
      </c>
      <c r="Q132">
        <f t="shared" si="94"/>
        <v>-1</v>
      </c>
      <c r="R132" s="2">
        <f t="shared" si="95"/>
        <v>0</v>
      </c>
      <c r="S132">
        <f t="shared" si="85"/>
        <v>1.4757</v>
      </c>
      <c r="T132">
        <f t="shared" si="86"/>
        <v>2.6263000000000001</v>
      </c>
      <c r="U132">
        <f t="shared" si="87"/>
        <v>-0.87890000000000001</v>
      </c>
      <c r="V132" s="1">
        <f t="shared" si="96"/>
        <v>0.14805770745254132</v>
      </c>
      <c r="W132" s="1">
        <f t="shared" si="97"/>
        <v>0.23376615374898985</v>
      </c>
      <c r="X132" s="1">
        <f t="shared" si="98"/>
        <v>0.61817613879846878</v>
      </c>
      <c r="Y132" s="1">
        <f t="shared" si="99"/>
        <v>0.74254130482100245</v>
      </c>
      <c r="Z132" s="1">
        <f t="shared" si="100"/>
        <v>0.25745869517899755</v>
      </c>
      <c r="AA132" s="1">
        <f t="shared" si="101"/>
        <v>0.76309693659879885</v>
      </c>
      <c r="AB132" s="1">
        <f t="shared" si="102"/>
        <v>0.23690306340120115</v>
      </c>
      <c r="AC132">
        <f t="shared" si="103"/>
        <v>0.79134365071657209</v>
      </c>
      <c r="AD132">
        <f t="shared" si="104"/>
        <v>-0.23402295459186281</v>
      </c>
      <c r="AE132">
        <v>126</v>
      </c>
    </row>
    <row r="133" spans="1:31" x14ac:dyDescent="0.25">
      <c r="A133">
        <v>1</v>
      </c>
      <c r="B133">
        <v>2</v>
      </c>
      <c r="C133">
        <f t="shared" si="106"/>
        <v>-1</v>
      </c>
      <c r="D133">
        <f t="shared" si="82"/>
        <v>1</v>
      </c>
      <c r="E133">
        <f t="shared" si="83"/>
        <v>-1</v>
      </c>
      <c r="F133">
        <f t="shared" si="84"/>
        <v>1</v>
      </c>
      <c r="G133" s="1">
        <f t="shared" si="88"/>
        <v>2.2750131948179209E-2</v>
      </c>
      <c r="H133" s="1">
        <f t="shared" si="89"/>
        <v>0.5</v>
      </c>
      <c r="I133" s="1">
        <f t="shared" si="74"/>
        <v>0.47724986805182079</v>
      </c>
      <c r="J133" s="1">
        <f t="shared" si="90"/>
        <v>0.97724986805182079</v>
      </c>
      <c r="K133" s="1">
        <f t="shared" si="91"/>
        <v>2.2750131948179209E-2</v>
      </c>
      <c r="L133" s="1">
        <f t="shared" si="92"/>
        <v>6.6807201268858057E-2</v>
      </c>
      <c r="M133" s="1">
        <f t="shared" si="93"/>
        <v>0.93319279873114191</v>
      </c>
      <c r="N133">
        <v>-0.38099415178294294</v>
      </c>
      <c r="O133">
        <v>-0.59492094806046225</v>
      </c>
      <c r="P133">
        <v>-1.3502585716196336E-2</v>
      </c>
      <c r="Q133">
        <f t="shared" si="94"/>
        <v>-1</v>
      </c>
      <c r="R133" s="2">
        <f t="shared" si="95"/>
        <v>-1</v>
      </c>
      <c r="S133">
        <f t="shared" si="85"/>
        <v>0.98380000000000001</v>
      </c>
      <c r="T133">
        <f t="shared" si="86"/>
        <v>-2.6263000000000001</v>
      </c>
      <c r="U133">
        <f t="shared" si="87"/>
        <v>0.87890000000000001</v>
      </c>
      <c r="V133" s="1">
        <f t="shared" si="96"/>
        <v>6.2183395564393118E-2</v>
      </c>
      <c r="W133" s="1">
        <f t="shared" si="97"/>
        <v>0.40725960477561229</v>
      </c>
      <c r="X133" s="1">
        <f t="shared" si="98"/>
        <v>0.53055699965999459</v>
      </c>
      <c r="Y133" s="1">
        <f t="shared" si="99"/>
        <v>0.99999999822388619</v>
      </c>
      <c r="Z133" s="1">
        <f t="shared" si="100"/>
        <v>1.77611381158016E-9</v>
      </c>
      <c r="AA133" s="1">
        <f t="shared" si="101"/>
        <v>0.1488217766006017</v>
      </c>
      <c r="AB133" s="1">
        <f t="shared" si="102"/>
        <v>0.8511782233993983</v>
      </c>
      <c r="AC133">
        <f t="shared" si="103"/>
        <v>0.40725960405227291</v>
      </c>
      <c r="AD133">
        <f t="shared" si="104"/>
        <v>-0.89830444908370266</v>
      </c>
      <c r="AE133">
        <v>127</v>
      </c>
    </row>
    <row r="134" spans="1:31" x14ac:dyDescent="0.25">
      <c r="A134" s="7">
        <v>1</v>
      </c>
      <c r="B134" s="7">
        <v>1</v>
      </c>
      <c r="C134" s="7">
        <f t="shared" si="106"/>
        <v>0</v>
      </c>
      <c r="D134" s="7">
        <f t="shared" si="82"/>
        <v>0.5</v>
      </c>
      <c r="E134" s="7">
        <f t="shared" si="83"/>
        <v>0</v>
      </c>
      <c r="F134" s="7">
        <f t="shared" si="84"/>
        <v>0</v>
      </c>
      <c r="G134" s="6">
        <f t="shared" si="88"/>
        <v>6.2096653257761592E-3</v>
      </c>
      <c r="H134" s="6">
        <f t="shared" si="89"/>
        <v>0.69146246127401312</v>
      </c>
      <c r="I134" s="6">
        <f t="shared" si="74"/>
        <v>0.30232787340021072</v>
      </c>
      <c r="J134" s="6">
        <f t="shared" si="90"/>
        <v>0.84134474606854304</v>
      </c>
      <c r="K134" s="6">
        <f t="shared" si="91"/>
        <v>0.15865525393145696</v>
      </c>
      <c r="L134" s="6">
        <f t="shared" si="92"/>
        <v>0.30853753872598688</v>
      </c>
      <c r="M134" s="6">
        <f t="shared" si="93"/>
        <v>0.69146246127401312</v>
      </c>
      <c r="N134" s="7">
        <v>-0.24268160814244766</v>
      </c>
      <c r="O134" s="7">
        <v>1.0693293006625026</v>
      </c>
      <c r="P134" s="7">
        <v>0.90058392743230797</v>
      </c>
      <c r="Q134" s="7">
        <f t="shared" si="94"/>
        <v>-1</v>
      </c>
      <c r="R134" s="8">
        <f t="shared" si="95"/>
        <v>-1</v>
      </c>
      <c r="S134" s="7">
        <f t="shared" si="85"/>
        <v>0.4919</v>
      </c>
      <c r="T134" s="7">
        <f t="shared" si="86"/>
        <v>0</v>
      </c>
      <c r="U134" s="7">
        <f t="shared" si="87"/>
        <v>0</v>
      </c>
      <c r="V134" s="6">
        <f t="shared" si="96"/>
        <v>2.1249524286392041E-2</v>
      </c>
      <c r="W134" s="6">
        <f t="shared" si="97"/>
        <v>0.60152640377316802</v>
      </c>
      <c r="X134" s="6">
        <f t="shared" si="98"/>
        <v>0.37722407194043994</v>
      </c>
      <c r="Y134" s="6">
        <f t="shared" si="99"/>
        <v>0.9994763463473193</v>
      </c>
      <c r="Z134" s="6">
        <f t="shared" si="100"/>
        <v>5.2365365268070008E-4</v>
      </c>
      <c r="AA134" s="6">
        <f t="shared" si="101"/>
        <v>0.43541669349637602</v>
      </c>
      <c r="AB134" s="6">
        <f t="shared" si="102"/>
        <v>0.56458330650362398</v>
      </c>
      <c r="AC134" s="7">
        <f t="shared" si="103"/>
        <v>0.60121141227464836</v>
      </c>
      <c r="AD134" s="7">
        <f t="shared" si="104"/>
        <v>-0.50880863879072113</v>
      </c>
      <c r="AE134" s="7">
        <v>128</v>
      </c>
    </row>
    <row r="135" spans="1:31" x14ac:dyDescent="0.25">
      <c r="A135">
        <v>1</v>
      </c>
      <c r="B135">
        <v>0</v>
      </c>
      <c r="C135">
        <v>0</v>
      </c>
      <c r="D135">
        <f t="shared" ref="D135:D166" si="107">SUMPRODUCT($A135:$C135,$D$1:$F$1)</f>
        <v>0</v>
      </c>
      <c r="E135">
        <f t="shared" ref="E135:E166" si="108">SUMPRODUCT($A135:$C135,$D$3:$F$3)</f>
        <v>0</v>
      </c>
      <c r="F135">
        <f t="shared" ref="F135:F166" si="109">SUMPRODUCT($A135:$C135,$D$2:$F$2)</f>
        <v>0</v>
      </c>
      <c r="G135" s="1">
        <f t="shared" si="88"/>
        <v>1.3498980316301035E-3</v>
      </c>
      <c r="H135" s="1">
        <f t="shared" si="89"/>
        <v>0.84134474606854304</v>
      </c>
      <c r="I135" s="1">
        <f t="shared" si="74"/>
        <v>0.15730535589982686</v>
      </c>
      <c r="J135" s="1">
        <f t="shared" si="90"/>
        <v>0.84134474606854304</v>
      </c>
      <c r="K135" s="1">
        <f t="shared" si="91"/>
        <v>0.15865525393145696</v>
      </c>
      <c r="L135" s="1">
        <f t="shared" si="92"/>
        <v>0.30853753872598688</v>
      </c>
      <c r="M135" s="1">
        <f t="shared" si="93"/>
        <v>0.69146246127401312</v>
      </c>
      <c r="N135">
        <v>1.2267514648556244</v>
      </c>
      <c r="O135">
        <v>0.25910253498295788</v>
      </c>
      <c r="P135">
        <v>0.89806235337164253</v>
      </c>
      <c r="Q135">
        <f t="shared" si="94"/>
        <v>0</v>
      </c>
      <c r="R135" s="2">
        <f t="shared" si="95"/>
        <v>0</v>
      </c>
      <c r="S135">
        <f t="shared" ref="S135:S166" si="110">SUMPRODUCT($A135:$C135,$M$1:$O$1)</f>
        <v>0</v>
      </c>
      <c r="T135">
        <f t="shared" ref="T135:T166" si="111">SUMPRODUCT($A135:$C135,$M$3:$O$3)</f>
        <v>0</v>
      </c>
      <c r="U135">
        <f t="shared" ref="U135:U166" si="112">SUMPRODUCT($A135:$C135,$M$2:$O$2)</f>
        <v>0</v>
      </c>
      <c r="V135" s="1">
        <f t="shared" si="96"/>
        <v>5.8594119141378576E-3</v>
      </c>
      <c r="W135" s="1">
        <f t="shared" si="97"/>
        <v>0.77313166541567613</v>
      </c>
      <c r="X135" s="1">
        <f t="shared" si="98"/>
        <v>0.22100892267018601</v>
      </c>
      <c r="Y135" s="1">
        <f t="shared" si="99"/>
        <v>0.9994763463473193</v>
      </c>
      <c r="Z135" s="1">
        <f t="shared" si="100"/>
        <v>5.2365365268070008E-4</v>
      </c>
      <c r="AA135" s="1">
        <f t="shared" si="101"/>
        <v>0.43541669349637602</v>
      </c>
      <c r="AB135" s="1">
        <f t="shared" si="102"/>
        <v>0.56458330650362398</v>
      </c>
      <c r="AC135">
        <f t="shared" si="103"/>
        <v>0.2239650616522712</v>
      </c>
      <c r="AD135">
        <f t="shared" si="104"/>
        <v>-1.4962652140590726</v>
      </c>
      <c r="AE135">
        <v>129</v>
      </c>
    </row>
    <row r="136" spans="1:31" x14ac:dyDescent="0.25">
      <c r="A136">
        <v>1</v>
      </c>
      <c r="B136">
        <v>1</v>
      </c>
      <c r="C136">
        <v>1</v>
      </c>
      <c r="D136">
        <f t="shared" si="107"/>
        <v>0.5</v>
      </c>
      <c r="E136">
        <f t="shared" si="108"/>
        <v>1</v>
      </c>
      <c r="F136">
        <f t="shared" si="109"/>
        <v>-1</v>
      </c>
      <c r="G136" s="1">
        <f t="shared" si="88"/>
        <v>6.2096653257761592E-3</v>
      </c>
      <c r="H136" s="1">
        <f t="shared" si="89"/>
        <v>0.69146246127401312</v>
      </c>
      <c r="I136" s="1">
        <f t="shared" ref="I136:I198" si="113">_xlfn.NORM.S.DIST($J$1-D136,1)-H136</f>
        <v>0.30232787340021072</v>
      </c>
      <c r="J136" s="1">
        <f t="shared" si="90"/>
        <v>0.5</v>
      </c>
      <c r="K136" s="1">
        <f t="shared" si="91"/>
        <v>0.5</v>
      </c>
      <c r="L136" s="1">
        <f t="shared" si="92"/>
        <v>0.69146246127401312</v>
      </c>
      <c r="M136" s="1">
        <f t="shared" si="93"/>
        <v>0.30853753872598688</v>
      </c>
      <c r="N136">
        <v>-0.95059931481955573</v>
      </c>
      <c r="O136">
        <v>-3.546460902725812E-2</v>
      </c>
      <c r="P136">
        <v>0.82973201642744243</v>
      </c>
      <c r="Q136">
        <f t="shared" si="94"/>
        <v>-1</v>
      </c>
      <c r="R136" s="2">
        <f t="shared" si="95"/>
        <v>0</v>
      </c>
      <c r="S136">
        <f t="shared" si="110"/>
        <v>0.4919</v>
      </c>
      <c r="T136">
        <f t="shared" si="111"/>
        <v>2.6263000000000001</v>
      </c>
      <c r="U136">
        <f t="shared" si="112"/>
        <v>-0.87890000000000001</v>
      </c>
      <c r="V136" s="1">
        <f t="shared" si="96"/>
        <v>2.1249524286392041E-2</v>
      </c>
      <c r="W136" s="1">
        <f t="shared" si="97"/>
        <v>0.60152640377316802</v>
      </c>
      <c r="X136" s="1">
        <f t="shared" si="98"/>
        <v>0.37722407194043994</v>
      </c>
      <c r="Y136" s="1">
        <f t="shared" si="99"/>
        <v>0.74254130482100245</v>
      </c>
      <c r="Z136" s="1">
        <f t="shared" si="100"/>
        <v>0.25745869517899755</v>
      </c>
      <c r="AA136" s="1">
        <f t="shared" si="101"/>
        <v>0.76309693659879885</v>
      </c>
      <c r="AB136" s="1">
        <f t="shared" si="102"/>
        <v>0.23690306340120115</v>
      </c>
      <c r="AC136">
        <f t="shared" si="103"/>
        <v>0.54830772185872212</v>
      </c>
      <c r="AD136">
        <f t="shared" si="104"/>
        <v>-0.60091861339805419</v>
      </c>
      <c r="AE136">
        <v>130</v>
      </c>
    </row>
    <row r="137" spans="1:31" x14ac:dyDescent="0.25">
      <c r="A137">
        <v>1</v>
      </c>
      <c r="B137">
        <v>2</v>
      </c>
      <c r="C137">
        <v>-1</v>
      </c>
      <c r="D137">
        <f t="shared" si="107"/>
        <v>1</v>
      </c>
      <c r="E137">
        <f t="shared" si="108"/>
        <v>-1</v>
      </c>
      <c r="F137">
        <f t="shared" si="109"/>
        <v>1</v>
      </c>
      <c r="G137" s="1">
        <f t="shared" si="88"/>
        <v>2.2750131948179209E-2</v>
      </c>
      <c r="H137" s="1">
        <f t="shared" si="89"/>
        <v>0.5</v>
      </c>
      <c r="I137" s="1">
        <f t="shared" si="113"/>
        <v>0.47724986805182079</v>
      </c>
      <c r="J137" s="1">
        <f t="shared" si="90"/>
        <v>0.97724986805182079</v>
      </c>
      <c r="K137" s="1">
        <f t="shared" si="91"/>
        <v>2.2750131948179209E-2</v>
      </c>
      <c r="L137" s="1">
        <f t="shared" si="92"/>
        <v>6.6807201268858057E-2</v>
      </c>
      <c r="M137" s="1">
        <f t="shared" si="93"/>
        <v>0.93319279873114191</v>
      </c>
      <c r="N137">
        <v>-0.25902295419655275</v>
      </c>
      <c r="O137">
        <v>0.23457459974451922</v>
      </c>
      <c r="P137">
        <v>0.56882413446146529</v>
      </c>
      <c r="Q137">
        <f t="shared" si="94"/>
        <v>-1</v>
      </c>
      <c r="R137" s="2">
        <f t="shared" si="95"/>
        <v>-1</v>
      </c>
      <c r="S137">
        <f t="shared" si="110"/>
        <v>0.98380000000000001</v>
      </c>
      <c r="T137">
        <f t="shared" si="111"/>
        <v>-2.6263000000000001</v>
      </c>
      <c r="U137">
        <f t="shared" si="112"/>
        <v>0.87890000000000001</v>
      </c>
      <c r="V137" s="1">
        <f t="shared" si="96"/>
        <v>6.2183395564393118E-2</v>
      </c>
      <c r="W137" s="1">
        <f t="shared" si="97"/>
        <v>0.40725960477561229</v>
      </c>
      <c r="X137" s="1">
        <f t="shared" si="98"/>
        <v>0.53055699965999459</v>
      </c>
      <c r="Y137" s="1">
        <f t="shared" si="99"/>
        <v>0.99999999822388619</v>
      </c>
      <c r="Z137" s="1">
        <f t="shared" si="100"/>
        <v>1.77611381158016E-9</v>
      </c>
      <c r="AA137" s="1">
        <f t="shared" si="101"/>
        <v>0.1488217766006017</v>
      </c>
      <c r="AB137" s="1">
        <f t="shared" si="102"/>
        <v>0.8511782233993983</v>
      </c>
      <c r="AC137">
        <f t="shared" si="103"/>
        <v>0.40725960405227291</v>
      </c>
      <c r="AD137">
        <f t="shared" si="104"/>
        <v>-0.89830444908370266</v>
      </c>
      <c r="AE137">
        <v>131</v>
      </c>
    </row>
    <row r="138" spans="1:31" x14ac:dyDescent="0.25">
      <c r="A138">
        <v>1</v>
      </c>
      <c r="B138">
        <v>3</v>
      </c>
      <c r="C138">
        <f>C135</f>
        <v>0</v>
      </c>
      <c r="D138">
        <f t="shared" si="107"/>
        <v>1.5</v>
      </c>
      <c r="E138">
        <f t="shared" si="108"/>
        <v>0</v>
      </c>
      <c r="F138">
        <f t="shared" si="109"/>
        <v>0</v>
      </c>
      <c r="G138" s="1">
        <f t="shared" si="88"/>
        <v>6.6807201268858085E-2</v>
      </c>
      <c r="H138" s="1">
        <f t="shared" si="89"/>
        <v>0.30853753872598688</v>
      </c>
      <c r="I138" s="1">
        <f t="shared" si="113"/>
        <v>0.62465526000515503</v>
      </c>
      <c r="J138" s="1">
        <f t="shared" si="90"/>
        <v>0.84134474606854304</v>
      </c>
      <c r="K138" s="1">
        <f t="shared" si="91"/>
        <v>0.15865525393145696</v>
      </c>
      <c r="L138" s="1">
        <f t="shared" si="92"/>
        <v>0.30853753872598688</v>
      </c>
      <c r="M138" s="1">
        <f t="shared" si="93"/>
        <v>0.69146246127401312</v>
      </c>
      <c r="N138">
        <v>0.30031173992028926</v>
      </c>
      <c r="O138">
        <v>-0.19589606381487101</v>
      </c>
      <c r="P138">
        <v>-3.4272670745849609</v>
      </c>
      <c r="Q138">
        <f t="shared" si="94"/>
        <v>0</v>
      </c>
      <c r="R138" s="2">
        <f t="shared" si="95"/>
        <v>0</v>
      </c>
      <c r="S138">
        <f t="shared" si="110"/>
        <v>1.4757</v>
      </c>
      <c r="T138">
        <f t="shared" si="111"/>
        <v>0</v>
      </c>
      <c r="U138">
        <f t="shared" si="112"/>
        <v>0</v>
      </c>
      <c r="V138" s="1">
        <f t="shared" si="96"/>
        <v>0.14805770745254132</v>
      </c>
      <c r="W138" s="1">
        <f t="shared" si="97"/>
        <v>0.23376615374898985</v>
      </c>
      <c r="X138" s="1">
        <f t="shared" si="98"/>
        <v>0.61817613879846878</v>
      </c>
      <c r="Y138" s="1">
        <f t="shared" si="99"/>
        <v>0.9994763463473193</v>
      </c>
      <c r="Z138" s="1">
        <f t="shared" si="100"/>
        <v>5.2365365268070008E-4</v>
      </c>
      <c r="AA138" s="1">
        <f t="shared" si="101"/>
        <v>0.43541669349637602</v>
      </c>
      <c r="AB138" s="1">
        <f t="shared" si="102"/>
        <v>0.56458330650362398</v>
      </c>
      <c r="AC138">
        <f t="shared" si="103"/>
        <v>0.68276534872439187</v>
      </c>
      <c r="AD138">
        <f t="shared" si="104"/>
        <v>-0.38160403814224558</v>
      </c>
      <c r="AE138">
        <v>132</v>
      </c>
    </row>
    <row r="139" spans="1:31" x14ac:dyDescent="0.25">
      <c r="A139">
        <v>1</v>
      </c>
      <c r="B139">
        <v>4</v>
      </c>
      <c r="C139">
        <f t="shared" ref="C139:C150" si="114">C136</f>
        <v>1</v>
      </c>
      <c r="D139">
        <f t="shared" si="107"/>
        <v>2</v>
      </c>
      <c r="E139">
        <f t="shared" si="108"/>
        <v>1</v>
      </c>
      <c r="F139">
        <f t="shared" si="109"/>
        <v>-1</v>
      </c>
      <c r="G139" s="1">
        <f t="shared" si="88"/>
        <v>0.15865525393145696</v>
      </c>
      <c r="H139" s="1">
        <f t="shared" si="89"/>
        <v>0.15865525393145699</v>
      </c>
      <c r="I139" s="1">
        <f t="shared" si="113"/>
        <v>0.68268949213708607</v>
      </c>
      <c r="J139" s="1">
        <f t="shared" si="90"/>
        <v>0.5</v>
      </c>
      <c r="K139" s="1">
        <f t="shared" si="91"/>
        <v>0.5</v>
      </c>
      <c r="L139" s="1">
        <f t="shared" si="92"/>
        <v>0.69146246127401312</v>
      </c>
      <c r="M139" s="1">
        <f t="shared" si="93"/>
        <v>0.30853753872598688</v>
      </c>
      <c r="N139">
        <v>-0.81674215834937058</v>
      </c>
      <c r="O139">
        <v>6.0891807152074762E-2</v>
      </c>
      <c r="P139">
        <v>2.1107734937686473</v>
      </c>
      <c r="Q139">
        <f t="shared" si="94"/>
        <v>0</v>
      </c>
      <c r="R139" s="2">
        <f t="shared" si="95"/>
        <v>0</v>
      </c>
      <c r="S139">
        <f t="shared" si="110"/>
        <v>1.9676</v>
      </c>
      <c r="T139">
        <f t="shared" si="111"/>
        <v>2.6263000000000001</v>
      </c>
      <c r="U139">
        <f t="shared" si="112"/>
        <v>-0.87890000000000001</v>
      </c>
      <c r="V139" s="1">
        <f t="shared" si="96"/>
        <v>0.2901659437230123</v>
      </c>
      <c r="W139" s="1">
        <f t="shared" si="97"/>
        <v>0.11153600255447783</v>
      </c>
      <c r="X139" s="1">
        <f t="shared" si="98"/>
        <v>0.59829805372250988</v>
      </c>
      <c r="Y139" s="1">
        <f t="shared" si="99"/>
        <v>0.74254130482100245</v>
      </c>
      <c r="Z139" s="1">
        <f t="shared" si="100"/>
        <v>0.25745869517899755</v>
      </c>
      <c r="AA139" s="1">
        <f t="shared" si="101"/>
        <v>0.76309693659879885</v>
      </c>
      <c r="AB139" s="1">
        <f t="shared" si="102"/>
        <v>0.23690306340120115</v>
      </c>
      <c r="AC139">
        <f t="shared" si="103"/>
        <v>0.84843871016599715</v>
      </c>
      <c r="AD139">
        <f t="shared" si="104"/>
        <v>-0.16435743007413603</v>
      </c>
      <c r="AE139">
        <v>133</v>
      </c>
    </row>
    <row r="140" spans="1:31" x14ac:dyDescent="0.25">
      <c r="A140">
        <v>1</v>
      </c>
      <c r="B140">
        <v>5</v>
      </c>
      <c r="C140">
        <f t="shared" si="114"/>
        <v>-1</v>
      </c>
      <c r="D140">
        <f t="shared" si="107"/>
        <v>2.5</v>
      </c>
      <c r="E140">
        <f t="shared" si="108"/>
        <v>-1</v>
      </c>
      <c r="F140">
        <f t="shared" si="109"/>
        <v>1</v>
      </c>
      <c r="G140" s="1">
        <f t="shared" si="88"/>
        <v>0.30853753872598688</v>
      </c>
      <c r="H140" s="1">
        <f t="shared" si="89"/>
        <v>6.6807201268858057E-2</v>
      </c>
      <c r="I140" s="1">
        <f t="shared" si="113"/>
        <v>0.62465526000515503</v>
      </c>
      <c r="J140" s="1">
        <f t="shared" si="90"/>
        <v>0.97724986805182079</v>
      </c>
      <c r="K140" s="1">
        <f t="shared" si="91"/>
        <v>2.2750131948179209E-2</v>
      </c>
      <c r="L140" s="1">
        <f t="shared" si="92"/>
        <v>6.6807201268858057E-2</v>
      </c>
      <c r="M140" s="1">
        <f t="shared" si="93"/>
        <v>0.93319279873114191</v>
      </c>
      <c r="N140">
        <v>-0.80230620369547978</v>
      </c>
      <c r="O140">
        <v>0.56630824474268593</v>
      </c>
      <c r="P140">
        <v>-1.0843564268725459</v>
      </c>
      <c r="Q140">
        <f t="shared" si="94"/>
        <v>0</v>
      </c>
      <c r="R140" s="2">
        <f t="shared" si="95"/>
        <v>0</v>
      </c>
      <c r="S140">
        <f t="shared" si="110"/>
        <v>2.4595000000000002</v>
      </c>
      <c r="T140">
        <f t="shared" si="111"/>
        <v>-2.6263000000000001</v>
      </c>
      <c r="U140">
        <f t="shared" si="112"/>
        <v>0.87890000000000001</v>
      </c>
      <c r="V140" s="1">
        <f t="shared" si="96"/>
        <v>0.47567960452857139</v>
      </c>
      <c r="W140" s="1">
        <f t="shared" si="97"/>
        <v>4.3605205897942687E-2</v>
      </c>
      <c r="X140" s="1">
        <f t="shared" si="98"/>
        <v>0.48071518957348591</v>
      </c>
      <c r="Y140" s="1">
        <f t="shared" si="99"/>
        <v>0.99999999822388619</v>
      </c>
      <c r="Z140" s="1">
        <f t="shared" si="100"/>
        <v>1.77611381158016E-9</v>
      </c>
      <c r="AA140" s="1">
        <f t="shared" si="101"/>
        <v>0.1488217766006017</v>
      </c>
      <c r="AB140" s="1">
        <f t="shared" si="102"/>
        <v>0.8511782233993983</v>
      </c>
      <c r="AC140">
        <f t="shared" si="103"/>
        <v>0.55150667348954729</v>
      </c>
      <c r="AD140">
        <f t="shared" si="104"/>
        <v>-0.59510133974611212</v>
      </c>
      <c r="AE140">
        <v>134</v>
      </c>
    </row>
    <row r="141" spans="1:31" x14ac:dyDescent="0.25">
      <c r="A141">
        <v>1</v>
      </c>
      <c r="B141">
        <v>6</v>
      </c>
      <c r="C141">
        <f t="shared" si="114"/>
        <v>0</v>
      </c>
      <c r="D141">
        <f t="shared" si="107"/>
        <v>3</v>
      </c>
      <c r="E141">
        <f t="shared" si="108"/>
        <v>0</v>
      </c>
      <c r="F141">
        <f t="shared" si="109"/>
        <v>0</v>
      </c>
      <c r="G141" s="1">
        <f t="shared" si="88"/>
        <v>0.5</v>
      </c>
      <c r="H141" s="1">
        <f t="shared" si="89"/>
        <v>2.2750131948179191E-2</v>
      </c>
      <c r="I141" s="1">
        <f t="shared" si="113"/>
        <v>0.47724986805182079</v>
      </c>
      <c r="J141" s="1">
        <f t="shared" si="90"/>
        <v>0.84134474606854304</v>
      </c>
      <c r="K141" s="1">
        <f t="shared" si="91"/>
        <v>0.15865525393145696</v>
      </c>
      <c r="L141" s="1">
        <f t="shared" si="92"/>
        <v>0.30853753872598688</v>
      </c>
      <c r="M141" s="1">
        <f t="shared" si="93"/>
        <v>0.69146246127401312</v>
      </c>
      <c r="N141">
        <v>-1.576140675751958</v>
      </c>
      <c r="O141">
        <v>-0.71319846028927714</v>
      </c>
      <c r="P141">
        <v>1.0384064808022231</v>
      </c>
      <c r="Q141">
        <f t="shared" si="94"/>
        <v>0</v>
      </c>
      <c r="R141" s="2">
        <f t="shared" si="95"/>
        <v>0</v>
      </c>
      <c r="S141">
        <f t="shared" si="110"/>
        <v>2.9514</v>
      </c>
      <c r="T141">
        <f t="shared" si="111"/>
        <v>0</v>
      </c>
      <c r="U141">
        <f t="shared" si="112"/>
        <v>0</v>
      </c>
      <c r="V141" s="1">
        <f t="shared" si="96"/>
        <v>0.66672945826814689</v>
      </c>
      <c r="W141" s="1">
        <f t="shared" si="97"/>
        <v>1.3825592034360002E-2</v>
      </c>
      <c r="X141" s="1">
        <f t="shared" si="98"/>
        <v>0.3194449496974931</v>
      </c>
      <c r="Y141" s="1">
        <f t="shared" si="99"/>
        <v>0.9994763463473193</v>
      </c>
      <c r="Z141" s="1">
        <f t="shared" si="100"/>
        <v>5.2365365268070008E-4</v>
      </c>
      <c r="AA141" s="1">
        <f t="shared" si="101"/>
        <v>0.43541669349637602</v>
      </c>
      <c r="AB141" s="1">
        <f t="shared" si="102"/>
        <v>0.56458330650362398</v>
      </c>
      <c r="AC141">
        <f t="shared" si="103"/>
        <v>0.60975732569500884</v>
      </c>
      <c r="AD141">
        <f t="shared" si="104"/>
        <v>-0.49469422769832094</v>
      </c>
      <c r="AE141">
        <v>135</v>
      </c>
    </row>
    <row r="142" spans="1:31" x14ac:dyDescent="0.25">
      <c r="A142">
        <v>1</v>
      </c>
      <c r="B142">
        <v>7</v>
      </c>
      <c r="C142">
        <f t="shared" si="114"/>
        <v>1</v>
      </c>
      <c r="D142">
        <f t="shared" si="107"/>
        <v>3.5</v>
      </c>
      <c r="E142">
        <f t="shared" si="108"/>
        <v>1</v>
      </c>
      <c r="F142">
        <f t="shared" si="109"/>
        <v>-1</v>
      </c>
      <c r="G142" s="1">
        <f t="shared" si="88"/>
        <v>0.69146246127401312</v>
      </c>
      <c r="H142" s="1">
        <f t="shared" si="89"/>
        <v>6.2096653257761331E-3</v>
      </c>
      <c r="I142" s="1">
        <f t="shared" si="113"/>
        <v>0.30232787340021072</v>
      </c>
      <c r="J142" s="1">
        <f t="shared" si="90"/>
        <v>0.5</v>
      </c>
      <c r="K142" s="1">
        <f t="shared" si="91"/>
        <v>0.5</v>
      </c>
      <c r="L142" s="1">
        <f t="shared" si="92"/>
        <v>0.69146246127401312</v>
      </c>
      <c r="M142" s="1">
        <f t="shared" si="93"/>
        <v>0.30853753872598688</v>
      </c>
      <c r="N142">
        <v>-0.95204313765862025</v>
      </c>
      <c r="O142">
        <v>-0.30295382202893961</v>
      </c>
      <c r="P142">
        <v>0.86089812612044625</v>
      </c>
      <c r="Q142">
        <f t="shared" si="94"/>
        <v>0</v>
      </c>
      <c r="R142" s="2">
        <f t="shared" si="95"/>
        <v>0</v>
      </c>
      <c r="S142">
        <f t="shared" si="110"/>
        <v>3.4432999999999998</v>
      </c>
      <c r="T142">
        <f t="shared" si="111"/>
        <v>2.6263000000000001</v>
      </c>
      <c r="U142">
        <f t="shared" si="112"/>
        <v>-0.87890000000000001</v>
      </c>
      <c r="V142" s="1">
        <f t="shared" si="96"/>
        <v>0.82194427958070004</v>
      </c>
      <c r="W142" s="1">
        <f t="shared" si="97"/>
        <v>3.5289492844341268E-3</v>
      </c>
      <c r="X142" s="1">
        <f t="shared" si="98"/>
        <v>0.17452677113486581</v>
      </c>
      <c r="Y142" s="1">
        <f t="shared" si="99"/>
        <v>0.74254130482100245</v>
      </c>
      <c r="Z142" s="1">
        <f t="shared" si="100"/>
        <v>0.25745869517899755</v>
      </c>
      <c r="AA142" s="1">
        <f t="shared" si="101"/>
        <v>0.76309693659879885</v>
      </c>
      <c r="AB142" s="1">
        <f t="shared" si="102"/>
        <v>0.23690306340120115</v>
      </c>
      <c r="AC142">
        <f t="shared" si="103"/>
        <v>0.80265849161592784</v>
      </c>
      <c r="AD142">
        <f t="shared" si="104"/>
        <v>-0.21982594613727843</v>
      </c>
      <c r="AE142">
        <v>136</v>
      </c>
    </row>
    <row r="143" spans="1:31" x14ac:dyDescent="0.25">
      <c r="A143">
        <v>1</v>
      </c>
      <c r="B143">
        <v>8</v>
      </c>
      <c r="C143">
        <f t="shared" si="114"/>
        <v>-1</v>
      </c>
      <c r="D143">
        <f t="shared" si="107"/>
        <v>4</v>
      </c>
      <c r="E143">
        <f t="shared" si="108"/>
        <v>-1</v>
      </c>
      <c r="F143">
        <f t="shared" si="109"/>
        <v>1</v>
      </c>
      <c r="G143" s="1">
        <f t="shared" si="88"/>
        <v>0.84134474606854304</v>
      </c>
      <c r="H143" s="1">
        <f t="shared" si="89"/>
        <v>1.3498980316300933E-3</v>
      </c>
      <c r="I143" s="1">
        <f t="shared" si="113"/>
        <v>0.15730535589982689</v>
      </c>
      <c r="J143" s="1">
        <f t="shared" si="90"/>
        <v>0.97724986805182079</v>
      </c>
      <c r="K143" s="1">
        <f t="shared" si="91"/>
        <v>2.2750131948179209E-2</v>
      </c>
      <c r="L143" s="1">
        <f t="shared" si="92"/>
        <v>6.6807201268858057E-2</v>
      </c>
      <c r="M143" s="1">
        <f t="shared" si="93"/>
        <v>0.93319279873114191</v>
      </c>
      <c r="N143">
        <v>-0.98829559647128917</v>
      </c>
      <c r="O143">
        <v>-0.47928892854542937</v>
      </c>
      <c r="P143">
        <v>-0.38074745134508703</v>
      </c>
      <c r="Q143">
        <f t="shared" si="94"/>
        <v>1</v>
      </c>
      <c r="R143" s="2">
        <f t="shared" si="95"/>
        <v>1</v>
      </c>
      <c r="S143">
        <f t="shared" si="110"/>
        <v>3.9352</v>
      </c>
      <c r="T143">
        <f t="shared" si="111"/>
        <v>-2.6263000000000001</v>
      </c>
      <c r="U143">
        <f t="shared" si="112"/>
        <v>0.87890000000000001</v>
      </c>
      <c r="V143" s="1">
        <f t="shared" si="96"/>
        <v>0.92142176280341948</v>
      </c>
      <c r="W143" s="1">
        <f t="shared" si="97"/>
        <v>7.2127298629037534E-4</v>
      </c>
      <c r="X143" s="1">
        <f t="shared" si="98"/>
        <v>7.7856964210290189E-2</v>
      </c>
      <c r="Y143" s="1">
        <f t="shared" si="99"/>
        <v>0.99999999822388619</v>
      </c>
      <c r="Z143" s="1">
        <f t="shared" si="100"/>
        <v>1.77611381158016E-9</v>
      </c>
      <c r="AA143" s="1">
        <f t="shared" si="101"/>
        <v>0.1488217766006017</v>
      </c>
      <c r="AB143" s="1">
        <f t="shared" si="102"/>
        <v>0.8511782233993983</v>
      </c>
      <c r="AC143">
        <f t="shared" si="103"/>
        <v>0.78429413906455636</v>
      </c>
      <c r="AD143">
        <f t="shared" si="104"/>
        <v>-0.24297115161490299</v>
      </c>
      <c r="AE143">
        <v>137</v>
      </c>
    </row>
    <row r="144" spans="1:31" x14ac:dyDescent="0.25">
      <c r="A144">
        <v>1</v>
      </c>
      <c r="B144">
        <v>7</v>
      </c>
      <c r="C144">
        <f t="shared" si="114"/>
        <v>0</v>
      </c>
      <c r="D144">
        <f t="shared" si="107"/>
        <v>3.5</v>
      </c>
      <c r="E144">
        <f t="shared" si="108"/>
        <v>0</v>
      </c>
      <c r="F144">
        <f t="shared" si="109"/>
        <v>0</v>
      </c>
      <c r="G144" s="1">
        <f t="shared" si="88"/>
        <v>0.69146246127401312</v>
      </c>
      <c r="H144" s="1">
        <f t="shared" si="89"/>
        <v>6.2096653257761331E-3</v>
      </c>
      <c r="I144" s="1">
        <f t="shared" si="113"/>
        <v>0.30232787340021072</v>
      </c>
      <c r="J144" s="1">
        <f t="shared" si="90"/>
        <v>0.84134474606854304</v>
      </c>
      <c r="K144" s="1">
        <f t="shared" si="91"/>
        <v>0.15865525393145696</v>
      </c>
      <c r="L144" s="1">
        <f t="shared" si="92"/>
        <v>0.30853753872598688</v>
      </c>
      <c r="M144" s="1">
        <f t="shared" si="93"/>
        <v>0.69146246127401312</v>
      </c>
      <c r="N144">
        <v>0.65908352553378791</v>
      </c>
      <c r="O144">
        <v>0.17589400158612989</v>
      </c>
      <c r="P144">
        <v>-1.5617342796758749</v>
      </c>
      <c r="Q144">
        <f t="shared" si="94"/>
        <v>1</v>
      </c>
      <c r="R144" s="2">
        <f t="shared" si="95"/>
        <v>1</v>
      </c>
      <c r="S144">
        <f t="shared" si="110"/>
        <v>3.4432999999999998</v>
      </c>
      <c r="T144">
        <f t="shared" si="111"/>
        <v>0</v>
      </c>
      <c r="U144">
        <f t="shared" si="112"/>
        <v>0</v>
      </c>
      <c r="V144" s="1">
        <f t="shared" si="96"/>
        <v>0.82194427958070004</v>
      </c>
      <c r="W144" s="1">
        <f t="shared" si="97"/>
        <v>3.5289492844341268E-3</v>
      </c>
      <c r="X144" s="1">
        <f t="shared" si="98"/>
        <v>0.17452677113486581</v>
      </c>
      <c r="Y144" s="1">
        <f t="shared" si="99"/>
        <v>0.9994763463473193</v>
      </c>
      <c r="Z144" s="1">
        <f t="shared" si="100"/>
        <v>5.2365365268070008E-4</v>
      </c>
      <c r="AA144" s="1">
        <f t="shared" si="101"/>
        <v>0.43541669349637602</v>
      </c>
      <c r="AB144" s="1">
        <f t="shared" si="102"/>
        <v>0.56458330650362398</v>
      </c>
      <c r="AC144">
        <f t="shared" si="103"/>
        <v>0.46405601912741079</v>
      </c>
      <c r="AD144">
        <f t="shared" si="104"/>
        <v>-0.76775000316522723</v>
      </c>
      <c r="AE144">
        <v>138</v>
      </c>
    </row>
    <row r="145" spans="1:31" x14ac:dyDescent="0.25">
      <c r="A145">
        <v>1</v>
      </c>
      <c r="B145">
        <v>6</v>
      </c>
      <c r="C145">
        <f t="shared" si="114"/>
        <v>1</v>
      </c>
      <c r="D145">
        <f t="shared" si="107"/>
        <v>3</v>
      </c>
      <c r="E145">
        <f t="shared" si="108"/>
        <v>1</v>
      </c>
      <c r="F145">
        <f t="shared" si="109"/>
        <v>-1</v>
      </c>
      <c r="G145" s="1">
        <f t="shared" si="88"/>
        <v>0.5</v>
      </c>
      <c r="H145" s="1">
        <f t="shared" si="89"/>
        <v>2.2750131948179191E-2</v>
      </c>
      <c r="I145" s="1">
        <f t="shared" si="113"/>
        <v>0.47724986805182079</v>
      </c>
      <c r="J145" s="1">
        <f t="shared" si="90"/>
        <v>0.5</v>
      </c>
      <c r="K145" s="1">
        <f t="shared" si="91"/>
        <v>0.5</v>
      </c>
      <c r="L145" s="1">
        <f t="shared" si="92"/>
        <v>0.69146246127401312</v>
      </c>
      <c r="M145" s="1">
        <f t="shared" si="93"/>
        <v>0.30853753872598688</v>
      </c>
      <c r="N145">
        <v>-0.62467961470247246</v>
      </c>
      <c r="O145">
        <v>-0.19589606381487101</v>
      </c>
      <c r="P145">
        <v>0.57125362218357623</v>
      </c>
      <c r="Q145">
        <f t="shared" si="94"/>
        <v>0</v>
      </c>
      <c r="R145" s="2">
        <f t="shared" si="95"/>
        <v>0</v>
      </c>
      <c r="S145">
        <f t="shared" si="110"/>
        <v>2.9514</v>
      </c>
      <c r="T145">
        <f t="shared" si="111"/>
        <v>2.6263000000000001</v>
      </c>
      <c r="U145">
        <f t="shared" si="112"/>
        <v>-0.87890000000000001</v>
      </c>
      <c r="V145" s="1">
        <f t="shared" si="96"/>
        <v>0.66672945826814689</v>
      </c>
      <c r="W145" s="1">
        <f t="shared" si="97"/>
        <v>1.3825592034360002E-2</v>
      </c>
      <c r="X145" s="1">
        <f t="shared" si="98"/>
        <v>0.3194449496974931</v>
      </c>
      <c r="Y145" s="1">
        <f t="shared" si="99"/>
        <v>0.74254130482100245</v>
      </c>
      <c r="Z145" s="1">
        <f t="shared" si="100"/>
        <v>0.25745869517899755</v>
      </c>
      <c r="AA145" s="1">
        <f t="shared" si="101"/>
        <v>0.76309693659879885</v>
      </c>
      <c r="AB145" s="1">
        <f t="shared" si="102"/>
        <v>0.23690306340120115</v>
      </c>
      <c r="AC145">
        <f t="shared" si="103"/>
        <v>0.83178367572733614</v>
      </c>
      <c r="AD145">
        <f t="shared" si="104"/>
        <v>-0.18418287710353715</v>
      </c>
      <c r="AE145">
        <v>139</v>
      </c>
    </row>
    <row r="146" spans="1:31" x14ac:dyDescent="0.25">
      <c r="A146">
        <v>1</v>
      </c>
      <c r="B146">
        <v>5</v>
      </c>
      <c r="C146">
        <f t="shared" si="114"/>
        <v>-1</v>
      </c>
      <c r="D146">
        <f t="shared" si="107"/>
        <v>2.5</v>
      </c>
      <c r="E146">
        <f t="shared" si="108"/>
        <v>-1</v>
      </c>
      <c r="F146">
        <f t="shared" si="109"/>
        <v>1</v>
      </c>
      <c r="G146" s="1">
        <f t="shared" si="88"/>
        <v>0.30853753872598688</v>
      </c>
      <c r="H146" s="1">
        <f t="shared" si="89"/>
        <v>6.6807201268858057E-2</v>
      </c>
      <c r="I146" s="1">
        <f t="shared" si="113"/>
        <v>0.62465526000515503</v>
      </c>
      <c r="J146" s="1">
        <f t="shared" si="90"/>
        <v>0.97724986805182079</v>
      </c>
      <c r="K146" s="1">
        <f t="shared" si="91"/>
        <v>2.2750131948179209E-2</v>
      </c>
      <c r="L146" s="1">
        <f t="shared" si="92"/>
        <v>6.6807201268858057E-2</v>
      </c>
      <c r="M146" s="1">
        <f t="shared" si="93"/>
        <v>0.93319279873114191</v>
      </c>
      <c r="N146">
        <v>0.73107003117911518</v>
      </c>
      <c r="O146">
        <v>0.39642259253014345</v>
      </c>
      <c r="P146">
        <v>1.0504163583391346</v>
      </c>
      <c r="Q146">
        <f t="shared" si="94"/>
        <v>1</v>
      </c>
      <c r="R146" s="2">
        <f t="shared" si="95"/>
        <v>1</v>
      </c>
      <c r="S146">
        <f t="shared" si="110"/>
        <v>2.4595000000000002</v>
      </c>
      <c r="T146">
        <f t="shared" si="111"/>
        <v>-2.6263000000000001</v>
      </c>
      <c r="U146">
        <f t="shared" si="112"/>
        <v>0.87890000000000001</v>
      </c>
      <c r="V146" s="1">
        <f t="shared" si="96"/>
        <v>0.47567960452857139</v>
      </c>
      <c r="W146" s="1">
        <f t="shared" si="97"/>
        <v>4.3605205897942687E-2</v>
      </c>
      <c r="X146" s="1">
        <f t="shared" si="98"/>
        <v>0.48071518957348591</v>
      </c>
      <c r="Y146" s="1">
        <f t="shared" si="99"/>
        <v>0.99999999822388619</v>
      </c>
      <c r="Z146" s="1">
        <f t="shared" si="100"/>
        <v>1.77611381158016E-9</v>
      </c>
      <c r="AA146" s="1">
        <f t="shared" si="101"/>
        <v>0.1488217766006017</v>
      </c>
      <c r="AB146" s="1">
        <f t="shared" si="102"/>
        <v>0.8511782233993983</v>
      </c>
      <c r="AC146">
        <f t="shared" si="103"/>
        <v>0.40488812068995778</v>
      </c>
      <c r="AD146">
        <f t="shared" si="104"/>
        <v>-0.90414449524831508</v>
      </c>
      <c r="AE146">
        <v>140</v>
      </c>
    </row>
    <row r="147" spans="1:31" x14ac:dyDescent="0.25">
      <c r="A147">
        <v>1</v>
      </c>
      <c r="B147">
        <v>4</v>
      </c>
      <c r="C147">
        <f t="shared" si="114"/>
        <v>0</v>
      </c>
      <c r="D147">
        <f t="shared" si="107"/>
        <v>2</v>
      </c>
      <c r="E147">
        <f t="shared" si="108"/>
        <v>0</v>
      </c>
      <c r="F147">
        <f t="shared" si="109"/>
        <v>0</v>
      </c>
      <c r="G147" s="1">
        <f t="shared" si="88"/>
        <v>0.15865525393145696</v>
      </c>
      <c r="H147" s="1">
        <f t="shared" si="89"/>
        <v>0.15865525393145699</v>
      </c>
      <c r="I147" s="1">
        <f t="shared" si="113"/>
        <v>0.68268949213708607</v>
      </c>
      <c r="J147" s="1">
        <f t="shared" si="90"/>
        <v>0.84134474606854304</v>
      </c>
      <c r="K147" s="1">
        <f t="shared" si="91"/>
        <v>0.15865525393145696</v>
      </c>
      <c r="L147" s="1">
        <f t="shared" si="92"/>
        <v>0.30853753872598688</v>
      </c>
      <c r="M147" s="1">
        <f t="shared" si="93"/>
        <v>0.69146246127401312</v>
      </c>
      <c r="N147">
        <v>-0.72458988142898306</v>
      </c>
      <c r="O147">
        <v>2.4454857339151204</v>
      </c>
      <c r="P147">
        <v>-3.668246790766716</v>
      </c>
      <c r="Q147">
        <f t="shared" si="94"/>
        <v>0</v>
      </c>
      <c r="R147" s="2">
        <f t="shared" si="95"/>
        <v>0</v>
      </c>
      <c r="S147">
        <f t="shared" si="110"/>
        <v>1.9676</v>
      </c>
      <c r="T147">
        <f t="shared" si="111"/>
        <v>0</v>
      </c>
      <c r="U147">
        <f t="shared" si="112"/>
        <v>0</v>
      </c>
      <c r="V147" s="1">
        <f t="shared" si="96"/>
        <v>0.2901659437230123</v>
      </c>
      <c r="W147" s="1">
        <f t="shared" si="97"/>
        <v>0.11153600255447783</v>
      </c>
      <c r="X147" s="1">
        <f t="shared" si="98"/>
        <v>0.59829805372250988</v>
      </c>
      <c r="Y147" s="1">
        <f t="shared" si="99"/>
        <v>0.9994763463473193</v>
      </c>
      <c r="Z147" s="1">
        <f t="shared" si="100"/>
        <v>5.2365365268070008E-4</v>
      </c>
      <c r="AA147" s="1">
        <f t="shared" si="101"/>
        <v>0.43541669349637602</v>
      </c>
      <c r="AB147" s="1">
        <f t="shared" si="102"/>
        <v>0.56458330650362398</v>
      </c>
      <c r="AC147">
        <f t="shared" si="103"/>
        <v>0.72469955573878253</v>
      </c>
      <c r="AD147">
        <f t="shared" si="104"/>
        <v>-0.32199811589484895</v>
      </c>
      <c r="AE147">
        <v>141</v>
      </c>
    </row>
    <row r="148" spans="1:31" x14ac:dyDescent="0.25">
      <c r="A148">
        <v>1</v>
      </c>
      <c r="B148">
        <v>3</v>
      </c>
      <c r="C148">
        <f t="shared" si="114"/>
        <v>1</v>
      </c>
      <c r="D148">
        <f t="shared" si="107"/>
        <v>1.5</v>
      </c>
      <c r="E148">
        <f t="shared" si="108"/>
        <v>1</v>
      </c>
      <c r="F148">
        <f t="shared" si="109"/>
        <v>-1</v>
      </c>
      <c r="G148" s="1">
        <f t="shared" si="88"/>
        <v>6.6807201268858085E-2</v>
      </c>
      <c r="H148" s="1">
        <f t="shared" si="89"/>
        <v>0.30853753872598688</v>
      </c>
      <c r="I148" s="1">
        <f t="shared" si="113"/>
        <v>0.62465526000515503</v>
      </c>
      <c r="J148" s="1">
        <f t="shared" si="90"/>
        <v>0.5</v>
      </c>
      <c r="K148" s="1">
        <f t="shared" si="91"/>
        <v>0.5</v>
      </c>
      <c r="L148" s="1">
        <f t="shared" si="92"/>
        <v>0.69146246127401312</v>
      </c>
      <c r="M148" s="1">
        <f t="shared" si="93"/>
        <v>0.30853753872598688</v>
      </c>
      <c r="N148">
        <v>0.43167801777599379</v>
      </c>
      <c r="O148">
        <v>-2.6816451281774789E-2</v>
      </c>
      <c r="P148">
        <v>-0.29687271307921037</v>
      </c>
      <c r="Q148">
        <f t="shared" si="94"/>
        <v>0</v>
      </c>
      <c r="R148" s="2">
        <f t="shared" si="95"/>
        <v>0</v>
      </c>
      <c r="S148">
        <f t="shared" si="110"/>
        <v>1.4757</v>
      </c>
      <c r="T148">
        <f t="shared" si="111"/>
        <v>2.6263000000000001</v>
      </c>
      <c r="U148">
        <f t="shared" si="112"/>
        <v>-0.87890000000000001</v>
      </c>
      <c r="V148" s="1">
        <f t="shared" si="96"/>
        <v>0.14805770745254132</v>
      </c>
      <c r="W148" s="1">
        <f t="shared" si="97"/>
        <v>0.23376615374898985</v>
      </c>
      <c r="X148" s="1">
        <f t="shared" si="98"/>
        <v>0.61817613879846878</v>
      </c>
      <c r="Y148" s="1">
        <f t="shared" si="99"/>
        <v>0.74254130482100245</v>
      </c>
      <c r="Z148" s="1">
        <f t="shared" si="100"/>
        <v>0.25745869517899755</v>
      </c>
      <c r="AA148" s="1">
        <f t="shared" si="101"/>
        <v>0.76309693659879885</v>
      </c>
      <c r="AB148" s="1">
        <f t="shared" si="102"/>
        <v>0.23690306340120115</v>
      </c>
      <c r="AC148">
        <f t="shared" si="103"/>
        <v>0.79134365071657209</v>
      </c>
      <c r="AD148">
        <f t="shared" si="104"/>
        <v>-0.23402295459186281</v>
      </c>
      <c r="AE148">
        <v>142</v>
      </c>
    </row>
    <row r="149" spans="1:31" x14ac:dyDescent="0.25">
      <c r="A149">
        <v>1</v>
      </c>
      <c r="B149">
        <v>2</v>
      </c>
      <c r="C149">
        <f t="shared" si="114"/>
        <v>-1</v>
      </c>
      <c r="D149">
        <f t="shared" si="107"/>
        <v>1</v>
      </c>
      <c r="E149">
        <f t="shared" si="108"/>
        <v>-1</v>
      </c>
      <c r="F149">
        <f t="shared" si="109"/>
        <v>1</v>
      </c>
      <c r="G149" s="1">
        <f t="shared" si="88"/>
        <v>2.2750131948179209E-2</v>
      </c>
      <c r="H149" s="1">
        <f t="shared" si="89"/>
        <v>0.5</v>
      </c>
      <c r="I149" s="1">
        <f t="shared" si="113"/>
        <v>0.47724986805182079</v>
      </c>
      <c r="J149" s="1">
        <f t="shared" si="90"/>
        <v>0.97724986805182079</v>
      </c>
      <c r="K149" s="1">
        <f t="shared" si="91"/>
        <v>2.2750131948179209E-2</v>
      </c>
      <c r="L149" s="1">
        <f t="shared" si="92"/>
        <v>6.6807201268858057E-2</v>
      </c>
      <c r="M149" s="1">
        <f t="shared" si="93"/>
        <v>0.93319279873114191</v>
      </c>
      <c r="N149">
        <v>0.33167452784255147</v>
      </c>
      <c r="O149">
        <v>0.1779915237420937</v>
      </c>
      <c r="P149">
        <v>0.86968611867632717</v>
      </c>
      <c r="Q149">
        <f t="shared" si="94"/>
        <v>0</v>
      </c>
      <c r="R149" s="2">
        <f t="shared" si="95"/>
        <v>0</v>
      </c>
      <c r="S149">
        <f t="shared" si="110"/>
        <v>0.98380000000000001</v>
      </c>
      <c r="T149">
        <f t="shared" si="111"/>
        <v>-2.6263000000000001</v>
      </c>
      <c r="U149">
        <f t="shared" si="112"/>
        <v>0.87890000000000001</v>
      </c>
      <c r="V149" s="1">
        <f t="shared" si="96"/>
        <v>6.2183395564393118E-2</v>
      </c>
      <c r="W149" s="1">
        <f t="shared" si="97"/>
        <v>0.40725960477561229</v>
      </c>
      <c r="X149" s="1">
        <f t="shared" si="98"/>
        <v>0.53055699965999459</v>
      </c>
      <c r="Y149" s="1">
        <f t="shared" si="99"/>
        <v>0.99999999822388619</v>
      </c>
      <c r="Z149" s="1">
        <f t="shared" si="100"/>
        <v>1.77611381158016E-9</v>
      </c>
      <c r="AA149" s="1">
        <f t="shared" si="101"/>
        <v>0.1488217766006017</v>
      </c>
      <c r="AB149" s="1">
        <f t="shared" si="102"/>
        <v>0.8511782233993983</v>
      </c>
      <c r="AC149">
        <f t="shared" si="103"/>
        <v>0.53981124378628498</v>
      </c>
      <c r="AD149">
        <f t="shared" si="104"/>
        <v>-0.61653574907406616</v>
      </c>
      <c r="AE149">
        <v>143</v>
      </c>
    </row>
    <row r="150" spans="1:31" x14ac:dyDescent="0.25">
      <c r="A150">
        <v>1</v>
      </c>
      <c r="B150">
        <v>1</v>
      </c>
      <c r="C150">
        <f t="shared" si="114"/>
        <v>0</v>
      </c>
      <c r="D150">
        <f t="shared" si="107"/>
        <v>0.5</v>
      </c>
      <c r="E150">
        <f t="shared" si="108"/>
        <v>0</v>
      </c>
      <c r="F150">
        <f t="shared" si="109"/>
        <v>0</v>
      </c>
      <c r="G150" s="1">
        <f t="shared" si="88"/>
        <v>6.2096653257761592E-3</v>
      </c>
      <c r="H150" s="1">
        <f t="shared" si="89"/>
        <v>0.69146246127401312</v>
      </c>
      <c r="I150" s="1">
        <f t="shared" si="113"/>
        <v>0.30232787340021072</v>
      </c>
      <c r="J150" s="1">
        <f t="shared" si="90"/>
        <v>0.84134474606854304</v>
      </c>
      <c r="K150" s="1">
        <f t="shared" si="91"/>
        <v>0.15865525393145696</v>
      </c>
      <c r="L150" s="1">
        <f t="shared" si="92"/>
        <v>0.30853753872598688</v>
      </c>
      <c r="M150" s="1">
        <f t="shared" si="93"/>
        <v>0.69146246127401312</v>
      </c>
      <c r="N150">
        <v>-1.1978795555478428</v>
      </c>
      <c r="O150">
        <v>-1.700414031802211</v>
      </c>
      <c r="P150">
        <v>-7.1624981501372531E-2</v>
      </c>
      <c r="Q150">
        <f t="shared" si="94"/>
        <v>-1</v>
      </c>
      <c r="R150" s="2">
        <f t="shared" si="95"/>
        <v>-1</v>
      </c>
      <c r="S150">
        <f t="shared" si="110"/>
        <v>0.4919</v>
      </c>
      <c r="T150">
        <f t="shared" si="111"/>
        <v>0</v>
      </c>
      <c r="U150">
        <f t="shared" si="112"/>
        <v>0</v>
      </c>
      <c r="V150" s="1">
        <f t="shared" si="96"/>
        <v>2.1249524286392041E-2</v>
      </c>
      <c r="W150" s="1">
        <f t="shared" si="97"/>
        <v>0.60152640377316802</v>
      </c>
      <c r="X150" s="1">
        <f t="shared" si="98"/>
        <v>0.37722407194043994</v>
      </c>
      <c r="Y150" s="1">
        <f t="shared" si="99"/>
        <v>0.9994763463473193</v>
      </c>
      <c r="Z150" s="1">
        <f t="shared" si="100"/>
        <v>5.2365365268070008E-4</v>
      </c>
      <c r="AA150" s="1">
        <f t="shared" si="101"/>
        <v>0.43541669349637602</v>
      </c>
      <c r="AB150" s="1">
        <f t="shared" si="102"/>
        <v>0.56458330650362398</v>
      </c>
      <c r="AC150">
        <f t="shared" si="103"/>
        <v>0.60121141227464836</v>
      </c>
      <c r="AD150">
        <f t="shared" si="104"/>
        <v>-0.50880863879072113</v>
      </c>
      <c r="AE150">
        <v>144</v>
      </c>
    </row>
    <row r="151" spans="1:31" x14ac:dyDescent="0.25">
      <c r="A151">
        <v>1</v>
      </c>
      <c r="B151">
        <v>0</v>
      </c>
      <c r="C151">
        <v>0</v>
      </c>
      <c r="D151">
        <f t="shared" si="107"/>
        <v>0</v>
      </c>
      <c r="E151">
        <f t="shared" si="108"/>
        <v>0</v>
      </c>
      <c r="F151">
        <f t="shared" si="109"/>
        <v>0</v>
      </c>
      <c r="G151" s="1">
        <f>1-H151-I151</f>
        <v>1.3498980316301035E-3</v>
      </c>
      <c r="H151" s="1">
        <f>_xlfn.NORM.S.DIST($I$1-D151,1)</f>
        <v>0.84134474606854304</v>
      </c>
      <c r="I151" s="1">
        <f t="shared" si="113"/>
        <v>0.15730535589982686</v>
      </c>
      <c r="J151" s="1">
        <f>_xlfn.NORM.S.DIST($I$3-E151,1)</f>
        <v>0.84134474606854304</v>
      </c>
      <c r="K151" s="1">
        <f>1-J151</f>
        <v>0.15865525393145696</v>
      </c>
      <c r="L151" s="1">
        <f>_xlfn.NORM.S.DIST($I$2-F151,1)</f>
        <v>0.30853753872598688</v>
      </c>
      <c r="M151" s="1">
        <f>1-L151</f>
        <v>0.69146246127401312</v>
      </c>
      <c r="N151">
        <v>0.63008087636262644</v>
      </c>
      <c r="O151">
        <v>-0.68323060986585915</v>
      </c>
      <c r="P151">
        <v>-4.2355168261565268E-2</v>
      </c>
      <c r="Q151">
        <f>-1+(D151+N151&gt;$I$1)+(D151+N151&gt;$J$1)</f>
        <v>-1</v>
      </c>
      <c r="R151" s="2">
        <f>IF(Q151&lt;0,-1+(E151+P151&gt;$I$3),IF(Q151=0,0,0+(F151+O151&gt;$I$2)))</f>
        <v>-1</v>
      </c>
      <c r="S151">
        <f t="shared" si="110"/>
        <v>0</v>
      </c>
      <c r="T151">
        <f t="shared" si="111"/>
        <v>0</v>
      </c>
      <c r="U151">
        <f t="shared" si="112"/>
        <v>0</v>
      </c>
      <c r="V151" s="1">
        <f>1-W151-X151</f>
        <v>5.8594119141378576E-3</v>
      </c>
      <c r="W151" s="1">
        <f>_xlfn.NORM.S.DIST($R$1-S151,1)</f>
        <v>0.77313166541567613</v>
      </c>
      <c r="X151" s="1">
        <f>MAX(_xlfn.NORM.S.DIST($S$1-S151,1)-W151,0)</f>
        <v>0.22100892267018601</v>
      </c>
      <c r="Y151" s="1">
        <f>_xlfn.NORM.S.DIST($R$3-T151,1)</f>
        <v>0.9994763463473193</v>
      </c>
      <c r="Z151" s="1">
        <f>1-Y151</f>
        <v>5.2365365268070008E-4</v>
      </c>
      <c r="AA151" s="1">
        <f>_xlfn.NORM.S.DIST($R$2-U151,1)</f>
        <v>0.43541669349637602</v>
      </c>
      <c r="AB151" s="1">
        <f>1-AA151</f>
        <v>0.56458330650362398</v>
      </c>
      <c r="AC151">
        <f>IF(R151=-1,W151*Y151,IF(R151=0,X151+W151*Z151+V151*AA151,V151*AB151))</f>
        <v>0.77272681219507811</v>
      </c>
      <c r="AD151">
        <f>LN(AC151)</f>
        <v>-0.25782970528511745</v>
      </c>
      <c r="AE151">
        <v>145</v>
      </c>
    </row>
    <row r="152" spans="1:31" x14ac:dyDescent="0.25">
      <c r="A152">
        <v>1</v>
      </c>
      <c r="B152">
        <v>1</v>
      </c>
      <c r="C152">
        <v>1</v>
      </c>
      <c r="D152">
        <f t="shared" si="107"/>
        <v>0.5</v>
      </c>
      <c r="E152">
        <f t="shared" si="108"/>
        <v>1</v>
      </c>
      <c r="F152">
        <f t="shared" si="109"/>
        <v>-1</v>
      </c>
      <c r="G152" s="1">
        <f t="shared" ref="G152:G198" si="115">1-H152-I152</f>
        <v>6.2096653257761592E-3</v>
      </c>
      <c r="H152" s="1">
        <f t="shared" ref="H152:H198" si="116">_xlfn.NORM.S.DIST($I$1-D152,1)</f>
        <v>0.69146246127401312</v>
      </c>
      <c r="I152" s="1">
        <f t="shared" si="113"/>
        <v>0.30232787340021072</v>
      </c>
      <c r="J152" s="1">
        <f t="shared" ref="J152:J198" si="117">_xlfn.NORM.S.DIST($I$3-E152,1)</f>
        <v>0.5</v>
      </c>
      <c r="K152" s="1">
        <f t="shared" ref="K152:K198" si="118">1-J152</f>
        <v>0.5</v>
      </c>
      <c r="L152" s="1">
        <f t="shared" ref="L152:L198" si="119">_xlfn.NORM.S.DIST($I$2-F152,1)</f>
        <v>0.69146246127401312</v>
      </c>
      <c r="M152" s="1">
        <f t="shared" ref="M152:M198" si="120">1-L152</f>
        <v>0.30853753872598688</v>
      </c>
      <c r="N152">
        <v>1.3683302313438617</v>
      </c>
      <c r="O152">
        <v>-0.38050075090723112</v>
      </c>
      <c r="P152">
        <v>1.2935925042256713</v>
      </c>
      <c r="Q152">
        <f t="shared" ref="Q152:Q198" si="121">-1+(D152+N152&gt;$I$1)+(D152+N152&gt;$J$1)</f>
        <v>0</v>
      </c>
      <c r="R152" s="2">
        <f t="shared" ref="R152:R198" si="122">IF(Q152&lt;0,-1+(E152+P152&gt;$I$3),IF(Q152=0,0,0+(F152+O152&gt;$I$2)))</f>
        <v>0</v>
      </c>
      <c r="S152">
        <f t="shared" si="110"/>
        <v>0.4919</v>
      </c>
      <c r="T152">
        <f t="shared" si="111"/>
        <v>2.6263000000000001</v>
      </c>
      <c r="U152">
        <f t="shared" si="112"/>
        <v>-0.87890000000000001</v>
      </c>
      <c r="V152" s="1">
        <f t="shared" ref="V152:V198" si="123">1-W152-X152</f>
        <v>2.1249524286392041E-2</v>
      </c>
      <c r="W152" s="1">
        <f t="shared" ref="W152:W198" si="124">_xlfn.NORM.S.DIST($R$1-S152,1)</f>
        <v>0.60152640377316802</v>
      </c>
      <c r="X152" s="1">
        <f t="shared" ref="X152:X198" si="125">MAX(_xlfn.NORM.S.DIST($S$1-S152,1)-W152,0)</f>
        <v>0.37722407194043994</v>
      </c>
      <c r="Y152" s="1">
        <f t="shared" ref="Y152:Y198" si="126">_xlfn.NORM.S.DIST($R$3-T152,1)</f>
        <v>0.74254130482100245</v>
      </c>
      <c r="Z152" s="1">
        <f t="shared" ref="Z152:Z198" si="127">1-Y152</f>
        <v>0.25745869517899755</v>
      </c>
      <c r="AA152" s="1">
        <f t="shared" ref="AA152:AA198" si="128">_xlfn.NORM.S.DIST($R$2-U152,1)</f>
        <v>0.76309693659879885</v>
      </c>
      <c r="AB152" s="1">
        <f t="shared" ref="AB152:AB198" si="129">1-AA152</f>
        <v>0.23690306340120115</v>
      </c>
      <c r="AC152">
        <f t="shared" ref="AC152:AC198" si="130">IF(R152=-1,W152*Y152,IF(R152=0,X152+W152*Z152+V152*AA152,V152*AB152))</f>
        <v>0.54830772185872212</v>
      </c>
      <c r="AD152">
        <f t="shared" ref="AD152:AD198" si="131">LN(AC152)</f>
        <v>-0.60091861339805419</v>
      </c>
      <c r="AE152">
        <v>146</v>
      </c>
    </row>
    <row r="153" spans="1:31" x14ac:dyDescent="0.25">
      <c r="A153">
        <v>1</v>
      </c>
      <c r="B153">
        <v>2</v>
      </c>
      <c r="C153">
        <v>-1</v>
      </c>
      <c r="D153">
        <f t="shared" si="107"/>
        <v>1</v>
      </c>
      <c r="E153">
        <f t="shared" si="108"/>
        <v>-1</v>
      </c>
      <c r="F153">
        <f t="shared" si="109"/>
        <v>1</v>
      </c>
      <c r="G153" s="1">
        <f t="shared" si="115"/>
        <v>2.2750131948179209E-2</v>
      </c>
      <c r="H153" s="1">
        <f t="shared" si="116"/>
        <v>0.5</v>
      </c>
      <c r="I153" s="1">
        <f t="shared" si="113"/>
        <v>0.47724986805182079</v>
      </c>
      <c r="J153" s="1">
        <f t="shared" si="117"/>
        <v>0.97724986805182079</v>
      </c>
      <c r="K153" s="1">
        <f t="shared" si="118"/>
        <v>2.2750131948179209E-2</v>
      </c>
      <c r="L153" s="1">
        <f t="shared" si="119"/>
        <v>6.6807201268858057E-2</v>
      </c>
      <c r="M153" s="1">
        <f t="shared" si="120"/>
        <v>0.93319279873114191</v>
      </c>
      <c r="N153">
        <v>2.5861663743853569</v>
      </c>
      <c r="O153">
        <v>2.3124448489397764</v>
      </c>
      <c r="P153">
        <v>-0.95759560281294398</v>
      </c>
      <c r="Q153">
        <f t="shared" si="121"/>
        <v>1</v>
      </c>
      <c r="R153" s="2">
        <f t="shared" si="122"/>
        <v>1</v>
      </c>
      <c r="S153">
        <f t="shared" si="110"/>
        <v>0.98380000000000001</v>
      </c>
      <c r="T153">
        <f t="shared" si="111"/>
        <v>-2.6263000000000001</v>
      </c>
      <c r="U153">
        <f t="shared" si="112"/>
        <v>0.87890000000000001</v>
      </c>
      <c r="V153" s="1">
        <f t="shared" si="123"/>
        <v>6.2183395564393118E-2</v>
      </c>
      <c r="W153" s="1">
        <f t="shared" si="124"/>
        <v>0.40725960477561229</v>
      </c>
      <c r="X153" s="1">
        <f t="shared" si="125"/>
        <v>0.53055699965999459</v>
      </c>
      <c r="Y153" s="1">
        <f t="shared" si="126"/>
        <v>0.99999999822388619</v>
      </c>
      <c r="Z153" s="1">
        <f t="shared" si="127"/>
        <v>1.77611381158016E-9</v>
      </c>
      <c r="AA153" s="1">
        <f t="shared" si="128"/>
        <v>0.1488217766006017</v>
      </c>
      <c r="AB153" s="1">
        <f t="shared" si="129"/>
        <v>0.8511782233993983</v>
      </c>
      <c r="AC153">
        <f t="shared" si="130"/>
        <v>5.2929152161442158E-2</v>
      </c>
      <c r="AD153">
        <f t="shared" si="131"/>
        <v>-2.9388010113504479</v>
      </c>
      <c r="AE153">
        <v>147</v>
      </c>
    </row>
    <row r="154" spans="1:31" x14ac:dyDescent="0.25">
      <c r="A154">
        <v>1</v>
      </c>
      <c r="B154">
        <v>3</v>
      </c>
      <c r="C154">
        <f>C151</f>
        <v>0</v>
      </c>
      <c r="D154">
        <f t="shared" si="107"/>
        <v>1.5</v>
      </c>
      <c r="E154">
        <f t="shared" si="108"/>
        <v>0</v>
      </c>
      <c r="F154">
        <f t="shared" si="109"/>
        <v>0</v>
      </c>
      <c r="G154" s="1">
        <f t="shared" si="115"/>
        <v>6.6807201268858085E-2</v>
      </c>
      <c r="H154" s="1">
        <f t="shared" si="116"/>
        <v>0.30853753872598688</v>
      </c>
      <c r="I154" s="1">
        <f t="shared" si="113"/>
        <v>0.62465526000515503</v>
      </c>
      <c r="J154" s="1">
        <f t="shared" si="117"/>
        <v>0.84134474606854304</v>
      </c>
      <c r="K154" s="1">
        <f t="shared" si="118"/>
        <v>0.15865525393145696</v>
      </c>
      <c r="L154" s="1">
        <f t="shared" si="119"/>
        <v>0.30853753872598688</v>
      </c>
      <c r="M154" s="1">
        <f t="shared" si="120"/>
        <v>0.69146246127401312</v>
      </c>
      <c r="N154">
        <v>0.49591676543059293</v>
      </c>
      <c r="O154">
        <v>0.85581177700078115</v>
      </c>
      <c r="P154">
        <v>-0.33839114621514454</v>
      </c>
      <c r="Q154">
        <f t="shared" si="121"/>
        <v>0</v>
      </c>
      <c r="R154" s="2">
        <f t="shared" si="122"/>
        <v>0</v>
      </c>
      <c r="S154">
        <f t="shared" si="110"/>
        <v>1.4757</v>
      </c>
      <c r="T154">
        <f t="shared" si="111"/>
        <v>0</v>
      </c>
      <c r="U154">
        <f t="shared" si="112"/>
        <v>0</v>
      </c>
      <c r="V154" s="1">
        <f t="shared" si="123"/>
        <v>0.14805770745254132</v>
      </c>
      <c r="W154" s="1">
        <f t="shared" si="124"/>
        <v>0.23376615374898985</v>
      </c>
      <c r="X154" s="1">
        <f t="shared" si="125"/>
        <v>0.61817613879846878</v>
      </c>
      <c r="Y154" s="1">
        <f t="shared" si="126"/>
        <v>0.9994763463473193</v>
      </c>
      <c r="Z154" s="1">
        <f t="shared" si="127"/>
        <v>5.2365365268070008E-4</v>
      </c>
      <c r="AA154" s="1">
        <f t="shared" si="128"/>
        <v>0.43541669349637602</v>
      </c>
      <c r="AB154" s="1">
        <f t="shared" si="129"/>
        <v>0.56458330650362398</v>
      </c>
      <c r="AC154">
        <f t="shared" si="130"/>
        <v>0.68276534872439187</v>
      </c>
      <c r="AD154">
        <f t="shared" si="131"/>
        <v>-0.38160403814224558</v>
      </c>
      <c r="AE154">
        <v>148</v>
      </c>
    </row>
    <row r="155" spans="1:31" x14ac:dyDescent="0.25">
      <c r="A155">
        <v>1</v>
      </c>
      <c r="B155">
        <v>4</v>
      </c>
      <c r="C155">
        <f t="shared" ref="C155:C166" si="132">C152</f>
        <v>1</v>
      </c>
      <c r="D155">
        <f t="shared" si="107"/>
        <v>2</v>
      </c>
      <c r="E155">
        <f t="shared" si="108"/>
        <v>1</v>
      </c>
      <c r="F155">
        <f t="shared" si="109"/>
        <v>-1</v>
      </c>
      <c r="G155" s="1">
        <f t="shared" si="115"/>
        <v>0.15865525393145696</v>
      </c>
      <c r="H155" s="1">
        <f t="shared" si="116"/>
        <v>0.15865525393145699</v>
      </c>
      <c r="I155" s="1">
        <f t="shared" si="113"/>
        <v>0.68268949213708607</v>
      </c>
      <c r="J155" s="1">
        <f t="shared" si="117"/>
        <v>0.5</v>
      </c>
      <c r="K155" s="1">
        <f t="shared" si="118"/>
        <v>0.5</v>
      </c>
      <c r="L155" s="1">
        <f t="shared" si="119"/>
        <v>0.69146246127401312</v>
      </c>
      <c r="M155" s="1">
        <f t="shared" si="120"/>
        <v>0.30853753872598688</v>
      </c>
      <c r="N155">
        <v>0.40031409298535436</v>
      </c>
      <c r="O155">
        <v>-0.6113441486377269</v>
      </c>
      <c r="P155">
        <v>-0.69896714194328524</v>
      </c>
      <c r="Q155">
        <f t="shared" si="121"/>
        <v>0</v>
      </c>
      <c r="R155" s="2">
        <f t="shared" si="122"/>
        <v>0</v>
      </c>
      <c r="S155">
        <f t="shared" si="110"/>
        <v>1.9676</v>
      </c>
      <c r="T155">
        <f t="shared" si="111"/>
        <v>2.6263000000000001</v>
      </c>
      <c r="U155">
        <f t="shared" si="112"/>
        <v>-0.87890000000000001</v>
      </c>
      <c r="V155" s="1">
        <f t="shared" si="123"/>
        <v>0.2901659437230123</v>
      </c>
      <c r="W155" s="1">
        <f t="shared" si="124"/>
        <v>0.11153600255447783</v>
      </c>
      <c r="X155" s="1">
        <f t="shared" si="125"/>
        <v>0.59829805372250988</v>
      </c>
      <c r="Y155" s="1">
        <f t="shared" si="126"/>
        <v>0.74254130482100245</v>
      </c>
      <c r="Z155" s="1">
        <f t="shared" si="127"/>
        <v>0.25745869517899755</v>
      </c>
      <c r="AA155" s="1">
        <f t="shared" si="128"/>
        <v>0.76309693659879885</v>
      </c>
      <c r="AB155" s="1">
        <f t="shared" si="129"/>
        <v>0.23690306340120115</v>
      </c>
      <c r="AC155">
        <f t="shared" si="130"/>
        <v>0.84843871016599715</v>
      </c>
      <c r="AD155">
        <f t="shared" si="131"/>
        <v>-0.16435743007413603</v>
      </c>
      <c r="AE155">
        <v>149</v>
      </c>
    </row>
    <row r="156" spans="1:31" x14ac:dyDescent="0.25">
      <c r="A156">
        <v>1</v>
      </c>
      <c r="B156">
        <v>5</v>
      </c>
      <c r="C156">
        <f t="shared" si="132"/>
        <v>-1</v>
      </c>
      <c r="D156">
        <f t="shared" si="107"/>
        <v>2.5</v>
      </c>
      <c r="E156">
        <f t="shared" si="108"/>
        <v>-1</v>
      </c>
      <c r="F156">
        <f t="shared" si="109"/>
        <v>1</v>
      </c>
      <c r="G156" s="1">
        <f t="shared" si="115"/>
        <v>0.30853753872598688</v>
      </c>
      <c r="H156" s="1">
        <f t="shared" si="116"/>
        <v>6.6807201268858057E-2</v>
      </c>
      <c r="I156" s="1">
        <f t="shared" si="113"/>
        <v>0.62465526000515503</v>
      </c>
      <c r="J156" s="1">
        <f t="shared" si="117"/>
        <v>0.97724986805182079</v>
      </c>
      <c r="K156" s="1">
        <f t="shared" si="118"/>
        <v>2.2750131948179209E-2</v>
      </c>
      <c r="L156" s="1">
        <f t="shared" si="119"/>
        <v>6.6807201268858057E-2</v>
      </c>
      <c r="M156" s="1">
        <f t="shared" si="120"/>
        <v>0.93319279873114191</v>
      </c>
      <c r="N156">
        <v>0.29687271307921037</v>
      </c>
      <c r="O156">
        <v>1.3092926565150265</v>
      </c>
      <c r="P156">
        <v>-8.9661398305906914E-2</v>
      </c>
      <c r="Q156">
        <f t="shared" si="121"/>
        <v>0</v>
      </c>
      <c r="R156" s="2">
        <f t="shared" si="122"/>
        <v>0</v>
      </c>
      <c r="S156">
        <f t="shared" si="110"/>
        <v>2.4595000000000002</v>
      </c>
      <c r="T156">
        <f t="shared" si="111"/>
        <v>-2.6263000000000001</v>
      </c>
      <c r="U156">
        <f t="shared" si="112"/>
        <v>0.87890000000000001</v>
      </c>
      <c r="V156" s="1">
        <f t="shared" si="123"/>
        <v>0.47567960452857139</v>
      </c>
      <c r="W156" s="1">
        <f t="shared" si="124"/>
        <v>4.3605205897942687E-2</v>
      </c>
      <c r="X156" s="1">
        <f t="shared" si="125"/>
        <v>0.48071518957348591</v>
      </c>
      <c r="Y156" s="1">
        <f t="shared" si="126"/>
        <v>0.99999999822388619</v>
      </c>
      <c r="Z156" s="1">
        <f t="shared" si="127"/>
        <v>1.77611381158016E-9</v>
      </c>
      <c r="AA156" s="1">
        <f t="shared" si="128"/>
        <v>0.1488217766006017</v>
      </c>
      <c r="AB156" s="1">
        <f t="shared" si="129"/>
        <v>0.8511782233993983</v>
      </c>
      <c r="AC156">
        <f t="shared" si="130"/>
        <v>0.55150667348954729</v>
      </c>
      <c r="AD156">
        <f t="shared" si="131"/>
        <v>-0.59510133974611212</v>
      </c>
      <c r="AE156">
        <v>150</v>
      </c>
    </row>
    <row r="157" spans="1:31" x14ac:dyDescent="0.25">
      <c r="A157">
        <v>1</v>
      </c>
      <c r="B157">
        <v>6</v>
      </c>
      <c r="C157">
        <f t="shared" si="132"/>
        <v>0</v>
      </c>
      <c r="D157">
        <f t="shared" si="107"/>
        <v>3</v>
      </c>
      <c r="E157">
        <f t="shared" si="108"/>
        <v>0</v>
      </c>
      <c r="F157">
        <f t="shared" si="109"/>
        <v>0</v>
      </c>
      <c r="G157" s="1">
        <f t="shared" si="115"/>
        <v>0.5</v>
      </c>
      <c r="H157" s="1">
        <f t="shared" si="116"/>
        <v>2.2750131948179191E-2</v>
      </c>
      <c r="I157" s="1">
        <f t="shared" si="113"/>
        <v>0.47724986805182079</v>
      </c>
      <c r="J157" s="1">
        <f t="shared" si="117"/>
        <v>0.84134474606854304</v>
      </c>
      <c r="K157" s="1">
        <f t="shared" si="118"/>
        <v>0.15865525393145696</v>
      </c>
      <c r="L157" s="1">
        <f t="shared" si="119"/>
        <v>0.30853753872598688</v>
      </c>
      <c r="M157" s="1">
        <f t="shared" si="120"/>
        <v>0.69146246127401312</v>
      </c>
      <c r="N157">
        <v>-1.7321053746854886</v>
      </c>
      <c r="O157">
        <v>-9.7345491667510942E-2</v>
      </c>
      <c r="P157">
        <v>-2.7274609237792902E-2</v>
      </c>
      <c r="Q157">
        <f t="shared" si="121"/>
        <v>0</v>
      </c>
      <c r="R157" s="2">
        <f t="shared" si="122"/>
        <v>0</v>
      </c>
      <c r="S157">
        <f t="shared" si="110"/>
        <v>2.9514</v>
      </c>
      <c r="T157">
        <f t="shared" si="111"/>
        <v>0</v>
      </c>
      <c r="U157">
        <f t="shared" si="112"/>
        <v>0</v>
      </c>
      <c r="V157" s="1">
        <f t="shared" si="123"/>
        <v>0.66672945826814689</v>
      </c>
      <c r="W157" s="1">
        <f t="shared" si="124"/>
        <v>1.3825592034360002E-2</v>
      </c>
      <c r="X157" s="1">
        <f t="shared" si="125"/>
        <v>0.3194449496974931</v>
      </c>
      <c r="Y157" s="1">
        <f t="shared" si="126"/>
        <v>0.9994763463473193</v>
      </c>
      <c r="Z157" s="1">
        <f t="shared" si="127"/>
        <v>5.2365365268070008E-4</v>
      </c>
      <c r="AA157" s="1">
        <f t="shared" si="128"/>
        <v>0.43541669349637602</v>
      </c>
      <c r="AB157" s="1">
        <f t="shared" si="129"/>
        <v>0.56458330650362398</v>
      </c>
      <c r="AC157">
        <f t="shared" si="130"/>
        <v>0.60975732569500884</v>
      </c>
      <c r="AD157">
        <f t="shared" si="131"/>
        <v>-0.49469422769832094</v>
      </c>
      <c r="AE157">
        <v>151</v>
      </c>
    </row>
    <row r="158" spans="1:31" x14ac:dyDescent="0.25">
      <c r="A158">
        <v>1</v>
      </c>
      <c r="B158">
        <v>7</v>
      </c>
      <c r="C158">
        <f t="shared" si="132"/>
        <v>1</v>
      </c>
      <c r="D158">
        <f t="shared" si="107"/>
        <v>3.5</v>
      </c>
      <c r="E158">
        <f t="shared" si="108"/>
        <v>1</v>
      </c>
      <c r="F158">
        <f t="shared" si="109"/>
        <v>-1</v>
      </c>
      <c r="G158" s="1">
        <f t="shared" si="115"/>
        <v>0.69146246127401312</v>
      </c>
      <c r="H158" s="1">
        <f t="shared" si="116"/>
        <v>6.2096653257761331E-3</v>
      </c>
      <c r="I158" s="1">
        <f t="shared" si="113"/>
        <v>0.30232787340021072</v>
      </c>
      <c r="J158" s="1">
        <f t="shared" si="117"/>
        <v>0.5</v>
      </c>
      <c r="K158" s="1">
        <f t="shared" si="118"/>
        <v>0.5</v>
      </c>
      <c r="L158" s="1">
        <f t="shared" si="119"/>
        <v>0.69146246127401312</v>
      </c>
      <c r="M158" s="1">
        <f t="shared" si="120"/>
        <v>0.30853753872598688</v>
      </c>
      <c r="N158">
        <v>0.91758465714519843</v>
      </c>
      <c r="O158">
        <v>-0.65547510530450381</v>
      </c>
      <c r="P158">
        <v>-1.1082147466368042</v>
      </c>
      <c r="Q158">
        <f t="shared" si="121"/>
        <v>1</v>
      </c>
      <c r="R158" s="2">
        <f t="shared" si="122"/>
        <v>0</v>
      </c>
      <c r="S158">
        <f t="shared" si="110"/>
        <v>3.4432999999999998</v>
      </c>
      <c r="T158">
        <f t="shared" si="111"/>
        <v>2.6263000000000001</v>
      </c>
      <c r="U158">
        <f t="shared" si="112"/>
        <v>-0.87890000000000001</v>
      </c>
      <c r="V158" s="1">
        <f t="shared" si="123"/>
        <v>0.82194427958070004</v>
      </c>
      <c r="W158" s="1">
        <f t="shared" si="124"/>
        <v>3.5289492844341268E-3</v>
      </c>
      <c r="X158" s="1">
        <f t="shared" si="125"/>
        <v>0.17452677113486581</v>
      </c>
      <c r="Y158" s="1">
        <f t="shared" si="126"/>
        <v>0.74254130482100245</v>
      </c>
      <c r="Z158" s="1">
        <f t="shared" si="127"/>
        <v>0.25745869517899755</v>
      </c>
      <c r="AA158" s="1">
        <f t="shared" si="128"/>
        <v>0.76309693659879885</v>
      </c>
      <c r="AB158" s="1">
        <f t="shared" si="129"/>
        <v>0.23690306340120115</v>
      </c>
      <c r="AC158">
        <f t="shared" si="130"/>
        <v>0.80265849161592784</v>
      </c>
      <c r="AD158">
        <f t="shared" si="131"/>
        <v>-0.21982594613727843</v>
      </c>
      <c r="AE158">
        <v>152</v>
      </c>
    </row>
    <row r="159" spans="1:31" x14ac:dyDescent="0.25">
      <c r="A159">
        <v>1</v>
      </c>
      <c r="B159">
        <v>8</v>
      </c>
      <c r="C159">
        <f t="shared" si="132"/>
        <v>-1</v>
      </c>
      <c r="D159">
        <f t="shared" si="107"/>
        <v>4</v>
      </c>
      <c r="E159">
        <f t="shared" si="108"/>
        <v>-1</v>
      </c>
      <c r="F159">
        <f t="shared" si="109"/>
        <v>1</v>
      </c>
      <c r="G159" s="1">
        <f t="shared" si="115"/>
        <v>0.84134474606854304</v>
      </c>
      <c r="H159" s="1">
        <f t="shared" si="116"/>
        <v>1.3498980316300933E-3</v>
      </c>
      <c r="I159" s="1">
        <f t="shared" si="113"/>
        <v>0.15730535589982689</v>
      </c>
      <c r="J159" s="1">
        <f t="shared" si="117"/>
        <v>0.97724986805182079</v>
      </c>
      <c r="K159" s="1">
        <f t="shared" si="118"/>
        <v>2.2750131948179209E-2</v>
      </c>
      <c r="L159" s="1">
        <f t="shared" si="119"/>
        <v>6.6807201268858057E-2</v>
      </c>
      <c r="M159" s="1">
        <f t="shared" si="120"/>
        <v>0.93319279873114191</v>
      </c>
      <c r="N159">
        <v>-1.9605795387178659</v>
      </c>
      <c r="O159">
        <v>-1.6920330381253734</v>
      </c>
      <c r="P159">
        <v>0.25918097890098579</v>
      </c>
      <c r="Q159">
        <f t="shared" si="121"/>
        <v>0</v>
      </c>
      <c r="R159" s="2">
        <f t="shared" si="122"/>
        <v>0</v>
      </c>
      <c r="S159">
        <f t="shared" si="110"/>
        <v>3.9352</v>
      </c>
      <c r="T159">
        <f t="shared" si="111"/>
        <v>-2.6263000000000001</v>
      </c>
      <c r="U159">
        <f t="shared" si="112"/>
        <v>0.87890000000000001</v>
      </c>
      <c r="V159" s="1">
        <f t="shared" si="123"/>
        <v>0.92142176280341948</v>
      </c>
      <c r="W159" s="1">
        <f t="shared" si="124"/>
        <v>7.2127298629037534E-4</v>
      </c>
      <c r="X159" s="1">
        <f t="shared" si="125"/>
        <v>7.7856964210290189E-2</v>
      </c>
      <c r="Y159" s="1">
        <f t="shared" si="126"/>
        <v>0.99999999822388619</v>
      </c>
      <c r="Z159" s="1">
        <f t="shared" si="127"/>
        <v>1.77611381158016E-9</v>
      </c>
      <c r="AA159" s="1">
        <f t="shared" si="128"/>
        <v>0.1488217766006017</v>
      </c>
      <c r="AB159" s="1">
        <f t="shared" si="129"/>
        <v>0.8511782233993983</v>
      </c>
      <c r="AC159">
        <f t="shared" si="130"/>
        <v>0.21498458795043435</v>
      </c>
      <c r="AD159">
        <f t="shared" si="131"/>
        <v>-1.5371889373753596</v>
      </c>
      <c r="AE159">
        <v>153</v>
      </c>
    </row>
    <row r="160" spans="1:31" x14ac:dyDescent="0.25">
      <c r="A160">
        <v>1</v>
      </c>
      <c r="B160">
        <v>7</v>
      </c>
      <c r="C160">
        <f t="shared" si="132"/>
        <v>0</v>
      </c>
      <c r="D160">
        <f t="shared" si="107"/>
        <v>3.5</v>
      </c>
      <c r="E160">
        <f t="shared" si="108"/>
        <v>0</v>
      </c>
      <c r="F160">
        <f t="shared" si="109"/>
        <v>0</v>
      </c>
      <c r="G160" s="1">
        <f t="shared" si="115"/>
        <v>0.69146246127401312</v>
      </c>
      <c r="H160" s="1">
        <f t="shared" si="116"/>
        <v>6.2096653257761331E-3</v>
      </c>
      <c r="I160" s="1">
        <f t="shared" si="113"/>
        <v>0.30232787340021072</v>
      </c>
      <c r="J160" s="1">
        <f t="shared" si="117"/>
        <v>0.84134474606854304</v>
      </c>
      <c r="K160" s="1">
        <f t="shared" si="118"/>
        <v>0.15865525393145696</v>
      </c>
      <c r="L160" s="1">
        <f t="shared" si="119"/>
        <v>0.30853753872598688</v>
      </c>
      <c r="M160" s="1">
        <f t="shared" si="120"/>
        <v>0.69146246127401312</v>
      </c>
      <c r="N160">
        <v>-4.6566128730773926E-2</v>
      </c>
      <c r="O160">
        <v>-4.3655745685100555E-2</v>
      </c>
      <c r="P160">
        <v>-0.85184638010105118</v>
      </c>
      <c r="Q160">
        <f t="shared" si="121"/>
        <v>1</v>
      </c>
      <c r="R160" s="2">
        <f t="shared" si="122"/>
        <v>1</v>
      </c>
      <c r="S160">
        <f t="shared" si="110"/>
        <v>3.4432999999999998</v>
      </c>
      <c r="T160">
        <f t="shared" si="111"/>
        <v>0</v>
      </c>
      <c r="U160">
        <f t="shared" si="112"/>
        <v>0</v>
      </c>
      <c r="V160" s="1">
        <f t="shared" si="123"/>
        <v>0.82194427958070004</v>
      </c>
      <c r="W160" s="1">
        <f t="shared" si="124"/>
        <v>3.5289492844341268E-3</v>
      </c>
      <c r="X160" s="1">
        <f t="shared" si="125"/>
        <v>0.17452677113486581</v>
      </c>
      <c r="Y160" s="1">
        <f t="shared" si="126"/>
        <v>0.9994763463473193</v>
      </c>
      <c r="Z160" s="1">
        <f t="shared" si="127"/>
        <v>5.2365365268070008E-4</v>
      </c>
      <c r="AA160" s="1">
        <f t="shared" si="128"/>
        <v>0.43541669349637602</v>
      </c>
      <c r="AB160" s="1">
        <f t="shared" si="129"/>
        <v>0.56458330650362398</v>
      </c>
      <c r="AC160">
        <f t="shared" si="130"/>
        <v>0.46405601912741079</v>
      </c>
      <c r="AD160">
        <f t="shared" si="131"/>
        <v>-0.76775000316522723</v>
      </c>
      <c r="AE160">
        <v>154</v>
      </c>
    </row>
    <row r="161" spans="1:31" x14ac:dyDescent="0.25">
      <c r="A161">
        <v>1</v>
      </c>
      <c r="B161">
        <v>6</v>
      </c>
      <c r="C161">
        <f t="shared" si="132"/>
        <v>1</v>
      </c>
      <c r="D161">
        <f t="shared" si="107"/>
        <v>3</v>
      </c>
      <c r="E161">
        <f t="shared" si="108"/>
        <v>1</v>
      </c>
      <c r="F161">
        <f t="shared" si="109"/>
        <v>-1</v>
      </c>
      <c r="G161" s="1">
        <f t="shared" si="115"/>
        <v>0.5</v>
      </c>
      <c r="H161" s="1">
        <f t="shared" si="116"/>
        <v>2.2750131948179191E-2</v>
      </c>
      <c r="I161" s="1">
        <f t="shared" si="113"/>
        <v>0.47724986805182079</v>
      </c>
      <c r="J161" s="1">
        <f t="shared" si="117"/>
        <v>0.5</v>
      </c>
      <c r="K161" s="1">
        <f t="shared" si="118"/>
        <v>0.5</v>
      </c>
      <c r="L161" s="1">
        <f t="shared" si="119"/>
        <v>0.69146246127401312</v>
      </c>
      <c r="M161" s="1">
        <f t="shared" si="120"/>
        <v>0.30853753872598688</v>
      </c>
      <c r="N161">
        <v>-8.6822637967998162E-3</v>
      </c>
      <c r="O161">
        <v>2.0082370610907674</v>
      </c>
      <c r="P161">
        <v>0.74230911195627414</v>
      </c>
      <c r="Q161">
        <f t="shared" si="121"/>
        <v>0</v>
      </c>
      <c r="R161" s="2">
        <f t="shared" si="122"/>
        <v>0</v>
      </c>
      <c r="S161">
        <f t="shared" si="110"/>
        <v>2.9514</v>
      </c>
      <c r="T161">
        <f t="shared" si="111"/>
        <v>2.6263000000000001</v>
      </c>
      <c r="U161">
        <f t="shared" si="112"/>
        <v>-0.87890000000000001</v>
      </c>
      <c r="V161" s="1">
        <f t="shared" si="123"/>
        <v>0.66672945826814689</v>
      </c>
      <c r="W161" s="1">
        <f t="shared" si="124"/>
        <v>1.3825592034360002E-2</v>
      </c>
      <c r="X161" s="1">
        <f t="shared" si="125"/>
        <v>0.3194449496974931</v>
      </c>
      <c r="Y161" s="1">
        <f t="shared" si="126"/>
        <v>0.74254130482100245</v>
      </c>
      <c r="Z161" s="1">
        <f t="shared" si="127"/>
        <v>0.25745869517899755</v>
      </c>
      <c r="AA161" s="1">
        <f t="shared" si="128"/>
        <v>0.76309693659879885</v>
      </c>
      <c r="AB161" s="1">
        <f t="shared" si="129"/>
        <v>0.23690306340120115</v>
      </c>
      <c r="AC161">
        <f t="shared" si="130"/>
        <v>0.83178367572733614</v>
      </c>
      <c r="AD161">
        <f t="shared" si="131"/>
        <v>-0.18418287710353715</v>
      </c>
      <c r="AE161">
        <v>155</v>
      </c>
    </row>
    <row r="162" spans="1:31" x14ac:dyDescent="0.25">
      <c r="A162">
        <v>1</v>
      </c>
      <c r="B162">
        <v>5</v>
      </c>
      <c r="C162">
        <f t="shared" si="132"/>
        <v>-1</v>
      </c>
      <c r="D162">
        <f t="shared" si="107"/>
        <v>2.5</v>
      </c>
      <c r="E162">
        <f t="shared" si="108"/>
        <v>-1</v>
      </c>
      <c r="F162">
        <f t="shared" si="109"/>
        <v>1</v>
      </c>
      <c r="G162" s="1">
        <f t="shared" si="115"/>
        <v>0.30853753872598688</v>
      </c>
      <c r="H162" s="1">
        <f t="shared" si="116"/>
        <v>6.6807201268858057E-2</v>
      </c>
      <c r="I162" s="1">
        <f t="shared" si="113"/>
        <v>0.62465526000515503</v>
      </c>
      <c r="J162" s="1">
        <f t="shared" si="117"/>
        <v>0.97724986805182079</v>
      </c>
      <c r="K162" s="1">
        <f t="shared" si="118"/>
        <v>2.2750131948179209E-2</v>
      </c>
      <c r="L162" s="1">
        <f t="shared" si="119"/>
        <v>6.6807201268858057E-2</v>
      </c>
      <c r="M162" s="1">
        <f t="shared" si="120"/>
        <v>0.93319279873114191</v>
      </c>
      <c r="N162">
        <v>-1.5795922081451863</v>
      </c>
      <c r="O162">
        <v>0.17884644876176026</v>
      </c>
      <c r="P162">
        <v>-0.52063796829315834</v>
      </c>
      <c r="Q162">
        <f t="shared" si="121"/>
        <v>-1</v>
      </c>
      <c r="R162" s="2">
        <f t="shared" si="122"/>
        <v>-1</v>
      </c>
      <c r="S162">
        <f t="shared" si="110"/>
        <v>2.4595000000000002</v>
      </c>
      <c r="T162">
        <f t="shared" si="111"/>
        <v>-2.6263000000000001</v>
      </c>
      <c r="U162">
        <f t="shared" si="112"/>
        <v>0.87890000000000001</v>
      </c>
      <c r="V162" s="1">
        <f t="shared" si="123"/>
        <v>0.47567960452857139</v>
      </c>
      <c r="W162" s="1">
        <f t="shared" si="124"/>
        <v>4.3605205897942687E-2</v>
      </c>
      <c r="X162" s="1">
        <f t="shared" si="125"/>
        <v>0.48071518957348591</v>
      </c>
      <c r="Y162" s="1">
        <f t="shared" si="126"/>
        <v>0.99999999822388619</v>
      </c>
      <c r="Z162" s="1">
        <f t="shared" si="127"/>
        <v>1.77611381158016E-9</v>
      </c>
      <c r="AA162" s="1">
        <f t="shared" si="128"/>
        <v>0.1488217766006017</v>
      </c>
      <c r="AB162" s="1">
        <f t="shared" si="129"/>
        <v>0.8511782233993983</v>
      </c>
      <c r="AC162">
        <f t="shared" si="130"/>
        <v>4.3605205820494881E-2</v>
      </c>
      <c r="AD162">
        <f t="shared" si="131"/>
        <v>-3.1325787362020727</v>
      </c>
      <c r="AE162">
        <v>156</v>
      </c>
    </row>
    <row r="163" spans="1:31" x14ac:dyDescent="0.25">
      <c r="A163">
        <v>1</v>
      </c>
      <c r="B163">
        <v>4</v>
      </c>
      <c r="C163">
        <f t="shared" si="132"/>
        <v>0</v>
      </c>
      <c r="D163">
        <f t="shared" si="107"/>
        <v>2</v>
      </c>
      <c r="E163">
        <f t="shared" si="108"/>
        <v>0</v>
      </c>
      <c r="F163">
        <f t="shared" si="109"/>
        <v>0</v>
      </c>
      <c r="G163" s="1">
        <f t="shared" si="115"/>
        <v>0.15865525393145696</v>
      </c>
      <c r="H163" s="1">
        <f t="shared" si="116"/>
        <v>0.15865525393145699</v>
      </c>
      <c r="I163" s="1">
        <f t="shared" si="113"/>
        <v>0.68268949213708607</v>
      </c>
      <c r="J163" s="1">
        <f t="shared" si="117"/>
        <v>0.84134474606854304</v>
      </c>
      <c r="K163" s="1">
        <f t="shared" si="118"/>
        <v>0.15865525393145696</v>
      </c>
      <c r="L163" s="1">
        <f t="shared" si="119"/>
        <v>0.30853753872598688</v>
      </c>
      <c r="M163" s="1">
        <f t="shared" si="120"/>
        <v>0.69146246127401312</v>
      </c>
      <c r="N163">
        <v>0.33183596315211616</v>
      </c>
      <c r="O163">
        <v>0.19792423699982464</v>
      </c>
      <c r="P163">
        <v>1.6314925233018585</v>
      </c>
      <c r="Q163">
        <f t="shared" si="121"/>
        <v>0</v>
      </c>
      <c r="R163" s="2">
        <f t="shared" si="122"/>
        <v>0</v>
      </c>
      <c r="S163">
        <f t="shared" si="110"/>
        <v>1.9676</v>
      </c>
      <c r="T163">
        <f t="shared" si="111"/>
        <v>0</v>
      </c>
      <c r="U163">
        <f t="shared" si="112"/>
        <v>0</v>
      </c>
      <c r="V163" s="1">
        <f t="shared" si="123"/>
        <v>0.2901659437230123</v>
      </c>
      <c r="W163" s="1">
        <f t="shared" si="124"/>
        <v>0.11153600255447783</v>
      </c>
      <c r="X163" s="1">
        <f t="shared" si="125"/>
        <v>0.59829805372250988</v>
      </c>
      <c r="Y163" s="1">
        <f t="shared" si="126"/>
        <v>0.9994763463473193</v>
      </c>
      <c r="Z163" s="1">
        <f t="shared" si="127"/>
        <v>5.2365365268070008E-4</v>
      </c>
      <c r="AA163" s="1">
        <f t="shared" si="128"/>
        <v>0.43541669349637602</v>
      </c>
      <c r="AB163" s="1">
        <f t="shared" si="129"/>
        <v>0.56458330650362398</v>
      </c>
      <c r="AC163">
        <f t="shared" si="130"/>
        <v>0.72469955573878253</v>
      </c>
      <c r="AD163">
        <f t="shared" si="131"/>
        <v>-0.32199811589484895</v>
      </c>
      <c r="AE163">
        <v>157</v>
      </c>
    </row>
    <row r="164" spans="1:31" x14ac:dyDescent="0.25">
      <c r="A164">
        <v>1</v>
      </c>
      <c r="B164">
        <v>3</v>
      </c>
      <c r="C164">
        <f t="shared" si="132"/>
        <v>1</v>
      </c>
      <c r="D164">
        <f t="shared" si="107"/>
        <v>1.5</v>
      </c>
      <c r="E164">
        <f t="shared" si="108"/>
        <v>1</v>
      </c>
      <c r="F164">
        <f t="shared" si="109"/>
        <v>-1</v>
      </c>
      <c r="G164" s="1">
        <f t="shared" si="115"/>
        <v>6.6807201268858085E-2</v>
      </c>
      <c r="H164" s="1">
        <f t="shared" si="116"/>
        <v>0.30853753872598688</v>
      </c>
      <c r="I164" s="1">
        <f t="shared" si="113"/>
        <v>0.62465526000515503</v>
      </c>
      <c r="J164" s="1">
        <f t="shared" si="117"/>
        <v>0.5</v>
      </c>
      <c r="K164" s="1">
        <f t="shared" si="118"/>
        <v>0.5</v>
      </c>
      <c r="L164" s="1">
        <f t="shared" si="119"/>
        <v>0.69146246127401312</v>
      </c>
      <c r="M164" s="1">
        <f t="shared" si="120"/>
        <v>0.30853753872598688</v>
      </c>
      <c r="N164">
        <v>0.34374238566670101</v>
      </c>
      <c r="O164">
        <v>-0.36010078474646434</v>
      </c>
      <c r="P164">
        <v>0.92647724159178324</v>
      </c>
      <c r="Q164">
        <f t="shared" si="121"/>
        <v>0</v>
      </c>
      <c r="R164" s="2">
        <f t="shared" si="122"/>
        <v>0</v>
      </c>
      <c r="S164">
        <f t="shared" si="110"/>
        <v>1.4757</v>
      </c>
      <c r="T164">
        <f t="shared" si="111"/>
        <v>2.6263000000000001</v>
      </c>
      <c r="U164">
        <f t="shared" si="112"/>
        <v>-0.87890000000000001</v>
      </c>
      <c r="V164" s="1">
        <f t="shared" si="123"/>
        <v>0.14805770745254132</v>
      </c>
      <c r="W164" s="1">
        <f t="shared" si="124"/>
        <v>0.23376615374898985</v>
      </c>
      <c r="X164" s="1">
        <f t="shared" si="125"/>
        <v>0.61817613879846878</v>
      </c>
      <c r="Y164" s="1">
        <f t="shared" si="126"/>
        <v>0.74254130482100245</v>
      </c>
      <c r="Z164" s="1">
        <f t="shared" si="127"/>
        <v>0.25745869517899755</v>
      </c>
      <c r="AA164" s="1">
        <f t="shared" si="128"/>
        <v>0.76309693659879885</v>
      </c>
      <c r="AB164" s="1">
        <f t="shared" si="129"/>
        <v>0.23690306340120115</v>
      </c>
      <c r="AC164">
        <f t="shared" si="130"/>
        <v>0.79134365071657209</v>
      </c>
      <c r="AD164">
        <f t="shared" si="131"/>
        <v>-0.23402295459186281</v>
      </c>
      <c r="AE164">
        <v>158</v>
      </c>
    </row>
    <row r="165" spans="1:31" x14ac:dyDescent="0.25">
      <c r="A165">
        <v>1</v>
      </c>
      <c r="B165">
        <v>2</v>
      </c>
      <c r="C165">
        <f t="shared" si="132"/>
        <v>-1</v>
      </c>
      <c r="D165">
        <f t="shared" si="107"/>
        <v>1</v>
      </c>
      <c r="E165">
        <f t="shared" si="108"/>
        <v>-1</v>
      </c>
      <c r="F165">
        <f t="shared" si="109"/>
        <v>1</v>
      </c>
      <c r="G165" s="1">
        <f t="shared" si="115"/>
        <v>2.2750131948179209E-2</v>
      </c>
      <c r="H165" s="1">
        <f t="shared" si="116"/>
        <v>0.5</v>
      </c>
      <c r="I165" s="1">
        <f t="shared" si="113"/>
        <v>0.47724986805182079</v>
      </c>
      <c r="J165" s="1">
        <f t="shared" si="117"/>
        <v>0.97724986805182079</v>
      </c>
      <c r="K165" s="1">
        <f t="shared" si="118"/>
        <v>2.2750131948179209E-2</v>
      </c>
      <c r="L165" s="1">
        <f t="shared" si="119"/>
        <v>6.6807201268858057E-2</v>
      </c>
      <c r="M165" s="1">
        <f t="shared" si="120"/>
        <v>0.93319279873114191</v>
      </c>
      <c r="N165">
        <v>-1.5542673281743191</v>
      </c>
      <c r="O165">
        <v>-0.41794805838435423</v>
      </c>
      <c r="P165">
        <v>-0.20674747247539926</v>
      </c>
      <c r="Q165">
        <f t="shared" si="121"/>
        <v>-1</v>
      </c>
      <c r="R165" s="2">
        <f t="shared" si="122"/>
        <v>-1</v>
      </c>
      <c r="S165">
        <f t="shared" si="110"/>
        <v>0.98380000000000001</v>
      </c>
      <c r="T165">
        <f t="shared" si="111"/>
        <v>-2.6263000000000001</v>
      </c>
      <c r="U165">
        <f t="shared" si="112"/>
        <v>0.87890000000000001</v>
      </c>
      <c r="V165" s="1">
        <f t="shared" si="123"/>
        <v>6.2183395564393118E-2</v>
      </c>
      <c r="W165" s="1">
        <f t="shared" si="124"/>
        <v>0.40725960477561229</v>
      </c>
      <c r="X165" s="1">
        <f t="shared" si="125"/>
        <v>0.53055699965999459</v>
      </c>
      <c r="Y165" s="1">
        <f t="shared" si="126"/>
        <v>0.99999999822388619</v>
      </c>
      <c r="Z165" s="1">
        <f t="shared" si="127"/>
        <v>1.77611381158016E-9</v>
      </c>
      <c r="AA165" s="1">
        <f t="shared" si="128"/>
        <v>0.1488217766006017</v>
      </c>
      <c r="AB165" s="1">
        <f t="shared" si="129"/>
        <v>0.8511782233993983</v>
      </c>
      <c r="AC165">
        <f t="shared" si="130"/>
        <v>0.40725960405227291</v>
      </c>
      <c r="AD165">
        <f t="shared" si="131"/>
        <v>-0.89830444908370266</v>
      </c>
      <c r="AE165">
        <v>159</v>
      </c>
    </row>
    <row r="166" spans="1:31" x14ac:dyDescent="0.25">
      <c r="A166">
        <v>1</v>
      </c>
      <c r="B166">
        <v>1</v>
      </c>
      <c r="C166">
        <f t="shared" si="132"/>
        <v>0</v>
      </c>
      <c r="D166">
        <f t="shared" si="107"/>
        <v>0.5</v>
      </c>
      <c r="E166">
        <f t="shared" si="108"/>
        <v>0</v>
      </c>
      <c r="F166">
        <f t="shared" si="109"/>
        <v>0</v>
      </c>
      <c r="G166" s="1">
        <f t="shared" si="115"/>
        <v>6.2096653257761592E-3</v>
      </c>
      <c r="H166" s="1">
        <f t="shared" si="116"/>
        <v>0.69146246127401312</v>
      </c>
      <c r="I166" s="1">
        <f t="shared" si="113"/>
        <v>0.30232787340021072</v>
      </c>
      <c r="J166" s="1">
        <f t="shared" si="117"/>
        <v>0.84134474606854304</v>
      </c>
      <c r="K166" s="1">
        <f t="shared" si="118"/>
        <v>0.15865525393145696</v>
      </c>
      <c r="L166" s="1">
        <f t="shared" si="119"/>
        <v>0.30853753872598688</v>
      </c>
      <c r="M166" s="1">
        <f t="shared" si="120"/>
        <v>0.69146246127401312</v>
      </c>
      <c r="N166">
        <v>-0.55565351431141607</v>
      </c>
      <c r="O166">
        <v>-0.57558281696401536</v>
      </c>
      <c r="P166">
        <v>-0.99379576568026096</v>
      </c>
      <c r="Q166">
        <f t="shared" si="121"/>
        <v>-1</v>
      </c>
      <c r="R166" s="2">
        <f t="shared" si="122"/>
        <v>-1</v>
      </c>
      <c r="S166">
        <f t="shared" si="110"/>
        <v>0.4919</v>
      </c>
      <c r="T166">
        <f t="shared" si="111"/>
        <v>0</v>
      </c>
      <c r="U166">
        <f t="shared" si="112"/>
        <v>0</v>
      </c>
      <c r="V166" s="1">
        <f t="shared" si="123"/>
        <v>2.1249524286392041E-2</v>
      </c>
      <c r="W166" s="1">
        <f t="shared" si="124"/>
        <v>0.60152640377316802</v>
      </c>
      <c r="X166" s="1">
        <f t="shared" si="125"/>
        <v>0.37722407194043994</v>
      </c>
      <c r="Y166" s="1">
        <f t="shared" si="126"/>
        <v>0.9994763463473193</v>
      </c>
      <c r="Z166" s="1">
        <f t="shared" si="127"/>
        <v>5.2365365268070008E-4</v>
      </c>
      <c r="AA166" s="1">
        <f t="shared" si="128"/>
        <v>0.43541669349637602</v>
      </c>
      <c r="AB166" s="1">
        <f t="shared" si="129"/>
        <v>0.56458330650362398</v>
      </c>
      <c r="AC166">
        <f t="shared" si="130"/>
        <v>0.60121141227464836</v>
      </c>
      <c r="AD166">
        <f t="shared" si="131"/>
        <v>-0.50880863879072113</v>
      </c>
      <c r="AE166">
        <v>160</v>
      </c>
    </row>
    <row r="167" spans="1:31" x14ac:dyDescent="0.25">
      <c r="A167">
        <v>1</v>
      </c>
      <c r="B167">
        <v>0</v>
      </c>
      <c r="C167">
        <v>0</v>
      </c>
      <c r="D167">
        <f t="shared" ref="D167:D198" si="133">SUMPRODUCT($A167:$C167,$D$1:$F$1)</f>
        <v>0</v>
      </c>
      <c r="E167">
        <f t="shared" ref="E167:E198" si="134">SUMPRODUCT($A167:$C167,$D$3:$F$3)</f>
        <v>0</v>
      </c>
      <c r="F167">
        <f t="shared" ref="F167:F198" si="135">SUMPRODUCT($A167:$C167,$D$2:$F$2)</f>
        <v>0</v>
      </c>
      <c r="G167" s="1">
        <f t="shared" si="115"/>
        <v>1.3498980316301035E-3</v>
      </c>
      <c r="H167" s="1">
        <f t="shared" si="116"/>
        <v>0.84134474606854304</v>
      </c>
      <c r="I167" s="1">
        <f t="shared" si="113"/>
        <v>0.15730535589982686</v>
      </c>
      <c r="J167" s="1">
        <f t="shared" si="117"/>
        <v>0.84134474606854304</v>
      </c>
      <c r="K167" s="1">
        <f t="shared" si="118"/>
        <v>0.15865525393145696</v>
      </c>
      <c r="L167" s="1">
        <f t="shared" si="119"/>
        <v>0.30853753872598688</v>
      </c>
      <c r="M167" s="1">
        <f t="shared" si="120"/>
        <v>0.69146246127401312</v>
      </c>
      <c r="N167">
        <v>-0.1938690274982946</v>
      </c>
      <c r="O167">
        <v>-1.7390084394719452</v>
      </c>
      <c r="P167">
        <v>-0.90991989054600708</v>
      </c>
      <c r="Q167">
        <f t="shared" si="121"/>
        <v>-1</v>
      </c>
      <c r="R167" s="2">
        <f t="shared" si="122"/>
        <v>-1</v>
      </c>
      <c r="S167">
        <f t="shared" ref="S167:S198" si="136">SUMPRODUCT($A167:$C167,$M$1:$O$1)</f>
        <v>0</v>
      </c>
      <c r="T167">
        <f t="shared" ref="T167:T198" si="137">SUMPRODUCT($A167:$C167,$M$3:$O$3)</f>
        <v>0</v>
      </c>
      <c r="U167">
        <f t="shared" ref="U167:U198" si="138">SUMPRODUCT($A167:$C167,$M$2:$O$2)</f>
        <v>0</v>
      </c>
      <c r="V167" s="1">
        <f t="shared" si="123"/>
        <v>5.8594119141378576E-3</v>
      </c>
      <c r="W167" s="1">
        <f t="shared" si="124"/>
        <v>0.77313166541567613</v>
      </c>
      <c r="X167" s="1">
        <f t="shared" si="125"/>
        <v>0.22100892267018601</v>
      </c>
      <c r="Y167" s="1">
        <f t="shared" si="126"/>
        <v>0.9994763463473193</v>
      </c>
      <c r="Z167" s="1">
        <f t="shared" si="127"/>
        <v>5.2365365268070008E-4</v>
      </c>
      <c r="AA167" s="1">
        <f t="shared" si="128"/>
        <v>0.43541669349637602</v>
      </c>
      <c r="AB167" s="1">
        <f t="shared" si="129"/>
        <v>0.56458330650362398</v>
      </c>
      <c r="AC167">
        <f t="shared" si="130"/>
        <v>0.77272681219507811</v>
      </c>
      <c r="AD167">
        <f t="shared" si="131"/>
        <v>-0.25782970528511745</v>
      </c>
      <c r="AE167">
        <v>161</v>
      </c>
    </row>
    <row r="168" spans="1:31" x14ac:dyDescent="0.25">
      <c r="A168">
        <v>1</v>
      </c>
      <c r="B168">
        <v>1</v>
      </c>
      <c r="C168">
        <v>1</v>
      </c>
      <c r="D168">
        <f t="shared" si="133"/>
        <v>0.5</v>
      </c>
      <c r="E168">
        <f t="shared" si="134"/>
        <v>1</v>
      </c>
      <c r="F168">
        <f t="shared" si="135"/>
        <v>-1</v>
      </c>
      <c r="G168" s="1">
        <f t="shared" si="115"/>
        <v>6.2096653257761592E-3</v>
      </c>
      <c r="H168" s="1">
        <f t="shared" si="116"/>
        <v>0.69146246127401312</v>
      </c>
      <c r="I168" s="1">
        <f t="shared" si="113"/>
        <v>0.30232787340021072</v>
      </c>
      <c r="J168" s="1">
        <f t="shared" si="117"/>
        <v>0.5</v>
      </c>
      <c r="K168" s="1">
        <f t="shared" si="118"/>
        <v>0.5</v>
      </c>
      <c r="L168" s="1">
        <f t="shared" si="119"/>
        <v>0.69146246127401312</v>
      </c>
      <c r="M168" s="1">
        <f t="shared" si="120"/>
        <v>0.30853753872598688</v>
      </c>
      <c r="N168">
        <v>0.34447225516487379</v>
      </c>
      <c r="O168">
        <v>0.20291963664931245</v>
      </c>
      <c r="P168">
        <v>9.834366210270673E-2</v>
      </c>
      <c r="Q168">
        <f t="shared" si="121"/>
        <v>-1</v>
      </c>
      <c r="R168" s="2">
        <f t="shared" si="122"/>
        <v>0</v>
      </c>
      <c r="S168">
        <f t="shared" si="136"/>
        <v>0.4919</v>
      </c>
      <c r="T168">
        <f t="shared" si="137"/>
        <v>2.6263000000000001</v>
      </c>
      <c r="U168">
        <f t="shared" si="138"/>
        <v>-0.87890000000000001</v>
      </c>
      <c r="V168" s="1">
        <f t="shared" si="123"/>
        <v>2.1249524286392041E-2</v>
      </c>
      <c r="W168" s="1">
        <f t="shared" si="124"/>
        <v>0.60152640377316802</v>
      </c>
      <c r="X168" s="1">
        <f t="shared" si="125"/>
        <v>0.37722407194043994</v>
      </c>
      <c r="Y168" s="1">
        <f t="shared" si="126"/>
        <v>0.74254130482100245</v>
      </c>
      <c r="Z168" s="1">
        <f t="shared" si="127"/>
        <v>0.25745869517899755</v>
      </c>
      <c r="AA168" s="1">
        <f t="shared" si="128"/>
        <v>0.76309693659879885</v>
      </c>
      <c r="AB168" s="1">
        <f t="shared" si="129"/>
        <v>0.23690306340120115</v>
      </c>
      <c r="AC168">
        <f t="shared" si="130"/>
        <v>0.54830772185872212</v>
      </c>
      <c r="AD168">
        <f t="shared" si="131"/>
        <v>-0.60091861339805419</v>
      </c>
      <c r="AE168">
        <v>162</v>
      </c>
    </row>
    <row r="169" spans="1:31" x14ac:dyDescent="0.25">
      <c r="A169">
        <v>1</v>
      </c>
      <c r="B169">
        <v>2</v>
      </c>
      <c r="C169">
        <v>-1</v>
      </c>
      <c r="D169">
        <f t="shared" si="133"/>
        <v>1</v>
      </c>
      <c r="E169">
        <f t="shared" si="134"/>
        <v>-1</v>
      </c>
      <c r="F169">
        <f t="shared" si="135"/>
        <v>1</v>
      </c>
      <c r="G169" s="1">
        <f t="shared" si="115"/>
        <v>2.2750131948179209E-2</v>
      </c>
      <c r="H169" s="1">
        <f t="shared" si="116"/>
        <v>0.5</v>
      </c>
      <c r="I169" s="1">
        <f t="shared" si="113"/>
        <v>0.47724986805182079</v>
      </c>
      <c r="J169" s="1">
        <f t="shared" si="117"/>
        <v>0.97724986805182079</v>
      </c>
      <c r="K169" s="1">
        <f t="shared" si="118"/>
        <v>2.2750131948179209E-2</v>
      </c>
      <c r="L169" s="1">
        <f t="shared" si="119"/>
        <v>6.6807201268858057E-2</v>
      </c>
      <c r="M169" s="1">
        <f t="shared" si="120"/>
        <v>0.93319279873114191</v>
      </c>
      <c r="N169">
        <v>0.35471884984872304</v>
      </c>
      <c r="O169">
        <v>0.93355083663482219</v>
      </c>
      <c r="P169">
        <v>-1.4161105355015025</v>
      </c>
      <c r="Q169">
        <f t="shared" si="121"/>
        <v>0</v>
      </c>
      <c r="R169" s="2">
        <f t="shared" si="122"/>
        <v>0</v>
      </c>
      <c r="S169">
        <f t="shared" si="136"/>
        <v>0.98380000000000001</v>
      </c>
      <c r="T169">
        <f t="shared" si="137"/>
        <v>-2.6263000000000001</v>
      </c>
      <c r="U169">
        <f t="shared" si="138"/>
        <v>0.87890000000000001</v>
      </c>
      <c r="V169" s="1">
        <f t="shared" si="123"/>
        <v>6.2183395564393118E-2</v>
      </c>
      <c r="W169" s="1">
        <f t="shared" si="124"/>
        <v>0.40725960477561229</v>
      </c>
      <c r="X169" s="1">
        <f t="shared" si="125"/>
        <v>0.53055699965999459</v>
      </c>
      <c r="Y169" s="1">
        <f t="shared" si="126"/>
        <v>0.99999999822388619</v>
      </c>
      <c r="Z169" s="1">
        <f t="shared" si="127"/>
        <v>1.77611381158016E-9</v>
      </c>
      <c r="AA169" s="1">
        <f t="shared" si="128"/>
        <v>0.1488217766006017</v>
      </c>
      <c r="AB169" s="1">
        <f t="shared" si="129"/>
        <v>0.8511782233993983</v>
      </c>
      <c r="AC169">
        <f t="shared" si="130"/>
        <v>0.53981124378628498</v>
      </c>
      <c r="AD169">
        <f t="shared" si="131"/>
        <v>-0.61653574907406616</v>
      </c>
      <c r="AE169">
        <v>163</v>
      </c>
    </row>
    <row r="170" spans="1:31" x14ac:dyDescent="0.25">
      <c r="A170">
        <v>1</v>
      </c>
      <c r="B170">
        <v>3</v>
      </c>
      <c r="C170">
        <f>C167</f>
        <v>0</v>
      </c>
      <c r="D170">
        <f t="shared" si="133"/>
        <v>1.5</v>
      </c>
      <c r="E170">
        <f t="shared" si="134"/>
        <v>0</v>
      </c>
      <c r="F170">
        <f t="shared" si="135"/>
        <v>0</v>
      </c>
      <c r="G170" s="1">
        <f t="shared" si="115"/>
        <v>6.6807201268858085E-2</v>
      </c>
      <c r="H170" s="1">
        <f t="shared" si="116"/>
        <v>0.30853753872598688</v>
      </c>
      <c r="I170" s="1">
        <f t="shared" si="113"/>
        <v>0.62465526000515503</v>
      </c>
      <c r="J170" s="1">
        <f t="shared" si="117"/>
        <v>0.84134474606854304</v>
      </c>
      <c r="K170" s="1">
        <f t="shared" si="118"/>
        <v>0.15865525393145696</v>
      </c>
      <c r="L170" s="1">
        <f t="shared" si="119"/>
        <v>0.30853753872598688</v>
      </c>
      <c r="M170" s="1">
        <f t="shared" si="120"/>
        <v>0.69146246127401312</v>
      </c>
      <c r="N170">
        <v>0.21683945305994712</v>
      </c>
      <c r="O170">
        <v>0.36983124118705746</v>
      </c>
      <c r="P170">
        <v>-1.4911211110302247</v>
      </c>
      <c r="Q170">
        <f t="shared" si="121"/>
        <v>0</v>
      </c>
      <c r="R170" s="2">
        <f t="shared" si="122"/>
        <v>0</v>
      </c>
      <c r="S170">
        <f t="shared" si="136"/>
        <v>1.4757</v>
      </c>
      <c r="T170">
        <f t="shared" si="137"/>
        <v>0</v>
      </c>
      <c r="U170">
        <f t="shared" si="138"/>
        <v>0</v>
      </c>
      <c r="V170" s="1">
        <f t="shared" si="123"/>
        <v>0.14805770745254132</v>
      </c>
      <c r="W170" s="1">
        <f t="shared" si="124"/>
        <v>0.23376615374898985</v>
      </c>
      <c r="X170" s="1">
        <f t="shared" si="125"/>
        <v>0.61817613879846878</v>
      </c>
      <c r="Y170" s="1">
        <f t="shared" si="126"/>
        <v>0.9994763463473193</v>
      </c>
      <c r="Z170" s="1">
        <f t="shared" si="127"/>
        <v>5.2365365268070008E-4</v>
      </c>
      <c r="AA170" s="1">
        <f t="shared" si="128"/>
        <v>0.43541669349637602</v>
      </c>
      <c r="AB170" s="1">
        <f t="shared" si="129"/>
        <v>0.56458330650362398</v>
      </c>
      <c r="AC170">
        <f t="shared" si="130"/>
        <v>0.68276534872439187</v>
      </c>
      <c r="AD170">
        <f t="shared" si="131"/>
        <v>-0.38160403814224558</v>
      </c>
      <c r="AE170">
        <v>164</v>
      </c>
    </row>
    <row r="171" spans="1:31" x14ac:dyDescent="0.25">
      <c r="A171">
        <v>1</v>
      </c>
      <c r="B171">
        <v>4</v>
      </c>
      <c r="C171">
        <f t="shared" ref="C171:C182" si="139">C168</f>
        <v>1</v>
      </c>
      <c r="D171">
        <f t="shared" si="133"/>
        <v>2</v>
      </c>
      <c r="E171">
        <f t="shared" si="134"/>
        <v>1</v>
      </c>
      <c r="F171">
        <f t="shared" si="135"/>
        <v>-1</v>
      </c>
      <c r="G171" s="1">
        <f t="shared" si="115"/>
        <v>0.15865525393145696</v>
      </c>
      <c r="H171" s="1">
        <f t="shared" si="116"/>
        <v>0.15865525393145699</v>
      </c>
      <c r="I171" s="1">
        <f t="shared" si="113"/>
        <v>0.68268949213708607</v>
      </c>
      <c r="J171" s="1">
        <f t="shared" si="117"/>
        <v>0.5</v>
      </c>
      <c r="K171" s="1">
        <f t="shared" si="118"/>
        <v>0.5</v>
      </c>
      <c r="L171" s="1">
        <f t="shared" si="119"/>
        <v>0.69146246127401312</v>
      </c>
      <c r="M171" s="1">
        <f t="shared" si="120"/>
        <v>0.30853753872598688</v>
      </c>
      <c r="N171">
        <v>-6.0201728047104552E-2</v>
      </c>
      <c r="O171">
        <v>-0.56478256738046184</v>
      </c>
      <c r="P171">
        <v>-1.7744332581060007</v>
      </c>
      <c r="Q171">
        <f t="shared" si="121"/>
        <v>0</v>
      </c>
      <c r="R171" s="2">
        <f t="shared" si="122"/>
        <v>0</v>
      </c>
      <c r="S171">
        <f t="shared" si="136"/>
        <v>1.9676</v>
      </c>
      <c r="T171">
        <f t="shared" si="137"/>
        <v>2.6263000000000001</v>
      </c>
      <c r="U171">
        <f t="shared" si="138"/>
        <v>-0.87890000000000001</v>
      </c>
      <c r="V171" s="1">
        <f t="shared" si="123"/>
        <v>0.2901659437230123</v>
      </c>
      <c r="W171" s="1">
        <f t="shared" si="124"/>
        <v>0.11153600255447783</v>
      </c>
      <c r="X171" s="1">
        <f t="shared" si="125"/>
        <v>0.59829805372250988</v>
      </c>
      <c r="Y171" s="1">
        <f t="shared" si="126"/>
        <v>0.74254130482100245</v>
      </c>
      <c r="Z171" s="1">
        <f t="shared" si="127"/>
        <v>0.25745869517899755</v>
      </c>
      <c r="AA171" s="1">
        <f t="shared" si="128"/>
        <v>0.76309693659879885</v>
      </c>
      <c r="AB171" s="1">
        <f t="shared" si="129"/>
        <v>0.23690306340120115</v>
      </c>
      <c r="AC171">
        <f t="shared" si="130"/>
        <v>0.84843871016599715</v>
      </c>
      <c r="AD171">
        <f t="shared" si="131"/>
        <v>-0.16435743007413603</v>
      </c>
      <c r="AE171">
        <v>165</v>
      </c>
    </row>
    <row r="172" spans="1:31" x14ac:dyDescent="0.25">
      <c r="A172">
        <v>1</v>
      </c>
      <c r="B172">
        <v>5</v>
      </c>
      <c r="C172">
        <f t="shared" si="139"/>
        <v>-1</v>
      </c>
      <c r="D172">
        <f t="shared" si="133"/>
        <v>2.5</v>
      </c>
      <c r="E172">
        <f t="shared" si="134"/>
        <v>-1</v>
      </c>
      <c r="F172">
        <f t="shared" si="135"/>
        <v>1</v>
      </c>
      <c r="G172" s="1">
        <f t="shared" si="115"/>
        <v>0.30853753872598688</v>
      </c>
      <c r="H172" s="1">
        <f t="shared" si="116"/>
        <v>6.6807201268858057E-2</v>
      </c>
      <c r="I172" s="1">
        <f t="shared" si="113"/>
        <v>0.62465526000515503</v>
      </c>
      <c r="J172" s="1">
        <f t="shared" si="117"/>
        <v>0.97724986805182079</v>
      </c>
      <c r="K172" s="1">
        <f t="shared" si="118"/>
        <v>2.2750131948179209E-2</v>
      </c>
      <c r="L172" s="1">
        <f t="shared" si="119"/>
        <v>6.6807201268858057E-2</v>
      </c>
      <c r="M172" s="1">
        <f t="shared" si="120"/>
        <v>0.93319279873114191</v>
      </c>
      <c r="N172">
        <v>1.1823476597783156</v>
      </c>
      <c r="O172">
        <v>0.29423517844406888</v>
      </c>
      <c r="P172">
        <v>-0.16805188352009282</v>
      </c>
      <c r="Q172">
        <f t="shared" si="121"/>
        <v>1</v>
      </c>
      <c r="R172" s="2">
        <f t="shared" si="122"/>
        <v>1</v>
      </c>
      <c r="S172">
        <f t="shared" si="136"/>
        <v>2.4595000000000002</v>
      </c>
      <c r="T172">
        <f t="shared" si="137"/>
        <v>-2.6263000000000001</v>
      </c>
      <c r="U172">
        <f t="shared" si="138"/>
        <v>0.87890000000000001</v>
      </c>
      <c r="V172" s="1">
        <f t="shared" si="123"/>
        <v>0.47567960452857139</v>
      </c>
      <c r="W172" s="1">
        <f t="shared" si="124"/>
        <v>4.3605205897942687E-2</v>
      </c>
      <c r="X172" s="1">
        <f t="shared" si="125"/>
        <v>0.48071518957348591</v>
      </c>
      <c r="Y172" s="1">
        <f t="shared" si="126"/>
        <v>0.99999999822388619</v>
      </c>
      <c r="Z172" s="1">
        <f t="shared" si="127"/>
        <v>1.77611381158016E-9</v>
      </c>
      <c r="AA172" s="1">
        <f t="shared" si="128"/>
        <v>0.1488217766006017</v>
      </c>
      <c r="AB172" s="1">
        <f t="shared" si="129"/>
        <v>0.8511782233993983</v>
      </c>
      <c r="AC172">
        <f t="shared" si="130"/>
        <v>0.40488812068995778</v>
      </c>
      <c r="AD172">
        <f t="shared" si="131"/>
        <v>-0.90414449524831508</v>
      </c>
      <c r="AE172">
        <v>166</v>
      </c>
    </row>
    <row r="173" spans="1:31" x14ac:dyDescent="0.25">
      <c r="A173">
        <v>1</v>
      </c>
      <c r="B173">
        <v>6</v>
      </c>
      <c r="C173">
        <f t="shared" si="139"/>
        <v>0</v>
      </c>
      <c r="D173">
        <f t="shared" si="133"/>
        <v>3</v>
      </c>
      <c r="E173">
        <f t="shared" si="134"/>
        <v>0</v>
      </c>
      <c r="F173">
        <f t="shared" si="135"/>
        <v>0</v>
      </c>
      <c r="G173" s="1">
        <f t="shared" si="115"/>
        <v>0.5</v>
      </c>
      <c r="H173" s="1">
        <f t="shared" si="116"/>
        <v>2.2750131948179191E-2</v>
      </c>
      <c r="I173" s="1">
        <f t="shared" si="113"/>
        <v>0.47724986805182079</v>
      </c>
      <c r="J173" s="1">
        <f t="shared" si="117"/>
        <v>0.84134474606854304</v>
      </c>
      <c r="K173" s="1">
        <f t="shared" si="118"/>
        <v>0.15865525393145696</v>
      </c>
      <c r="L173" s="1">
        <f t="shared" si="119"/>
        <v>0.30853753872598688</v>
      </c>
      <c r="M173" s="1">
        <f t="shared" si="120"/>
        <v>0.69146246127401312</v>
      </c>
      <c r="N173">
        <v>2.0065181161044165</v>
      </c>
      <c r="O173">
        <v>0.46560444388887845</v>
      </c>
      <c r="P173">
        <v>-1.3196358850109391</v>
      </c>
      <c r="Q173">
        <f t="shared" si="121"/>
        <v>1</v>
      </c>
      <c r="R173" s="2">
        <f t="shared" si="122"/>
        <v>1</v>
      </c>
      <c r="S173">
        <f t="shared" si="136"/>
        <v>2.9514</v>
      </c>
      <c r="T173">
        <f t="shared" si="137"/>
        <v>0</v>
      </c>
      <c r="U173">
        <f t="shared" si="138"/>
        <v>0</v>
      </c>
      <c r="V173" s="1">
        <f t="shared" si="123"/>
        <v>0.66672945826814689</v>
      </c>
      <c r="W173" s="1">
        <f t="shared" si="124"/>
        <v>1.3825592034360002E-2</v>
      </c>
      <c r="X173" s="1">
        <f t="shared" si="125"/>
        <v>0.3194449496974931</v>
      </c>
      <c r="Y173" s="1">
        <f t="shared" si="126"/>
        <v>0.9994763463473193</v>
      </c>
      <c r="Z173" s="1">
        <f t="shared" si="127"/>
        <v>5.2365365268070008E-4</v>
      </c>
      <c r="AA173" s="1">
        <f t="shared" si="128"/>
        <v>0.43541669349637602</v>
      </c>
      <c r="AB173" s="1">
        <f t="shared" si="129"/>
        <v>0.56458330650362398</v>
      </c>
      <c r="AC173">
        <f t="shared" si="130"/>
        <v>0.37642432209240034</v>
      </c>
      <c r="AD173">
        <f t="shared" si="131"/>
        <v>-0.97703825568479219</v>
      </c>
      <c r="AE173">
        <v>167</v>
      </c>
    </row>
    <row r="174" spans="1:31" x14ac:dyDescent="0.25">
      <c r="A174">
        <v>1</v>
      </c>
      <c r="B174">
        <v>7</v>
      </c>
      <c r="C174">
        <f t="shared" si="139"/>
        <v>1</v>
      </c>
      <c r="D174">
        <f t="shared" si="133"/>
        <v>3.5</v>
      </c>
      <c r="E174">
        <f t="shared" si="134"/>
        <v>1</v>
      </c>
      <c r="F174">
        <f t="shared" si="135"/>
        <v>-1</v>
      </c>
      <c r="G174" s="1">
        <f t="shared" si="115"/>
        <v>0.69146246127401312</v>
      </c>
      <c r="H174" s="1">
        <f t="shared" si="116"/>
        <v>6.2096653257761331E-3</v>
      </c>
      <c r="I174" s="1">
        <f t="shared" si="113"/>
        <v>0.30232787340021072</v>
      </c>
      <c r="J174" s="1">
        <f t="shared" si="117"/>
        <v>0.5</v>
      </c>
      <c r="K174" s="1">
        <f t="shared" si="118"/>
        <v>0.5</v>
      </c>
      <c r="L174" s="1">
        <f t="shared" si="119"/>
        <v>0.69146246127401312</v>
      </c>
      <c r="M174" s="1">
        <f t="shared" si="120"/>
        <v>0.30853753872598688</v>
      </c>
      <c r="N174">
        <v>-0.75761136031360365</v>
      </c>
      <c r="O174">
        <v>-0.20854486137977801</v>
      </c>
      <c r="P174">
        <v>-9.5731138571863994E-2</v>
      </c>
      <c r="Q174">
        <f t="shared" si="121"/>
        <v>0</v>
      </c>
      <c r="R174" s="2">
        <f t="shared" si="122"/>
        <v>0</v>
      </c>
      <c r="S174">
        <f t="shared" si="136"/>
        <v>3.4432999999999998</v>
      </c>
      <c r="T174">
        <f t="shared" si="137"/>
        <v>2.6263000000000001</v>
      </c>
      <c r="U174">
        <f t="shared" si="138"/>
        <v>-0.87890000000000001</v>
      </c>
      <c r="V174" s="1">
        <f t="shared" si="123"/>
        <v>0.82194427958070004</v>
      </c>
      <c r="W174" s="1">
        <f t="shared" si="124"/>
        <v>3.5289492844341268E-3</v>
      </c>
      <c r="X174" s="1">
        <f t="shared" si="125"/>
        <v>0.17452677113486581</v>
      </c>
      <c r="Y174" s="1">
        <f t="shared" si="126"/>
        <v>0.74254130482100245</v>
      </c>
      <c r="Z174" s="1">
        <f t="shared" si="127"/>
        <v>0.25745869517899755</v>
      </c>
      <c r="AA174" s="1">
        <f t="shared" si="128"/>
        <v>0.76309693659879885</v>
      </c>
      <c r="AB174" s="1">
        <f t="shared" si="129"/>
        <v>0.23690306340120115</v>
      </c>
      <c r="AC174">
        <f t="shared" si="130"/>
        <v>0.80265849161592784</v>
      </c>
      <c r="AD174">
        <f t="shared" si="131"/>
        <v>-0.21982594613727843</v>
      </c>
      <c r="AE174">
        <v>168</v>
      </c>
    </row>
    <row r="175" spans="1:31" x14ac:dyDescent="0.25">
      <c r="A175">
        <v>1</v>
      </c>
      <c r="B175">
        <v>8</v>
      </c>
      <c r="C175">
        <f t="shared" si="139"/>
        <v>-1</v>
      </c>
      <c r="D175">
        <f t="shared" si="133"/>
        <v>4</v>
      </c>
      <c r="E175">
        <f t="shared" si="134"/>
        <v>-1</v>
      </c>
      <c r="F175">
        <f t="shared" si="135"/>
        <v>1</v>
      </c>
      <c r="G175" s="1">
        <f t="shared" si="115"/>
        <v>0.84134474606854304</v>
      </c>
      <c r="H175" s="1">
        <f t="shared" si="116"/>
        <v>1.3498980316300933E-3</v>
      </c>
      <c r="I175" s="1">
        <f t="shared" si="113"/>
        <v>0.15730535589982689</v>
      </c>
      <c r="J175" s="1">
        <f t="shared" si="117"/>
        <v>0.97724986805182079</v>
      </c>
      <c r="K175" s="1">
        <f t="shared" si="118"/>
        <v>2.2750131948179209E-2</v>
      </c>
      <c r="L175" s="1">
        <f t="shared" si="119"/>
        <v>6.6807201268858057E-2</v>
      </c>
      <c r="M175" s="1">
        <f t="shared" si="120"/>
        <v>0.93319279873114191</v>
      </c>
      <c r="N175">
        <v>0.90219145931769162</v>
      </c>
      <c r="O175">
        <v>0.55860141401353758</v>
      </c>
      <c r="P175">
        <v>-0.31016952561913058</v>
      </c>
      <c r="Q175">
        <f t="shared" si="121"/>
        <v>1</v>
      </c>
      <c r="R175" s="2">
        <f t="shared" si="122"/>
        <v>1</v>
      </c>
      <c r="S175">
        <f t="shared" si="136"/>
        <v>3.9352</v>
      </c>
      <c r="T175">
        <f t="shared" si="137"/>
        <v>-2.6263000000000001</v>
      </c>
      <c r="U175">
        <f t="shared" si="138"/>
        <v>0.87890000000000001</v>
      </c>
      <c r="V175" s="1">
        <f t="shared" si="123"/>
        <v>0.92142176280341948</v>
      </c>
      <c r="W175" s="1">
        <f t="shared" si="124"/>
        <v>7.2127298629037534E-4</v>
      </c>
      <c r="X175" s="1">
        <f t="shared" si="125"/>
        <v>7.7856964210290189E-2</v>
      </c>
      <c r="Y175" s="1">
        <f t="shared" si="126"/>
        <v>0.99999999822388619</v>
      </c>
      <c r="Z175" s="1">
        <f t="shared" si="127"/>
        <v>1.77611381158016E-9</v>
      </c>
      <c r="AA175" s="1">
        <f t="shared" si="128"/>
        <v>0.1488217766006017</v>
      </c>
      <c r="AB175" s="1">
        <f t="shared" si="129"/>
        <v>0.8511782233993983</v>
      </c>
      <c r="AC175">
        <f t="shared" si="130"/>
        <v>0.78429413906455636</v>
      </c>
      <c r="AD175">
        <f t="shared" si="131"/>
        <v>-0.24297115161490299</v>
      </c>
      <c r="AE175">
        <v>169</v>
      </c>
    </row>
    <row r="176" spans="1:31" x14ac:dyDescent="0.25">
      <c r="A176">
        <v>1</v>
      </c>
      <c r="B176">
        <v>7</v>
      </c>
      <c r="C176">
        <f t="shared" si="139"/>
        <v>0</v>
      </c>
      <c r="D176">
        <f t="shared" si="133"/>
        <v>3.5</v>
      </c>
      <c r="E176">
        <f t="shared" si="134"/>
        <v>0</v>
      </c>
      <c r="F176">
        <f t="shared" si="135"/>
        <v>0</v>
      </c>
      <c r="G176" s="1">
        <f t="shared" si="115"/>
        <v>0.69146246127401312</v>
      </c>
      <c r="H176" s="1">
        <f t="shared" si="116"/>
        <v>6.2096653257761331E-3</v>
      </c>
      <c r="I176" s="1">
        <f t="shared" si="113"/>
        <v>0.30232787340021072</v>
      </c>
      <c r="J176" s="1">
        <f t="shared" si="117"/>
        <v>0.84134474606854304</v>
      </c>
      <c r="K176" s="1">
        <f t="shared" si="118"/>
        <v>0.15865525393145696</v>
      </c>
      <c r="L176" s="1">
        <f t="shared" si="119"/>
        <v>0.30853753872598688</v>
      </c>
      <c r="M176" s="1">
        <f t="shared" si="120"/>
        <v>0.69146246127401312</v>
      </c>
      <c r="N176">
        <v>-1.11588178697275</v>
      </c>
      <c r="O176">
        <v>0.46765080696786754</v>
      </c>
      <c r="P176">
        <v>1.2697637430392206</v>
      </c>
      <c r="Q176">
        <f t="shared" si="121"/>
        <v>0</v>
      </c>
      <c r="R176" s="2">
        <f t="shared" si="122"/>
        <v>0</v>
      </c>
      <c r="S176">
        <f t="shared" si="136"/>
        <v>3.4432999999999998</v>
      </c>
      <c r="T176">
        <f t="shared" si="137"/>
        <v>0</v>
      </c>
      <c r="U176">
        <f t="shared" si="138"/>
        <v>0</v>
      </c>
      <c r="V176" s="1">
        <f t="shared" si="123"/>
        <v>0.82194427958070004</v>
      </c>
      <c r="W176" s="1">
        <f t="shared" si="124"/>
        <v>3.5289492844341268E-3</v>
      </c>
      <c r="X176" s="1">
        <f t="shared" si="125"/>
        <v>0.17452677113486581</v>
      </c>
      <c r="Y176" s="1">
        <f t="shared" si="126"/>
        <v>0.9994763463473193</v>
      </c>
      <c r="Z176" s="1">
        <f t="shared" si="127"/>
        <v>5.2365365268070008E-4</v>
      </c>
      <c r="AA176" s="1">
        <f t="shared" si="128"/>
        <v>0.43541669349637602</v>
      </c>
      <c r="AB176" s="1">
        <f t="shared" si="129"/>
        <v>0.56458330650362398</v>
      </c>
      <c r="AC176">
        <f t="shared" si="130"/>
        <v>0.53241687953533801</v>
      </c>
      <c r="AD176">
        <f t="shared" si="131"/>
        <v>-0.63032848835193156</v>
      </c>
      <c r="AE176">
        <v>170</v>
      </c>
    </row>
    <row r="177" spans="1:31" x14ac:dyDescent="0.25">
      <c r="A177">
        <v>1</v>
      </c>
      <c r="B177">
        <v>6</v>
      </c>
      <c r="C177">
        <f t="shared" si="139"/>
        <v>1</v>
      </c>
      <c r="D177">
        <f t="shared" si="133"/>
        <v>3</v>
      </c>
      <c r="E177">
        <f t="shared" si="134"/>
        <v>1</v>
      </c>
      <c r="F177">
        <f t="shared" si="135"/>
        <v>-1</v>
      </c>
      <c r="G177" s="1">
        <f t="shared" si="115"/>
        <v>0.5</v>
      </c>
      <c r="H177" s="1">
        <f t="shared" si="116"/>
        <v>2.2750131948179191E-2</v>
      </c>
      <c r="I177" s="1">
        <f t="shared" si="113"/>
        <v>0.47724986805182079</v>
      </c>
      <c r="J177" s="1">
        <f t="shared" si="117"/>
        <v>0.5</v>
      </c>
      <c r="K177" s="1">
        <f t="shared" si="118"/>
        <v>0.5</v>
      </c>
      <c r="L177" s="1">
        <f t="shared" si="119"/>
        <v>0.69146246127401312</v>
      </c>
      <c r="M177" s="1">
        <f t="shared" si="120"/>
        <v>0.30853753872598688</v>
      </c>
      <c r="N177">
        <v>-0.55583200264663901</v>
      </c>
      <c r="O177">
        <v>0.24039763957262039</v>
      </c>
      <c r="P177">
        <v>1.2506393431976903</v>
      </c>
      <c r="Q177">
        <f t="shared" si="121"/>
        <v>0</v>
      </c>
      <c r="R177" s="2">
        <f t="shared" si="122"/>
        <v>0</v>
      </c>
      <c r="S177">
        <f t="shared" si="136"/>
        <v>2.9514</v>
      </c>
      <c r="T177">
        <f t="shared" si="137"/>
        <v>2.6263000000000001</v>
      </c>
      <c r="U177">
        <f t="shared" si="138"/>
        <v>-0.87890000000000001</v>
      </c>
      <c r="V177" s="1">
        <f t="shared" si="123"/>
        <v>0.66672945826814689</v>
      </c>
      <c r="W177" s="1">
        <f t="shared" si="124"/>
        <v>1.3825592034360002E-2</v>
      </c>
      <c r="X177" s="1">
        <f t="shared" si="125"/>
        <v>0.3194449496974931</v>
      </c>
      <c r="Y177" s="1">
        <f t="shared" si="126"/>
        <v>0.74254130482100245</v>
      </c>
      <c r="Z177" s="1">
        <f t="shared" si="127"/>
        <v>0.25745869517899755</v>
      </c>
      <c r="AA177" s="1">
        <f t="shared" si="128"/>
        <v>0.76309693659879885</v>
      </c>
      <c r="AB177" s="1">
        <f t="shared" si="129"/>
        <v>0.23690306340120115</v>
      </c>
      <c r="AC177">
        <f t="shared" si="130"/>
        <v>0.83178367572733614</v>
      </c>
      <c r="AD177">
        <f t="shared" si="131"/>
        <v>-0.18418287710353715</v>
      </c>
      <c r="AE177">
        <v>171</v>
      </c>
    </row>
    <row r="178" spans="1:31" x14ac:dyDescent="0.25">
      <c r="A178">
        <v>1</v>
      </c>
      <c r="B178">
        <v>5</v>
      </c>
      <c r="C178">
        <f t="shared" si="139"/>
        <v>-1</v>
      </c>
      <c r="D178">
        <f t="shared" si="133"/>
        <v>2.5</v>
      </c>
      <c r="E178">
        <f t="shared" si="134"/>
        <v>-1</v>
      </c>
      <c r="F178">
        <f t="shared" si="135"/>
        <v>1</v>
      </c>
      <c r="G178" s="1">
        <f t="shared" si="115"/>
        <v>0.30853753872598688</v>
      </c>
      <c r="H178" s="1">
        <f t="shared" si="116"/>
        <v>6.6807201268858057E-2</v>
      </c>
      <c r="I178" s="1">
        <f t="shared" si="113"/>
        <v>0.62465526000515503</v>
      </c>
      <c r="J178" s="1">
        <f t="shared" si="117"/>
        <v>0.97724986805182079</v>
      </c>
      <c r="K178" s="1">
        <f t="shared" si="118"/>
        <v>2.2750131948179209E-2</v>
      </c>
      <c r="L178" s="1">
        <f t="shared" si="119"/>
        <v>6.6807201268858057E-2</v>
      </c>
      <c r="M178" s="1">
        <f t="shared" si="120"/>
        <v>0.93319279873114191</v>
      </c>
      <c r="N178">
        <v>1.1652855391730554</v>
      </c>
      <c r="O178">
        <v>-0.90368757810210809</v>
      </c>
      <c r="P178">
        <v>-0.53885969464317895</v>
      </c>
      <c r="Q178">
        <f t="shared" si="121"/>
        <v>1</v>
      </c>
      <c r="R178" s="2">
        <f t="shared" si="122"/>
        <v>1</v>
      </c>
      <c r="S178">
        <f t="shared" si="136"/>
        <v>2.4595000000000002</v>
      </c>
      <c r="T178">
        <f t="shared" si="137"/>
        <v>-2.6263000000000001</v>
      </c>
      <c r="U178">
        <f t="shared" si="138"/>
        <v>0.87890000000000001</v>
      </c>
      <c r="V178" s="1">
        <f t="shared" si="123"/>
        <v>0.47567960452857139</v>
      </c>
      <c r="W178" s="1">
        <f t="shared" si="124"/>
        <v>4.3605205897942687E-2</v>
      </c>
      <c r="X178" s="1">
        <f t="shared" si="125"/>
        <v>0.48071518957348591</v>
      </c>
      <c r="Y178" s="1">
        <f t="shared" si="126"/>
        <v>0.99999999822388619</v>
      </c>
      <c r="Z178" s="1">
        <f t="shared" si="127"/>
        <v>1.77611381158016E-9</v>
      </c>
      <c r="AA178" s="1">
        <f t="shared" si="128"/>
        <v>0.1488217766006017</v>
      </c>
      <c r="AB178" s="1">
        <f t="shared" si="129"/>
        <v>0.8511782233993983</v>
      </c>
      <c r="AC178">
        <f t="shared" si="130"/>
        <v>0.40488812068995778</v>
      </c>
      <c r="AD178">
        <f t="shared" si="131"/>
        <v>-0.90414449524831508</v>
      </c>
      <c r="AE178">
        <v>172</v>
      </c>
    </row>
    <row r="179" spans="1:31" x14ac:dyDescent="0.25">
      <c r="A179">
        <v>1</v>
      </c>
      <c r="B179">
        <v>4</v>
      </c>
      <c r="C179">
        <f t="shared" si="139"/>
        <v>0</v>
      </c>
      <c r="D179">
        <f t="shared" si="133"/>
        <v>2</v>
      </c>
      <c r="E179">
        <f t="shared" si="134"/>
        <v>0</v>
      </c>
      <c r="F179">
        <f t="shared" si="135"/>
        <v>0</v>
      </c>
      <c r="G179" s="1">
        <f t="shared" si="115"/>
        <v>0.15865525393145696</v>
      </c>
      <c r="H179" s="1">
        <f t="shared" si="116"/>
        <v>0.15865525393145699</v>
      </c>
      <c r="I179" s="1">
        <f t="shared" si="113"/>
        <v>0.68268949213708607</v>
      </c>
      <c r="J179" s="1">
        <f t="shared" si="117"/>
        <v>0.84134474606854304</v>
      </c>
      <c r="K179" s="1">
        <f t="shared" si="118"/>
        <v>0.15865525393145696</v>
      </c>
      <c r="L179" s="1">
        <f t="shared" si="119"/>
        <v>0.30853753872598688</v>
      </c>
      <c r="M179" s="1">
        <f t="shared" si="120"/>
        <v>0.69146246127401312</v>
      </c>
      <c r="N179">
        <v>2.5630288291722536</v>
      </c>
      <c r="O179">
        <v>1.5451178114744835</v>
      </c>
      <c r="P179">
        <v>-1.9311210053274408</v>
      </c>
      <c r="Q179">
        <f t="shared" si="121"/>
        <v>1</v>
      </c>
      <c r="R179" s="2">
        <f t="shared" si="122"/>
        <v>1</v>
      </c>
      <c r="S179">
        <f t="shared" si="136"/>
        <v>1.9676</v>
      </c>
      <c r="T179">
        <f t="shared" si="137"/>
        <v>0</v>
      </c>
      <c r="U179">
        <f t="shared" si="138"/>
        <v>0</v>
      </c>
      <c r="V179" s="1">
        <f t="shared" si="123"/>
        <v>0.2901659437230123</v>
      </c>
      <c r="W179" s="1">
        <f t="shared" si="124"/>
        <v>0.11153600255447783</v>
      </c>
      <c r="X179" s="1">
        <f t="shared" si="125"/>
        <v>0.59829805372250988</v>
      </c>
      <c r="Y179" s="1">
        <f t="shared" si="126"/>
        <v>0.9994763463473193</v>
      </c>
      <c r="Z179" s="1">
        <f t="shared" si="127"/>
        <v>5.2365365268070008E-4</v>
      </c>
      <c r="AA179" s="1">
        <f t="shared" si="128"/>
        <v>0.43541669349637602</v>
      </c>
      <c r="AB179" s="1">
        <f t="shared" si="129"/>
        <v>0.56458330650362398</v>
      </c>
      <c r="AC179">
        <f t="shared" si="130"/>
        <v>0.16382284794188276</v>
      </c>
      <c r="AD179">
        <f t="shared" si="131"/>
        <v>-1.8089696304658696</v>
      </c>
      <c r="AE179">
        <v>173</v>
      </c>
    </row>
    <row r="180" spans="1:31" x14ac:dyDescent="0.25">
      <c r="A180">
        <v>1</v>
      </c>
      <c r="B180">
        <v>3</v>
      </c>
      <c r="C180">
        <f t="shared" si="139"/>
        <v>1</v>
      </c>
      <c r="D180">
        <f t="shared" si="133"/>
        <v>1.5</v>
      </c>
      <c r="E180">
        <f t="shared" si="134"/>
        <v>1</v>
      </c>
      <c r="F180">
        <f t="shared" si="135"/>
        <v>-1</v>
      </c>
      <c r="G180" s="1">
        <f t="shared" si="115"/>
        <v>6.6807201268858085E-2</v>
      </c>
      <c r="H180" s="1">
        <f t="shared" si="116"/>
        <v>0.30853753872598688</v>
      </c>
      <c r="I180" s="1">
        <f t="shared" si="113"/>
        <v>0.62465526000515503</v>
      </c>
      <c r="J180" s="1">
        <f t="shared" si="117"/>
        <v>0.5</v>
      </c>
      <c r="K180" s="1">
        <f t="shared" si="118"/>
        <v>0.5</v>
      </c>
      <c r="L180" s="1">
        <f t="shared" si="119"/>
        <v>0.69146246127401312</v>
      </c>
      <c r="M180" s="1">
        <f t="shared" si="120"/>
        <v>0.30853753872598688</v>
      </c>
      <c r="N180">
        <v>-0.38000735003151931</v>
      </c>
      <c r="O180">
        <v>-1.5395880836877041</v>
      </c>
      <c r="P180">
        <v>-2.1030336938565597</v>
      </c>
      <c r="Q180">
        <f t="shared" si="121"/>
        <v>0</v>
      </c>
      <c r="R180" s="2">
        <f t="shared" si="122"/>
        <v>0</v>
      </c>
      <c r="S180">
        <f t="shared" si="136"/>
        <v>1.4757</v>
      </c>
      <c r="T180">
        <f t="shared" si="137"/>
        <v>2.6263000000000001</v>
      </c>
      <c r="U180">
        <f t="shared" si="138"/>
        <v>-0.87890000000000001</v>
      </c>
      <c r="V180" s="1">
        <f t="shared" si="123"/>
        <v>0.14805770745254132</v>
      </c>
      <c r="W180" s="1">
        <f t="shared" si="124"/>
        <v>0.23376615374898985</v>
      </c>
      <c r="X180" s="1">
        <f t="shared" si="125"/>
        <v>0.61817613879846878</v>
      </c>
      <c r="Y180" s="1">
        <f t="shared" si="126"/>
        <v>0.74254130482100245</v>
      </c>
      <c r="Z180" s="1">
        <f t="shared" si="127"/>
        <v>0.25745869517899755</v>
      </c>
      <c r="AA180" s="1">
        <f t="shared" si="128"/>
        <v>0.76309693659879885</v>
      </c>
      <c r="AB180" s="1">
        <f t="shared" si="129"/>
        <v>0.23690306340120115</v>
      </c>
      <c r="AC180">
        <f t="shared" si="130"/>
        <v>0.79134365071657209</v>
      </c>
      <c r="AD180">
        <f t="shared" si="131"/>
        <v>-0.23402295459186281</v>
      </c>
      <c r="AE180">
        <v>174</v>
      </c>
    </row>
    <row r="181" spans="1:31" x14ac:dyDescent="0.25">
      <c r="A181">
        <v>1</v>
      </c>
      <c r="B181">
        <v>2</v>
      </c>
      <c r="C181">
        <f t="shared" si="139"/>
        <v>-1</v>
      </c>
      <c r="D181">
        <f t="shared" si="133"/>
        <v>1</v>
      </c>
      <c r="E181">
        <f t="shared" si="134"/>
        <v>-1</v>
      </c>
      <c r="F181">
        <f t="shared" si="135"/>
        <v>1</v>
      </c>
      <c r="G181" s="1">
        <f t="shared" si="115"/>
        <v>2.2750131948179209E-2</v>
      </c>
      <c r="H181" s="1">
        <f t="shared" si="116"/>
        <v>0.5</v>
      </c>
      <c r="I181" s="1">
        <f t="shared" si="113"/>
        <v>0.47724986805182079</v>
      </c>
      <c r="J181" s="1">
        <f t="shared" si="117"/>
        <v>0.97724986805182079</v>
      </c>
      <c r="K181" s="1">
        <f t="shared" si="118"/>
        <v>2.2750131948179209E-2</v>
      </c>
      <c r="L181" s="1">
        <f t="shared" si="119"/>
        <v>6.6807201268858057E-2</v>
      </c>
      <c r="M181" s="1">
        <f t="shared" si="120"/>
        <v>0.93319279873114191</v>
      </c>
      <c r="N181">
        <v>1.8402124624117278</v>
      </c>
      <c r="O181">
        <v>1.6137983038788661</v>
      </c>
      <c r="P181">
        <v>-0.88327624325756915</v>
      </c>
      <c r="Q181">
        <f t="shared" si="121"/>
        <v>0</v>
      </c>
      <c r="R181" s="2">
        <f t="shared" si="122"/>
        <v>0</v>
      </c>
      <c r="S181">
        <f t="shared" si="136"/>
        <v>0.98380000000000001</v>
      </c>
      <c r="T181">
        <f t="shared" si="137"/>
        <v>-2.6263000000000001</v>
      </c>
      <c r="U181">
        <f t="shared" si="138"/>
        <v>0.87890000000000001</v>
      </c>
      <c r="V181" s="1">
        <f t="shared" si="123"/>
        <v>6.2183395564393118E-2</v>
      </c>
      <c r="W181" s="1">
        <f t="shared" si="124"/>
        <v>0.40725960477561229</v>
      </c>
      <c r="X181" s="1">
        <f t="shared" si="125"/>
        <v>0.53055699965999459</v>
      </c>
      <c r="Y181" s="1">
        <f t="shared" si="126"/>
        <v>0.99999999822388619</v>
      </c>
      <c r="Z181" s="1">
        <f t="shared" si="127"/>
        <v>1.77611381158016E-9</v>
      </c>
      <c r="AA181" s="1">
        <f t="shared" si="128"/>
        <v>0.1488217766006017</v>
      </c>
      <c r="AB181" s="1">
        <f t="shared" si="129"/>
        <v>0.8511782233993983</v>
      </c>
      <c r="AC181">
        <f t="shared" si="130"/>
        <v>0.53981124378628498</v>
      </c>
      <c r="AD181">
        <f t="shared" si="131"/>
        <v>-0.61653574907406616</v>
      </c>
      <c r="AE181">
        <v>175</v>
      </c>
    </row>
    <row r="182" spans="1:31" x14ac:dyDescent="0.25">
      <c r="A182">
        <v>1</v>
      </c>
      <c r="B182">
        <v>1</v>
      </c>
      <c r="C182">
        <f t="shared" si="139"/>
        <v>0</v>
      </c>
      <c r="D182">
        <f t="shared" si="133"/>
        <v>0.5</v>
      </c>
      <c r="E182">
        <f t="shared" si="134"/>
        <v>0</v>
      </c>
      <c r="F182">
        <f t="shared" si="135"/>
        <v>0</v>
      </c>
      <c r="G182" s="1">
        <f t="shared" si="115"/>
        <v>6.2096653257761592E-3</v>
      </c>
      <c r="H182" s="1">
        <f t="shared" si="116"/>
        <v>0.69146246127401312</v>
      </c>
      <c r="I182" s="1">
        <f t="shared" si="113"/>
        <v>0.30232787340021072</v>
      </c>
      <c r="J182" s="1">
        <f t="shared" si="117"/>
        <v>0.84134474606854304</v>
      </c>
      <c r="K182" s="1">
        <f t="shared" si="118"/>
        <v>0.15865525393145696</v>
      </c>
      <c r="L182" s="1">
        <f t="shared" si="119"/>
        <v>0.30853753872598688</v>
      </c>
      <c r="M182" s="1">
        <f t="shared" si="120"/>
        <v>0.69146246127401312</v>
      </c>
      <c r="N182">
        <v>-0.17527099771541543</v>
      </c>
      <c r="O182">
        <v>0.75445541369845159</v>
      </c>
      <c r="P182">
        <v>-1.1970951163675636</v>
      </c>
      <c r="Q182">
        <f t="shared" si="121"/>
        <v>-1</v>
      </c>
      <c r="R182" s="2">
        <f t="shared" si="122"/>
        <v>-1</v>
      </c>
      <c r="S182">
        <f t="shared" si="136"/>
        <v>0.4919</v>
      </c>
      <c r="T182">
        <f t="shared" si="137"/>
        <v>0</v>
      </c>
      <c r="U182">
        <f t="shared" si="138"/>
        <v>0</v>
      </c>
      <c r="V182" s="1">
        <f t="shared" si="123"/>
        <v>2.1249524286392041E-2</v>
      </c>
      <c r="W182" s="1">
        <f t="shared" si="124"/>
        <v>0.60152640377316802</v>
      </c>
      <c r="X182" s="1">
        <f t="shared" si="125"/>
        <v>0.37722407194043994</v>
      </c>
      <c r="Y182" s="1">
        <f t="shared" si="126"/>
        <v>0.9994763463473193</v>
      </c>
      <c r="Z182" s="1">
        <f t="shared" si="127"/>
        <v>5.2365365268070008E-4</v>
      </c>
      <c r="AA182" s="1">
        <f t="shared" si="128"/>
        <v>0.43541669349637602</v>
      </c>
      <c r="AB182" s="1">
        <f t="shared" si="129"/>
        <v>0.56458330650362398</v>
      </c>
      <c r="AC182">
        <f t="shared" si="130"/>
        <v>0.60121141227464836</v>
      </c>
      <c r="AD182">
        <f t="shared" si="131"/>
        <v>-0.50880863879072113</v>
      </c>
      <c r="AE182">
        <v>176</v>
      </c>
    </row>
    <row r="183" spans="1:31" x14ac:dyDescent="0.25">
      <c r="A183">
        <v>1</v>
      </c>
      <c r="B183">
        <v>0</v>
      </c>
      <c r="C183">
        <v>0</v>
      </c>
      <c r="D183">
        <f t="shared" si="133"/>
        <v>0</v>
      </c>
      <c r="E183">
        <f t="shared" si="134"/>
        <v>0</v>
      </c>
      <c r="F183">
        <f t="shared" si="135"/>
        <v>0</v>
      </c>
      <c r="G183" s="1">
        <f t="shared" si="115"/>
        <v>1.3498980316301035E-3</v>
      </c>
      <c r="H183" s="1">
        <f t="shared" si="116"/>
        <v>0.84134474606854304</v>
      </c>
      <c r="I183" s="1">
        <f t="shared" si="113"/>
        <v>0.15730535589982686</v>
      </c>
      <c r="J183" s="1">
        <f t="shared" si="117"/>
        <v>0.84134474606854304</v>
      </c>
      <c r="K183" s="1">
        <f t="shared" si="118"/>
        <v>0.15865525393145696</v>
      </c>
      <c r="L183" s="1">
        <f t="shared" si="119"/>
        <v>0.30853753872598688</v>
      </c>
      <c r="M183" s="1">
        <f t="shared" si="120"/>
        <v>0.69146246127401312</v>
      </c>
      <c r="N183">
        <v>0.58608634390111547</v>
      </c>
      <c r="O183">
        <v>-0.60839738580398262</v>
      </c>
      <c r="P183">
        <v>-0.62579488258052152</v>
      </c>
      <c r="Q183">
        <f t="shared" si="121"/>
        <v>-1</v>
      </c>
      <c r="R183" s="2">
        <f t="shared" si="122"/>
        <v>-1</v>
      </c>
      <c r="S183">
        <f t="shared" si="136"/>
        <v>0</v>
      </c>
      <c r="T183">
        <f t="shared" si="137"/>
        <v>0</v>
      </c>
      <c r="U183">
        <f t="shared" si="138"/>
        <v>0</v>
      </c>
      <c r="V183" s="1">
        <f t="shared" si="123"/>
        <v>5.8594119141378576E-3</v>
      </c>
      <c r="W183" s="1">
        <f t="shared" si="124"/>
        <v>0.77313166541567613</v>
      </c>
      <c r="X183" s="1">
        <f t="shared" si="125"/>
        <v>0.22100892267018601</v>
      </c>
      <c r="Y183" s="1">
        <f t="shared" si="126"/>
        <v>0.9994763463473193</v>
      </c>
      <c r="Z183" s="1">
        <f t="shared" si="127"/>
        <v>5.2365365268070008E-4</v>
      </c>
      <c r="AA183" s="1">
        <f t="shared" si="128"/>
        <v>0.43541669349637602</v>
      </c>
      <c r="AB183" s="1">
        <f t="shared" si="129"/>
        <v>0.56458330650362398</v>
      </c>
      <c r="AC183">
        <f t="shared" si="130"/>
        <v>0.77272681219507811</v>
      </c>
      <c r="AD183">
        <f t="shared" si="131"/>
        <v>-0.25782970528511745</v>
      </c>
      <c r="AE183">
        <v>177</v>
      </c>
    </row>
    <row r="184" spans="1:31" x14ac:dyDescent="0.25">
      <c r="A184">
        <v>1</v>
      </c>
      <c r="B184">
        <v>1</v>
      </c>
      <c r="C184">
        <v>1</v>
      </c>
      <c r="D184">
        <f t="shared" si="133"/>
        <v>0.5</v>
      </c>
      <c r="E184">
        <f t="shared" si="134"/>
        <v>1</v>
      </c>
      <c r="F184">
        <f t="shared" si="135"/>
        <v>-1</v>
      </c>
      <c r="G184" s="1">
        <f t="shared" si="115"/>
        <v>6.2096653257761592E-3</v>
      </c>
      <c r="H184" s="1">
        <f t="shared" si="116"/>
        <v>0.69146246127401312</v>
      </c>
      <c r="I184" s="1">
        <f t="shared" si="113"/>
        <v>0.30232787340021072</v>
      </c>
      <c r="J184" s="1">
        <f t="shared" si="117"/>
        <v>0.5</v>
      </c>
      <c r="K184" s="1">
        <f t="shared" si="118"/>
        <v>0.5</v>
      </c>
      <c r="L184" s="1">
        <f t="shared" si="119"/>
        <v>0.69146246127401312</v>
      </c>
      <c r="M184" s="1">
        <f t="shared" si="120"/>
        <v>0.30853753872598688</v>
      </c>
      <c r="N184">
        <v>0.27901137400476728</v>
      </c>
      <c r="O184">
        <v>-0.5044125828135293</v>
      </c>
      <c r="P184">
        <v>-0.26464363145350944</v>
      </c>
      <c r="Q184">
        <f t="shared" si="121"/>
        <v>-1</v>
      </c>
      <c r="R184" s="2">
        <f t="shared" si="122"/>
        <v>-1</v>
      </c>
      <c r="S184">
        <f t="shared" si="136"/>
        <v>0.4919</v>
      </c>
      <c r="T184">
        <f t="shared" si="137"/>
        <v>2.6263000000000001</v>
      </c>
      <c r="U184">
        <f t="shared" si="138"/>
        <v>-0.87890000000000001</v>
      </c>
      <c r="V184" s="1">
        <f t="shared" si="123"/>
        <v>2.1249524286392041E-2</v>
      </c>
      <c r="W184" s="1">
        <f t="shared" si="124"/>
        <v>0.60152640377316802</v>
      </c>
      <c r="X184" s="1">
        <f t="shared" si="125"/>
        <v>0.37722407194043994</v>
      </c>
      <c r="Y184" s="1">
        <f t="shared" si="126"/>
        <v>0.74254130482100245</v>
      </c>
      <c r="Z184" s="1">
        <f t="shared" si="127"/>
        <v>0.25745869517899755</v>
      </c>
      <c r="AA184" s="1">
        <f t="shared" si="128"/>
        <v>0.76309693659879885</v>
      </c>
      <c r="AB184" s="1">
        <f t="shared" si="129"/>
        <v>0.23690306340120115</v>
      </c>
      <c r="AC184">
        <f t="shared" si="130"/>
        <v>0.44665820074201334</v>
      </c>
      <c r="AD184">
        <f t="shared" si="131"/>
        <v>-0.80596162844756747</v>
      </c>
      <c r="AE184">
        <v>178</v>
      </c>
    </row>
    <row r="185" spans="1:31" x14ac:dyDescent="0.25">
      <c r="A185">
        <v>1</v>
      </c>
      <c r="B185">
        <v>2</v>
      </c>
      <c r="C185">
        <v>-1</v>
      </c>
      <c r="D185">
        <f t="shared" si="133"/>
        <v>1</v>
      </c>
      <c r="E185">
        <f t="shared" si="134"/>
        <v>-1</v>
      </c>
      <c r="F185">
        <f t="shared" si="135"/>
        <v>1</v>
      </c>
      <c r="G185" s="1">
        <f t="shared" si="115"/>
        <v>2.2750131948179209E-2</v>
      </c>
      <c r="H185" s="1">
        <f t="shared" si="116"/>
        <v>0.5</v>
      </c>
      <c r="I185" s="1">
        <f t="shared" si="113"/>
        <v>0.47724986805182079</v>
      </c>
      <c r="J185" s="1">
        <f t="shared" si="117"/>
        <v>0.97724986805182079</v>
      </c>
      <c r="K185" s="1">
        <f t="shared" si="118"/>
        <v>2.2750131948179209E-2</v>
      </c>
      <c r="L185" s="1">
        <f t="shared" si="119"/>
        <v>6.6807201268858057E-2</v>
      </c>
      <c r="M185" s="1">
        <f t="shared" si="120"/>
        <v>0.93319279873114191</v>
      </c>
      <c r="N185">
        <v>2.1400592231657356</v>
      </c>
      <c r="O185">
        <v>1.9590152078308165</v>
      </c>
      <c r="P185">
        <v>-0.57992110669147223</v>
      </c>
      <c r="Q185">
        <f t="shared" si="121"/>
        <v>1</v>
      </c>
      <c r="R185" s="2">
        <f t="shared" si="122"/>
        <v>1</v>
      </c>
      <c r="S185">
        <f t="shared" si="136"/>
        <v>0.98380000000000001</v>
      </c>
      <c r="T185">
        <f t="shared" si="137"/>
        <v>-2.6263000000000001</v>
      </c>
      <c r="U185">
        <f t="shared" si="138"/>
        <v>0.87890000000000001</v>
      </c>
      <c r="V185" s="1">
        <f t="shared" si="123"/>
        <v>6.2183395564393118E-2</v>
      </c>
      <c r="W185" s="1">
        <f t="shared" si="124"/>
        <v>0.40725960477561229</v>
      </c>
      <c r="X185" s="1">
        <f t="shared" si="125"/>
        <v>0.53055699965999459</v>
      </c>
      <c r="Y185" s="1">
        <f t="shared" si="126"/>
        <v>0.99999999822388619</v>
      </c>
      <c r="Z185" s="1">
        <f t="shared" si="127"/>
        <v>1.77611381158016E-9</v>
      </c>
      <c r="AA185" s="1">
        <f t="shared" si="128"/>
        <v>0.1488217766006017</v>
      </c>
      <c r="AB185" s="1">
        <f t="shared" si="129"/>
        <v>0.8511782233993983</v>
      </c>
      <c r="AC185">
        <f t="shared" si="130"/>
        <v>5.2929152161442158E-2</v>
      </c>
      <c r="AD185">
        <f t="shared" si="131"/>
        <v>-2.9388010113504479</v>
      </c>
      <c r="AE185">
        <v>179</v>
      </c>
    </row>
    <row r="186" spans="1:31" x14ac:dyDescent="0.25">
      <c r="A186">
        <v>1</v>
      </c>
      <c r="B186">
        <v>3</v>
      </c>
      <c r="C186">
        <f>C183</f>
        <v>0</v>
      </c>
      <c r="D186">
        <f t="shared" si="133"/>
        <v>1.5</v>
      </c>
      <c r="E186">
        <f t="shared" si="134"/>
        <v>0</v>
      </c>
      <c r="F186">
        <f t="shared" si="135"/>
        <v>0</v>
      </c>
      <c r="G186" s="1">
        <f t="shared" si="115"/>
        <v>6.6807201268858085E-2</v>
      </c>
      <c r="H186" s="1">
        <f t="shared" si="116"/>
        <v>0.30853753872598688</v>
      </c>
      <c r="I186" s="1">
        <f t="shared" si="113"/>
        <v>0.62465526000515503</v>
      </c>
      <c r="J186" s="1">
        <f t="shared" si="117"/>
        <v>0.84134474606854304</v>
      </c>
      <c r="K186" s="1">
        <f t="shared" si="118"/>
        <v>0.15865525393145696</v>
      </c>
      <c r="L186" s="1">
        <f t="shared" si="119"/>
        <v>0.30853753872598688</v>
      </c>
      <c r="M186" s="1">
        <f t="shared" si="120"/>
        <v>0.69146246127401312</v>
      </c>
      <c r="N186">
        <v>-0.29167949833208695</v>
      </c>
      <c r="O186">
        <v>1.4232364264898933</v>
      </c>
      <c r="P186">
        <v>1.8475247998139821E-2</v>
      </c>
      <c r="Q186">
        <f t="shared" si="121"/>
        <v>0</v>
      </c>
      <c r="R186" s="2">
        <f t="shared" si="122"/>
        <v>0</v>
      </c>
      <c r="S186">
        <f t="shared" si="136"/>
        <v>1.4757</v>
      </c>
      <c r="T186">
        <f t="shared" si="137"/>
        <v>0</v>
      </c>
      <c r="U186">
        <f t="shared" si="138"/>
        <v>0</v>
      </c>
      <c r="V186" s="1">
        <f t="shared" si="123"/>
        <v>0.14805770745254132</v>
      </c>
      <c r="W186" s="1">
        <f t="shared" si="124"/>
        <v>0.23376615374898985</v>
      </c>
      <c r="X186" s="1">
        <f t="shared" si="125"/>
        <v>0.61817613879846878</v>
      </c>
      <c r="Y186" s="1">
        <f t="shared" si="126"/>
        <v>0.9994763463473193</v>
      </c>
      <c r="Z186" s="1">
        <f t="shared" si="127"/>
        <v>5.2365365268070008E-4</v>
      </c>
      <c r="AA186" s="1">
        <f t="shared" si="128"/>
        <v>0.43541669349637602</v>
      </c>
      <c r="AB186" s="1">
        <f t="shared" si="129"/>
        <v>0.56458330650362398</v>
      </c>
      <c r="AC186">
        <f t="shared" si="130"/>
        <v>0.68276534872439187</v>
      </c>
      <c r="AD186">
        <f t="shared" si="131"/>
        <v>-0.38160403814224558</v>
      </c>
      <c r="AE186">
        <v>180</v>
      </c>
    </row>
    <row r="187" spans="1:31" x14ac:dyDescent="0.25">
      <c r="A187">
        <v>1</v>
      </c>
      <c r="B187">
        <v>4</v>
      </c>
      <c r="C187">
        <f t="shared" ref="C187:C198" si="140">C184</f>
        <v>1</v>
      </c>
      <c r="D187">
        <f t="shared" si="133"/>
        <v>2</v>
      </c>
      <c r="E187">
        <f t="shared" si="134"/>
        <v>1</v>
      </c>
      <c r="F187">
        <f t="shared" si="135"/>
        <v>-1</v>
      </c>
      <c r="G187" s="1">
        <f t="shared" si="115"/>
        <v>0.15865525393145696</v>
      </c>
      <c r="H187" s="1">
        <f t="shared" si="116"/>
        <v>0.15865525393145699</v>
      </c>
      <c r="I187" s="1">
        <f t="shared" si="113"/>
        <v>0.68268949213708607</v>
      </c>
      <c r="J187" s="1">
        <f t="shared" si="117"/>
        <v>0.5</v>
      </c>
      <c r="K187" s="1">
        <f t="shared" si="118"/>
        <v>0.5</v>
      </c>
      <c r="L187" s="1">
        <f t="shared" si="119"/>
        <v>0.69146246127401312</v>
      </c>
      <c r="M187" s="1">
        <f t="shared" si="120"/>
        <v>0.30853753872598688</v>
      </c>
      <c r="N187">
        <v>-0.20206016415613703</v>
      </c>
      <c r="O187">
        <v>-0.22703261493006721</v>
      </c>
      <c r="P187">
        <v>0.17970137378142681</v>
      </c>
      <c r="Q187">
        <f t="shared" si="121"/>
        <v>0</v>
      </c>
      <c r="R187" s="2">
        <f t="shared" si="122"/>
        <v>0</v>
      </c>
      <c r="S187">
        <f t="shared" si="136"/>
        <v>1.9676</v>
      </c>
      <c r="T187">
        <f t="shared" si="137"/>
        <v>2.6263000000000001</v>
      </c>
      <c r="U187">
        <f t="shared" si="138"/>
        <v>-0.87890000000000001</v>
      </c>
      <c r="V187" s="1">
        <f t="shared" si="123"/>
        <v>0.2901659437230123</v>
      </c>
      <c r="W187" s="1">
        <f t="shared" si="124"/>
        <v>0.11153600255447783</v>
      </c>
      <c r="X187" s="1">
        <f t="shared" si="125"/>
        <v>0.59829805372250988</v>
      </c>
      <c r="Y187" s="1">
        <f t="shared" si="126"/>
        <v>0.74254130482100245</v>
      </c>
      <c r="Z187" s="1">
        <f t="shared" si="127"/>
        <v>0.25745869517899755</v>
      </c>
      <c r="AA187" s="1">
        <f t="shared" si="128"/>
        <v>0.76309693659879885</v>
      </c>
      <c r="AB187" s="1">
        <f t="shared" si="129"/>
        <v>0.23690306340120115</v>
      </c>
      <c r="AC187">
        <f t="shared" si="130"/>
        <v>0.84843871016599715</v>
      </c>
      <c r="AD187">
        <f t="shared" si="131"/>
        <v>-0.16435743007413603</v>
      </c>
      <c r="AE187">
        <v>181</v>
      </c>
    </row>
    <row r="188" spans="1:31" x14ac:dyDescent="0.25">
      <c r="A188">
        <v>1</v>
      </c>
      <c r="B188">
        <v>5</v>
      </c>
      <c r="C188">
        <f t="shared" si="140"/>
        <v>-1</v>
      </c>
      <c r="D188">
        <f t="shared" si="133"/>
        <v>2.5</v>
      </c>
      <c r="E188">
        <f t="shared" si="134"/>
        <v>-1</v>
      </c>
      <c r="F188">
        <f t="shared" si="135"/>
        <v>1</v>
      </c>
      <c r="G188" s="1">
        <f t="shared" si="115"/>
        <v>0.30853753872598688</v>
      </c>
      <c r="H188" s="1">
        <f t="shared" si="116"/>
        <v>6.6807201268858057E-2</v>
      </c>
      <c r="I188" s="1">
        <f t="shared" si="113"/>
        <v>0.62465526000515503</v>
      </c>
      <c r="J188" s="1">
        <f t="shared" si="117"/>
        <v>0.97724986805182079</v>
      </c>
      <c r="K188" s="1">
        <f t="shared" si="118"/>
        <v>2.2750131948179209E-2</v>
      </c>
      <c r="L188" s="1">
        <f t="shared" si="119"/>
        <v>6.6807201268858057E-2</v>
      </c>
      <c r="M188" s="1">
        <f t="shared" si="120"/>
        <v>0.93319279873114191</v>
      </c>
      <c r="N188">
        <v>-0.69165935201453976</v>
      </c>
      <c r="O188">
        <v>0.24898895389924292</v>
      </c>
      <c r="P188">
        <v>-0.28808926799683832</v>
      </c>
      <c r="Q188">
        <f t="shared" si="121"/>
        <v>0</v>
      </c>
      <c r="R188" s="2">
        <f t="shared" si="122"/>
        <v>0</v>
      </c>
      <c r="S188">
        <f t="shared" si="136"/>
        <v>2.4595000000000002</v>
      </c>
      <c r="T188">
        <f t="shared" si="137"/>
        <v>-2.6263000000000001</v>
      </c>
      <c r="U188">
        <f t="shared" si="138"/>
        <v>0.87890000000000001</v>
      </c>
      <c r="V188" s="1">
        <f t="shared" si="123"/>
        <v>0.47567960452857139</v>
      </c>
      <c r="W188" s="1">
        <f t="shared" si="124"/>
        <v>4.3605205897942687E-2</v>
      </c>
      <c r="X188" s="1">
        <f t="shared" si="125"/>
        <v>0.48071518957348591</v>
      </c>
      <c r="Y188" s="1">
        <f t="shared" si="126"/>
        <v>0.99999999822388619</v>
      </c>
      <c r="Z188" s="1">
        <f t="shared" si="127"/>
        <v>1.77611381158016E-9</v>
      </c>
      <c r="AA188" s="1">
        <f t="shared" si="128"/>
        <v>0.1488217766006017</v>
      </c>
      <c r="AB188" s="1">
        <f t="shared" si="129"/>
        <v>0.8511782233993983</v>
      </c>
      <c r="AC188">
        <f t="shared" si="130"/>
        <v>0.55150667348954729</v>
      </c>
      <c r="AD188">
        <f t="shared" si="131"/>
        <v>-0.59510133974611212</v>
      </c>
      <c r="AE188">
        <v>182</v>
      </c>
    </row>
    <row r="189" spans="1:31" x14ac:dyDescent="0.25">
      <c r="A189">
        <v>1</v>
      </c>
      <c r="B189">
        <v>6</v>
      </c>
      <c r="C189">
        <f t="shared" si="140"/>
        <v>0</v>
      </c>
      <c r="D189">
        <f t="shared" si="133"/>
        <v>3</v>
      </c>
      <c r="E189">
        <f t="shared" si="134"/>
        <v>0</v>
      </c>
      <c r="F189">
        <f t="shared" si="135"/>
        <v>0</v>
      </c>
      <c r="G189" s="1">
        <f t="shared" si="115"/>
        <v>0.5</v>
      </c>
      <c r="H189" s="1">
        <f t="shared" si="116"/>
        <v>2.2750131948179191E-2</v>
      </c>
      <c r="I189" s="1">
        <f t="shared" si="113"/>
        <v>0.47724986805182079</v>
      </c>
      <c r="J189" s="1">
        <f t="shared" si="117"/>
        <v>0.84134474606854304</v>
      </c>
      <c r="K189" s="1">
        <f t="shared" si="118"/>
        <v>0.15865525393145696</v>
      </c>
      <c r="L189" s="1">
        <f t="shared" si="119"/>
        <v>0.30853753872598688</v>
      </c>
      <c r="M189" s="1">
        <f t="shared" si="120"/>
        <v>0.69146246127401312</v>
      </c>
      <c r="N189">
        <v>-1.5345995052484795</v>
      </c>
      <c r="O189">
        <v>0.36999495023337658</v>
      </c>
      <c r="P189">
        <v>-0.31828676583245397</v>
      </c>
      <c r="Q189">
        <f t="shared" si="121"/>
        <v>0</v>
      </c>
      <c r="R189" s="2">
        <f t="shared" si="122"/>
        <v>0</v>
      </c>
      <c r="S189">
        <f t="shared" si="136"/>
        <v>2.9514</v>
      </c>
      <c r="T189">
        <f t="shared" si="137"/>
        <v>0</v>
      </c>
      <c r="U189">
        <f t="shared" si="138"/>
        <v>0</v>
      </c>
      <c r="V189" s="1">
        <f t="shared" si="123"/>
        <v>0.66672945826814689</v>
      </c>
      <c r="W189" s="1">
        <f t="shared" si="124"/>
        <v>1.3825592034360002E-2</v>
      </c>
      <c r="X189" s="1">
        <f t="shared" si="125"/>
        <v>0.3194449496974931</v>
      </c>
      <c r="Y189" s="1">
        <f t="shared" si="126"/>
        <v>0.9994763463473193</v>
      </c>
      <c r="Z189" s="1">
        <f t="shared" si="127"/>
        <v>5.2365365268070008E-4</v>
      </c>
      <c r="AA189" s="1">
        <f t="shared" si="128"/>
        <v>0.43541669349637602</v>
      </c>
      <c r="AB189" s="1">
        <f t="shared" si="129"/>
        <v>0.56458330650362398</v>
      </c>
      <c r="AC189">
        <f t="shared" si="130"/>
        <v>0.60975732569500884</v>
      </c>
      <c r="AD189">
        <f t="shared" si="131"/>
        <v>-0.49469422769832094</v>
      </c>
      <c r="AE189">
        <v>183</v>
      </c>
    </row>
    <row r="190" spans="1:31" x14ac:dyDescent="0.25">
      <c r="A190">
        <v>1</v>
      </c>
      <c r="B190">
        <v>7</v>
      </c>
      <c r="C190">
        <f t="shared" si="140"/>
        <v>1</v>
      </c>
      <c r="D190">
        <f t="shared" si="133"/>
        <v>3.5</v>
      </c>
      <c r="E190">
        <f t="shared" si="134"/>
        <v>1</v>
      </c>
      <c r="F190">
        <f t="shared" si="135"/>
        <v>-1</v>
      </c>
      <c r="G190" s="1">
        <f t="shared" si="115"/>
        <v>0.69146246127401312</v>
      </c>
      <c r="H190" s="1">
        <f t="shared" si="116"/>
        <v>6.2096653257761331E-3</v>
      </c>
      <c r="I190" s="1">
        <f t="shared" si="113"/>
        <v>0.30232787340021072</v>
      </c>
      <c r="J190" s="1">
        <f t="shared" si="117"/>
        <v>0.5</v>
      </c>
      <c r="K190" s="1">
        <f t="shared" si="118"/>
        <v>0.5</v>
      </c>
      <c r="L190" s="1">
        <f t="shared" si="119"/>
        <v>0.69146246127401312</v>
      </c>
      <c r="M190" s="1">
        <f t="shared" si="120"/>
        <v>0.30853753872598688</v>
      </c>
      <c r="N190">
        <v>-0.40961481317935977</v>
      </c>
      <c r="O190">
        <v>0.54178144637262449</v>
      </c>
      <c r="P190">
        <v>-1.2293526197026949</v>
      </c>
      <c r="Q190">
        <f t="shared" si="121"/>
        <v>1</v>
      </c>
      <c r="R190" s="2">
        <f t="shared" si="122"/>
        <v>1</v>
      </c>
      <c r="S190">
        <f t="shared" si="136"/>
        <v>3.4432999999999998</v>
      </c>
      <c r="T190">
        <f t="shared" si="137"/>
        <v>2.6263000000000001</v>
      </c>
      <c r="U190">
        <f t="shared" si="138"/>
        <v>-0.87890000000000001</v>
      </c>
      <c r="V190" s="1">
        <f t="shared" si="123"/>
        <v>0.82194427958070004</v>
      </c>
      <c r="W190" s="1">
        <f t="shared" si="124"/>
        <v>3.5289492844341268E-3</v>
      </c>
      <c r="X190" s="1">
        <f t="shared" si="125"/>
        <v>0.17452677113486581</v>
      </c>
      <c r="Y190" s="1">
        <f t="shared" si="126"/>
        <v>0.74254130482100245</v>
      </c>
      <c r="Z190" s="1">
        <f t="shared" si="127"/>
        <v>0.25745869517899755</v>
      </c>
      <c r="AA190" s="1">
        <f t="shared" si="128"/>
        <v>0.76309693659879885</v>
      </c>
      <c r="AB190" s="1">
        <f t="shared" si="129"/>
        <v>0.23690306340120115</v>
      </c>
      <c r="AC190">
        <f t="shared" si="130"/>
        <v>0.19472111777776119</v>
      </c>
      <c r="AD190">
        <f t="shared" si="131"/>
        <v>-1.6361869093230714</v>
      </c>
      <c r="AE190">
        <v>184</v>
      </c>
    </row>
    <row r="191" spans="1:31" x14ac:dyDescent="0.25">
      <c r="A191">
        <v>1</v>
      </c>
      <c r="B191">
        <v>8</v>
      </c>
      <c r="C191">
        <f t="shared" si="140"/>
        <v>-1</v>
      </c>
      <c r="D191">
        <f t="shared" si="133"/>
        <v>4</v>
      </c>
      <c r="E191">
        <f t="shared" si="134"/>
        <v>-1</v>
      </c>
      <c r="F191">
        <f t="shared" si="135"/>
        <v>1</v>
      </c>
      <c r="G191" s="1">
        <f t="shared" si="115"/>
        <v>0.84134474606854304</v>
      </c>
      <c r="H191" s="1">
        <f t="shared" si="116"/>
        <v>1.3498980316300933E-3</v>
      </c>
      <c r="I191" s="1">
        <f t="shared" si="113"/>
        <v>0.15730535589982689</v>
      </c>
      <c r="J191" s="1">
        <f t="shared" si="117"/>
        <v>0.97724986805182079</v>
      </c>
      <c r="K191" s="1">
        <f t="shared" si="118"/>
        <v>2.2750131948179209E-2</v>
      </c>
      <c r="L191" s="1">
        <f t="shared" si="119"/>
        <v>6.6807201268858057E-2</v>
      </c>
      <c r="M191" s="1">
        <f t="shared" si="120"/>
        <v>0.93319279873114191</v>
      </c>
      <c r="N191">
        <v>-1.705957402009517</v>
      </c>
      <c r="O191">
        <v>-0.29167949833208695</v>
      </c>
      <c r="P191">
        <v>0.49099185162049253</v>
      </c>
      <c r="Q191">
        <f t="shared" si="121"/>
        <v>0</v>
      </c>
      <c r="R191" s="2">
        <f t="shared" si="122"/>
        <v>0</v>
      </c>
      <c r="S191">
        <f t="shared" si="136"/>
        <v>3.9352</v>
      </c>
      <c r="T191">
        <f t="shared" si="137"/>
        <v>-2.6263000000000001</v>
      </c>
      <c r="U191">
        <f t="shared" si="138"/>
        <v>0.87890000000000001</v>
      </c>
      <c r="V191" s="1">
        <f t="shared" si="123"/>
        <v>0.92142176280341948</v>
      </c>
      <c r="W191" s="1">
        <f t="shared" si="124"/>
        <v>7.2127298629037534E-4</v>
      </c>
      <c r="X191" s="1">
        <f t="shared" si="125"/>
        <v>7.7856964210290189E-2</v>
      </c>
      <c r="Y191" s="1">
        <f t="shared" si="126"/>
        <v>0.99999999822388619</v>
      </c>
      <c r="Z191" s="1">
        <f t="shared" si="127"/>
        <v>1.77611381158016E-9</v>
      </c>
      <c r="AA191" s="1">
        <f t="shared" si="128"/>
        <v>0.1488217766006017</v>
      </c>
      <c r="AB191" s="1">
        <f t="shared" si="129"/>
        <v>0.8511782233993983</v>
      </c>
      <c r="AC191">
        <f t="shared" si="130"/>
        <v>0.21498458795043435</v>
      </c>
      <c r="AD191">
        <f t="shared" si="131"/>
        <v>-1.5371889373753596</v>
      </c>
      <c r="AE191">
        <v>185</v>
      </c>
    </row>
    <row r="192" spans="1:31" x14ac:dyDescent="0.25">
      <c r="A192">
        <v>1</v>
      </c>
      <c r="B192">
        <v>7</v>
      </c>
      <c r="C192">
        <f t="shared" si="140"/>
        <v>0</v>
      </c>
      <c r="D192">
        <f t="shared" si="133"/>
        <v>3.5</v>
      </c>
      <c r="E192">
        <f t="shared" si="134"/>
        <v>0</v>
      </c>
      <c r="F192">
        <f t="shared" si="135"/>
        <v>0</v>
      </c>
      <c r="G192" s="1">
        <f t="shared" si="115"/>
        <v>0.69146246127401312</v>
      </c>
      <c r="H192" s="1">
        <f t="shared" si="116"/>
        <v>6.2096653257761331E-3</v>
      </c>
      <c r="I192" s="1">
        <f t="shared" si="113"/>
        <v>0.30232787340021072</v>
      </c>
      <c r="J192" s="1">
        <f t="shared" si="117"/>
        <v>0.84134474606854304</v>
      </c>
      <c r="K192" s="1">
        <f t="shared" si="118"/>
        <v>0.15865525393145696</v>
      </c>
      <c r="L192" s="1">
        <f t="shared" si="119"/>
        <v>0.30853753872598688</v>
      </c>
      <c r="M192" s="1">
        <f t="shared" si="120"/>
        <v>0.69146246127401312</v>
      </c>
      <c r="N192">
        <v>-2.1625055524054915</v>
      </c>
      <c r="O192">
        <v>-0.92624304670607671</v>
      </c>
      <c r="P192">
        <v>-0.80833615356823429</v>
      </c>
      <c r="Q192">
        <f t="shared" si="121"/>
        <v>0</v>
      </c>
      <c r="R192" s="2">
        <f t="shared" si="122"/>
        <v>0</v>
      </c>
      <c r="S192">
        <f t="shared" si="136"/>
        <v>3.4432999999999998</v>
      </c>
      <c r="T192">
        <f t="shared" si="137"/>
        <v>0</v>
      </c>
      <c r="U192">
        <f t="shared" si="138"/>
        <v>0</v>
      </c>
      <c r="V192" s="1">
        <f t="shared" si="123"/>
        <v>0.82194427958070004</v>
      </c>
      <c r="W192" s="1">
        <f t="shared" si="124"/>
        <v>3.5289492844341268E-3</v>
      </c>
      <c r="X192" s="1">
        <f t="shared" si="125"/>
        <v>0.17452677113486581</v>
      </c>
      <c r="Y192" s="1">
        <f t="shared" si="126"/>
        <v>0.9994763463473193</v>
      </c>
      <c r="Z192" s="1">
        <f t="shared" si="127"/>
        <v>5.2365365268070008E-4</v>
      </c>
      <c r="AA192" s="1">
        <f t="shared" si="128"/>
        <v>0.43541669349637602</v>
      </c>
      <c r="AB192" s="1">
        <f t="shared" si="129"/>
        <v>0.56458330650362398</v>
      </c>
      <c r="AC192">
        <f t="shared" si="130"/>
        <v>0.53241687953533801</v>
      </c>
      <c r="AD192">
        <f t="shared" si="131"/>
        <v>-0.63032848835193156</v>
      </c>
      <c r="AE192">
        <v>186</v>
      </c>
    </row>
    <row r="193" spans="1:31" x14ac:dyDescent="0.25">
      <c r="A193">
        <v>1</v>
      </c>
      <c r="B193">
        <v>6</v>
      </c>
      <c r="C193">
        <f t="shared" si="140"/>
        <v>1</v>
      </c>
      <c r="D193">
        <f t="shared" si="133"/>
        <v>3</v>
      </c>
      <c r="E193">
        <f t="shared" si="134"/>
        <v>1</v>
      </c>
      <c r="F193">
        <f t="shared" si="135"/>
        <v>-1</v>
      </c>
      <c r="G193" s="1">
        <f t="shared" si="115"/>
        <v>0.5</v>
      </c>
      <c r="H193" s="1">
        <f t="shared" si="116"/>
        <v>2.2750131948179191E-2</v>
      </c>
      <c r="I193" s="1">
        <f t="shared" si="113"/>
        <v>0.47724986805182079</v>
      </c>
      <c r="J193" s="1">
        <f t="shared" si="117"/>
        <v>0.5</v>
      </c>
      <c r="K193" s="1">
        <f t="shared" si="118"/>
        <v>0.5</v>
      </c>
      <c r="L193" s="1">
        <f t="shared" si="119"/>
        <v>0.69146246127401312</v>
      </c>
      <c r="M193" s="1">
        <f t="shared" si="120"/>
        <v>0.30853753872598688</v>
      </c>
      <c r="N193">
        <v>-0.7771222954033874</v>
      </c>
      <c r="O193">
        <v>-0.26805196284840349</v>
      </c>
      <c r="P193">
        <v>-0.86023419498815201</v>
      </c>
      <c r="Q193">
        <f t="shared" si="121"/>
        <v>0</v>
      </c>
      <c r="R193" s="2">
        <f t="shared" si="122"/>
        <v>0</v>
      </c>
      <c r="S193">
        <f t="shared" si="136"/>
        <v>2.9514</v>
      </c>
      <c r="T193">
        <f t="shared" si="137"/>
        <v>2.6263000000000001</v>
      </c>
      <c r="U193">
        <f t="shared" si="138"/>
        <v>-0.87890000000000001</v>
      </c>
      <c r="V193" s="1">
        <f t="shared" si="123"/>
        <v>0.66672945826814689</v>
      </c>
      <c r="W193" s="1">
        <f t="shared" si="124"/>
        <v>1.3825592034360002E-2</v>
      </c>
      <c r="X193" s="1">
        <f t="shared" si="125"/>
        <v>0.3194449496974931</v>
      </c>
      <c r="Y193" s="1">
        <f t="shared" si="126"/>
        <v>0.74254130482100245</v>
      </c>
      <c r="Z193" s="1">
        <f t="shared" si="127"/>
        <v>0.25745869517899755</v>
      </c>
      <c r="AA193" s="1">
        <f t="shared" si="128"/>
        <v>0.76309693659879885</v>
      </c>
      <c r="AB193" s="1">
        <f t="shared" si="129"/>
        <v>0.23690306340120115</v>
      </c>
      <c r="AC193">
        <f t="shared" si="130"/>
        <v>0.83178367572733614</v>
      </c>
      <c r="AD193">
        <f t="shared" si="131"/>
        <v>-0.18418287710353715</v>
      </c>
      <c r="AE193">
        <v>187</v>
      </c>
    </row>
    <row r="194" spans="1:31" x14ac:dyDescent="0.25">
      <c r="A194">
        <v>1</v>
      </c>
      <c r="B194">
        <v>5</v>
      </c>
      <c r="C194">
        <f t="shared" si="140"/>
        <v>-1</v>
      </c>
      <c r="D194">
        <f t="shared" si="133"/>
        <v>2.5</v>
      </c>
      <c r="E194">
        <f t="shared" si="134"/>
        <v>-1</v>
      </c>
      <c r="F194">
        <f t="shared" si="135"/>
        <v>1</v>
      </c>
      <c r="G194" s="1">
        <f t="shared" si="115"/>
        <v>0.30853753872598688</v>
      </c>
      <c r="H194" s="1">
        <f t="shared" si="116"/>
        <v>6.6807201268858057E-2</v>
      </c>
      <c r="I194" s="1">
        <f t="shared" si="113"/>
        <v>0.62465526000515503</v>
      </c>
      <c r="J194" s="1">
        <f t="shared" si="117"/>
        <v>0.97724986805182079</v>
      </c>
      <c r="K194" s="1">
        <f t="shared" si="118"/>
        <v>2.2750131948179209E-2</v>
      </c>
      <c r="L194" s="1">
        <f t="shared" si="119"/>
        <v>6.6807201268858057E-2</v>
      </c>
      <c r="M194" s="1">
        <f t="shared" si="120"/>
        <v>0.93319279873114191</v>
      </c>
      <c r="N194">
        <v>-3.3276137401117012E-3</v>
      </c>
      <c r="O194">
        <v>1.3069529813947156</v>
      </c>
      <c r="P194">
        <v>1.5244995665852912</v>
      </c>
      <c r="Q194">
        <f t="shared" si="121"/>
        <v>0</v>
      </c>
      <c r="R194" s="2">
        <f t="shared" si="122"/>
        <v>0</v>
      </c>
      <c r="S194">
        <f t="shared" si="136"/>
        <v>2.4595000000000002</v>
      </c>
      <c r="T194">
        <f t="shared" si="137"/>
        <v>-2.6263000000000001</v>
      </c>
      <c r="U194">
        <f t="shared" si="138"/>
        <v>0.87890000000000001</v>
      </c>
      <c r="V194" s="1">
        <f t="shared" si="123"/>
        <v>0.47567960452857139</v>
      </c>
      <c r="W194" s="1">
        <f t="shared" si="124"/>
        <v>4.3605205897942687E-2</v>
      </c>
      <c r="X194" s="1">
        <f t="shared" si="125"/>
        <v>0.48071518957348591</v>
      </c>
      <c r="Y194" s="1">
        <f t="shared" si="126"/>
        <v>0.99999999822388619</v>
      </c>
      <c r="Z194" s="1">
        <f t="shared" si="127"/>
        <v>1.77611381158016E-9</v>
      </c>
      <c r="AA194" s="1">
        <f t="shared" si="128"/>
        <v>0.1488217766006017</v>
      </c>
      <c r="AB194" s="1">
        <f t="shared" si="129"/>
        <v>0.8511782233993983</v>
      </c>
      <c r="AC194">
        <f t="shared" si="130"/>
        <v>0.55150667348954729</v>
      </c>
      <c r="AD194">
        <f t="shared" si="131"/>
        <v>-0.59510133974611212</v>
      </c>
      <c r="AE194">
        <v>188</v>
      </c>
    </row>
    <row r="195" spans="1:31" x14ac:dyDescent="0.25">
      <c r="A195">
        <v>1</v>
      </c>
      <c r="B195">
        <v>4</v>
      </c>
      <c r="C195">
        <f t="shared" si="140"/>
        <v>0</v>
      </c>
      <c r="D195">
        <f t="shared" si="133"/>
        <v>2</v>
      </c>
      <c r="E195">
        <f t="shared" si="134"/>
        <v>0</v>
      </c>
      <c r="F195">
        <f t="shared" si="135"/>
        <v>0</v>
      </c>
      <c r="G195" s="1">
        <f t="shared" si="115"/>
        <v>0.15865525393145696</v>
      </c>
      <c r="H195" s="1">
        <f t="shared" si="116"/>
        <v>0.15865525393145699</v>
      </c>
      <c r="I195" s="1">
        <f t="shared" si="113"/>
        <v>0.68268949213708607</v>
      </c>
      <c r="J195" s="1">
        <f t="shared" si="117"/>
        <v>0.84134474606854304</v>
      </c>
      <c r="K195" s="1">
        <f t="shared" si="118"/>
        <v>0.15865525393145696</v>
      </c>
      <c r="L195" s="1">
        <f t="shared" si="119"/>
        <v>0.30853753872598688</v>
      </c>
      <c r="M195" s="1">
        <f t="shared" si="120"/>
        <v>0.69146246127401312</v>
      </c>
      <c r="N195">
        <v>2.3847678676247597</v>
      </c>
      <c r="O195">
        <v>-0.91735046225949191</v>
      </c>
      <c r="P195">
        <v>0.34869685805460904</v>
      </c>
      <c r="Q195">
        <f t="shared" si="121"/>
        <v>1</v>
      </c>
      <c r="R195" s="2">
        <f t="shared" si="122"/>
        <v>0</v>
      </c>
      <c r="S195">
        <f t="shared" si="136"/>
        <v>1.9676</v>
      </c>
      <c r="T195">
        <f t="shared" si="137"/>
        <v>0</v>
      </c>
      <c r="U195">
        <f t="shared" si="138"/>
        <v>0</v>
      </c>
      <c r="V195" s="1">
        <f t="shared" si="123"/>
        <v>0.2901659437230123</v>
      </c>
      <c r="W195" s="1">
        <f t="shared" si="124"/>
        <v>0.11153600255447783</v>
      </c>
      <c r="X195" s="1">
        <f t="shared" si="125"/>
        <v>0.59829805372250988</v>
      </c>
      <c r="Y195" s="1">
        <f t="shared" si="126"/>
        <v>0.9994763463473193</v>
      </c>
      <c r="Z195" s="1">
        <f t="shared" si="127"/>
        <v>5.2365365268070008E-4</v>
      </c>
      <c r="AA195" s="1">
        <f t="shared" si="128"/>
        <v>0.43541669349637602</v>
      </c>
      <c r="AB195" s="1">
        <f t="shared" si="129"/>
        <v>0.56458330650362398</v>
      </c>
      <c r="AC195">
        <f t="shared" si="130"/>
        <v>0.72469955573878253</v>
      </c>
      <c r="AD195">
        <f t="shared" si="131"/>
        <v>-0.32199811589484895</v>
      </c>
      <c r="AE195">
        <v>189</v>
      </c>
    </row>
    <row r="196" spans="1:31" x14ac:dyDescent="0.25">
      <c r="A196">
        <v>1</v>
      </c>
      <c r="B196">
        <v>3</v>
      </c>
      <c r="C196">
        <f t="shared" si="140"/>
        <v>1</v>
      </c>
      <c r="D196">
        <f t="shared" si="133"/>
        <v>1.5</v>
      </c>
      <c r="E196">
        <f t="shared" si="134"/>
        <v>1</v>
      </c>
      <c r="F196">
        <f t="shared" si="135"/>
        <v>-1</v>
      </c>
      <c r="G196" s="1">
        <f t="shared" si="115"/>
        <v>6.6807201268858085E-2</v>
      </c>
      <c r="H196" s="1">
        <f t="shared" si="116"/>
        <v>0.30853753872598688</v>
      </c>
      <c r="I196" s="1">
        <f t="shared" si="113"/>
        <v>0.62465526000515503</v>
      </c>
      <c r="J196" s="1">
        <f t="shared" si="117"/>
        <v>0.5</v>
      </c>
      <c r="K196" s="1">
        <f t="shared" si="118"/>
        <v>0.5</v>
      </c>
      <c r="L196" s="1">
        <f t="shared" si="119"/>
        <v>0.69146246127401312</v>
      </c>
      <c r="M196" s="1">
        <f t="shared" si="120"/>
        <v>0.30853753872598688</v>
      </c>
      <c r="N196">
        <v>-0.10511030268389732</v>
      </c>
      <c r="O196">
        <v>-1.0384064808022231</v>
      </c>
      <c r="P196">
        <v>1.2997975318285171</v>
      </c>
      <c r="Q196">
        <f t="shared" si="121"/>
        <v>0</v>
      </c>
      <c r="R196" s="2">
        <f t="shared" si="122"/>
        <v>0</v>
      </c>
      <c r="S196">
        <f t="shared" si="136"/>
        <v>1.4757</v>
      </c>
      <c r="T196">
        <f t="shared" si="137"/>
        <v>2.6263000000000001</v>
      </c>
      <c r="U196">
        <f t="shared" si="138"/>
        <v>-0.87890000000000001</v>
      </c>
      <c r="V196" s="1">
        <f t="shared" si="123"/>
        <v>0.14805770745254132</v>
      </c>
      <c r="W196" s="1">
        <f t="shared" si="124"/>
        <v>0.23376615374898985</v>
      </c>
      <c r="X196" s="1">
        <f t="shared" si="125"/>
        <v>0.61817613879846878</v>
      </c>
      <c r="Y196" s="1">
        <f t="shared" si="126"/>
        <v>0.74254130482100245</v>
      </c>
      <c r="Z196" s="1">
        <f t="shared" si="127"/>
        <v>0.25745869517899755</v>
      </c>
      <c r="AA196" s="1">
        <f t="shared" si="128"/>
        <v>0.76309693659879885</v>
      </c>
      <c r="AB196" s="1">
        <f t="shared" si="129"/>
        <v>0.23690306340120115</v>
      </c>
      <c r="AC196">
        <f t="shared" si="130"/>
        <v>0.79134365071657209</v>
      </c>
      <c r="AD196">
        <f t="shared" si="131"/>
        <v>-0.23402295459186281</v>
      </c>
      <c r="AE196">
        <v>190</v>
      </c>
    </row>
    <row r="197" spans="1:31" x14ac:dyDescent="0.25">
      <c r="A197">
        <v>1</v>
      </c>
      <c r="B197">
        <v>2</v>
      </c>
      <c r="C197">
        <f t="shared" si="140"/>
        <v>-1</v>
      </c>
      <c r="D197">
        <f t="shared" si="133"/>
        <v>1</v>
      </c>
      <c r="E197">
        <f t="shared" si="134"/>
        <v>-1</v>
      </c>
      <c r="F197">
        <f t="shared" si="135"/>
        <v>1</v>
      </c>
      <c r="G197" s="1">
        <f t="shared" si="115"/>
        <v>2.2750131948179209E-2</v>
      </c>
      <c r="H197" s="1">
        <f t="shared" si="116"/>
        <v>0.5</v>
      </c>
      <c r="I197" s="1">
        <f t="shared" si="113"/>
        <v>0.47724986805182079</v>
      </c>
      <c r="J197" s="1">
        <f t="shared" si="117"/>
        <v>0.97724986805182079</v>
      </c>
      <c r="K197" s="1">
        <f t="shared" si="118"/>
        <v>2.2750131948179209E-2</v>
      </c>
      <c r="L197" s="1">
        <f t="shared" si="119"/>
        <v>6.6807201268858057E-2</v>
      </c>
      <c r="M197" s="1">
        <f t="shared" si="120"/>
        <v>0.93319279873114191</v>
      </c>
      <c r="N197">
        <v>0.71913063948159106</v>
      </c>
      <c r="O197">
        <v>4.2450665205251426E-3</v>
      </c>
      <c r="P197">
        <v>0.74877334554912522</v>
      </c>
      <c r="Q197">
        <f t="shared" si="121"/>
        <v>0</v>
      </c>
      <c r="R197" s="2">
        <f t="shared" si="122"/>
        <v>0</v>
      </c>
      <c r="S197">
        <f t="shared" si="136"/>
        <v>0.98380000000000001</v>
      </c>
      <c r="T197">
        <f t="shared" si="137"/>
        <v>-2.6263000000000001</v>
      </c>
      <c r="U197">
        <f t="shared" si="138"/>
        <v>0.87890000000000001</v>
      </c>
      <c r="V197" s="1">
        <f t="shared" si="123"/>
        <v>6.2183395564393118E-2</v>
      </c>
      <c r="W197" s="1">
        <f t="shared" si="124"/>
        <v>0.40725960477561229</v>
      </c>
      <c r="X197" s="1">
        <f t="shared" si="125"/>
        <v>0.53055699965999459</v>
      </c>
      <c r="Y197" s="1">
        <f t="shared" si="126"/>
        <v>0.99999999822388619</v>
      </c>
      <c r="Z197" s="1">
        <f t="shared" si="127"/>
        <v>1.77611381158016E-9</v>
      </c>
      <c r="AA197" s="1">
        <f t="shared" si="128"/>
        <v>0.1488217766006017</v>
      </c>
      <c r="AB197" s="1">
        <f t="shared" si="129"/>
        <v>0.8511782233993983</v>
      </c>
      <c r="AC197">
        <f t="shared" si="130"/>
        <v>0.53981124378628498</v>
      </c>
      <c r="AD197">
        <f t="shared" si="131"/>
        <v>-0.61653574907406616</v>
      </c>
      <c r="AE197">
        <v>191</v>
      </c>
    </row>
    <row r="198" spans="1:31" x14ac:dyDescent="0.25">
      <c r="A198">
        <v>1</v>
      </c>
      <c r="B198">
        <v>1</v>
      </c>
      <c r="C198">
        <f t="shared" si="140"/>
        <v>0</v>
      </c>
      <c r="D198">
        <f t="shared" si="133"/>
        <v>0.5</v>
      </c>
      <c r="E198">
        <f t="shared" si="134"/>
        <v>0</v>
      </c>
      <c r="F198">
        <f t="shared" si="135"/>
        <v>0</v>
      </c>
      <c r="G198" s="1">
        <f t="shared" si="115"/>
        <v>6.2096653257761592E-3</v>
      </c>
      <c r="H198" s="1">
        <f t="shared" si="116"/>
        <v>0.69146246127401312</v>
      </c>
      <c r="I198" s="1">
        <f t="shared" si="113"/>
        <v>0.30232787340021072</v>
      </c>
      <c r="J198" s="1">
        <f t="shared" si="117"/>
        <v>0.84134474606854304</v>
      </c>
      <c r="K198" s="1">
        <f t="shared" si="118"/>
        <v>0.15865525393145696</v>
      </c>
      <c r="L198" s="1">
        <f t="shared" si="119"/>
        <v>0.30853753872598688</v>
      </c>
      <c r="M198" s="1">
        <f t="shared" si="120"/>
        <v>0.69146246127401312</v>
      </c>
      <c r="N198">
        <v>0.44304215407464653</v>
      </c>
      <c r="O198">
        <v>1.0107351045007817</v>
      </c>
      <c r="P198">
        <v>-0.79347046266775578</v>
      </c>
      <c r="Q198">
        <f t="shared" si="121"/>
        <v>-1</v>
      </c>
      <c r="R198" s="2">
        <f t="shared" si="122"/>
        <v>-1</v>
      </c>
      <c r="S198">
        <f t="shared" si="136"/>
        <v>0.4919</v>
      </c>
      <c r="T198">
        <f t="shared" si="137"/>
        <v>0</v>
      </c>
      <c r="U198">
        <f t="shared" si="138"/>
        <v>0</v>
      </c>
      <c r="V198" s="1">
        <f t="shared" si="123"/>
        <v>2.1249524286392041E-2</v>
      </c>
      <c r="W198" s="1">
        <f t="shared" si="124"/>
        <v>0.60152640377316802</v>
      </c>
      <c r="X198" s="1">
        <f t="shared" si="125"/>
        <v>0.37722407194043994</v>
      </c>
      <c r="Y198" s="1">
        <f t="shared" si="126"/>
        <v>0.9994763463473193</v>
      </c>
      <c r="Z198" s="1">
        <f t="shared" si="127"/>
        <v>5.2365365268070008E-4</v>
      </c>
      <c r="AA198" s="1">
        <f t="shared" si="128"/>
        <v>0.43541669349637602</v>
      </c>
      <c r="AB198" s="1">
        <f t="shared" si="129"/>
        <v>0.56458330650362398</v>
      </c>
      <c r="AC198">
        <f t="shared" si="130"/>
        <v>0.60121141227464836</v>
      </c>
      <c r="AD198">
        <f t="shared" si="131"/>
        <v>-0.50880863879072113</v>
      </c>
      <c r="AE198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1"/>
  <sheetViews>
    <sheetView tabSelected="1" topLeftCell="F1" zoomScale="55" zoomScaleNormal="55" workbookViewId="0">
      <selection activeCell="U6" sqref="U6:AN7"/>
    </sheetView>
  </sheetViews>
  <sheetFormatPr defaultRowHeight="15" x14ac:dyDescent="0.25"/>
  <cols>
    <col min="7" max="7" width="12.28515625" bestFit="1" customWidth="1"/>
    <col min="39" max="39" width="13.140625" bestFit="1" customWidth="1"/>
    <col min="42" max="42" width="13.140625" bestFit="1" customWidth="1"/>
  </cols>
  <sheetData>
    <row r="1" spans="1:53" x14ac:dyDescent="0.25">
      <c r="D1" t="s">
        <v>11</v>
      </c>
      <c r="E1">
        <v>0.5</v>
      </c>
      <c r="F1">
        <v>0</v>
      </c>
      <c r="H1" t="s">
        <v>18</v>
      </c>
      <c r="I1">
        <v>1.5</v>
      </c>
      <c r="J1">
        <v>2.5</v>
      </c>
      <c r="O1" t="s">
        <v>24</v>
      </c>
      <c r="P1" s="4">
        <v>0.55559999999999998</v>
      </c>
      <c r="Q1" s="4"/>
      <c r="S1" t="s">
        <v>27</v>
      </c>
      <c r="T1" s="4">
        <v>1.8012999999999999</v>
      </c>
      <c r="U1" s="4">
        <v>2.5011000000000001</v>
      </c>
      <c r="AM1" t="s">
        <v>65</v>
      </c>
    </row>
    <row r="2" spans="1:53" x14ac:dyDescent="0.25">
      <c r="D2" t="s">
        <v>12</v>
      </c>
      <c r="E2">
        <v>0</v>
      </c>
      <c r="F2">
        <v>-1</v>
      </c>
      <c r="H2" t="s">
        <v>19</v>
      </c>
      <c r="I2">
        <v>-0.5</v>
      </c>
      <c r="J2">
        <v>0.6</v>
      </c>
      <c r="O2" t="s">
        <v>25</v>
      </c>
      <c r="P2" s="4"/>
      <c r="Q2" s="4">
        <v>-0.9698</v>
      </c>
      <c r="S2" t="s">
        <v>28</v>
      </c>
      <c r="T2" s="4">
        <v>-0.23680000000000001</v>
      </c>
      <c r="U2" s="4">
        <v>0.60609999999999997</v>
      </c>
      <c r="AL2" t="s">
        <v>48</v>
      </c>
      <c r="AM2">
        <v>-211.48706630000001</v>
      </c>
      <c r="AO2" t="s">
        <v>51</v>
      </c>
    </row>
    <row r="3" spans="1:53" x14ac:dyDescent="0.25">
      <c r="D3" t="s">
        <v>13</v>
      </c>
      <c r="E3">
        <v>0</v>
      </c>
      <c r="F3">
        <v>1</v>
      </c>
      <c r="H3" t="s">
        <v>20</v>
      </c>
      <c r="I3">
        <v>-0.7</v>
      </c>
      <c r="J3">
        <v>0.7</v>
      </c>
      <c r="O3" t="s">
        <v>26</v>
      </c>
      <c r="P3" s="4"/>
      <c r="Q3" s="4">
        <v>0.74109999999999998</v>
      </c>
      <c r="S3" t="s">
        <v>29</v>
      </c>
      <c r="T3" s="4">
        <v>-0.46360000000000001</v>
      </c>
      <c r="U3" s="4">
        <v>0.66310000000000002</v>
      </c>
      <c r="X3" s="1">
        <f>MIN(X7:X54)</f>
        <v>6.1904106863824859E-3</v>
      </c>
      <c r="Y3" s="1">
        <f t="shared" ref="Y3:AD3" si="0">MIN(Y7:Y54)</f>
        <v>4.1026882816190269E-3</v>
      </c>
      <c r="Z3" s="1">
        <f t="shared" si="0"/>
        <v>2.186313103561642E-2</v>
      </c>
      <c r="AA3" s="1">
        <f t="shared" si="0"/>
        <v>0.11415956801941037</v>
      </c>
      <c r="AB3" s="1">
        <f t="shared" si="0"/>
        <v>0.31056845197378025</v>
      </c>
      <c r="AC3" s="1">
        <f t="shared" si="0"/>
        <v>8.012965093514679E-2</v>
      </c>
      <c r="AD3" s="1">
        <f t="shared" si="0"/>
        <v>0.11379311338285196</v>
      </c>
      <c r="AE3" s="1"/>
      <c r="AF3" s="1"/>
      <c r="AG3" s="1"/>
      <c r="AH3" s="1"/>
      <c r="AI3" s="1"/>
      <c r="AJ3" s="1"/>
      <c r="AK3" s="1"/>
      <c r="AL3" t="s">
        <v>49</v>
      </c>
      <c r="AM3" s="5">
        <f ca="1">SUM(AM7:AM198)</f>
        <v>-211.48706634643969</v>
      </c>
    </row>
    <row r="4" spans="1:53" x14ac:dyDescent="0.25">
      <c r="X4" s="1">
        <f>MAX(X7:X54)</f>
        <v>0.97403418068276448</v>
      </c>
      <c r="Y4" s="1">
        <f t="shared" ref="Y4:AD4" si="1">MAX(Y7:Y54)</f>
        <v>0.9641721960744265</v>
      </c>
      <c r="Z4" s="1">
        <f t="shared" si="1"/>
        <v>0.27292143795591983</v>
      </c>
      <c r="AA4" s="1">
        <f t="shared" si="1"/>
        <v>0.60930189709107296</v>
      </c>
      <c r="AB4" s="1">
        <f t="shared" si="1"/>
        <v>0.42489956748810043</v>
      </c>
      <c r="AC4" s="1">
        <f t="shared" si="1"/>
        <v>0.53108597350302456</v>
      </c>
      <c r="AD4" s="1">
        <f t="shared" si="1"/>
        <v>0.76822078530259552</v>
      </c>
      <c r="AE4" s="1"/>
      <c r="AF4" s="1"/>
      <c r="AG4" s="1"/>
      <c r="AH4" s="1"/>
      <c r="AI4" s="1"/>
      <c r="AJ4" s="1"/>
      <c r="AK4" s="1"/>
    </row>
    <row r="5" spans="1:53" x14ac:dyDescent="0.25">
      <c r="G5" s="3">
        <f>AVERAGE(G7:G198)</f>
        <v>0.38240732065568711</v>
      </c>
      <c r="H5" s="3">
        <f t="shared" ref="H5:O5" si="2">AVERAGE(H7:H198)</f>
        <v>0.38240732065568711</v>
      </c>
      <c r="I5" s="3">
        <f t="shared" si="2"/>
        <v>0.23518535868862578</v>
      </c>
      <c r="J5" s="3">
        <f t="shared" si="2"/>
        <v>0.29776039612974453</v>
      </c>
      <c r="K5" s="3">
        <f t="shared" si="2"/>
        <v>0.40447920774051083</v>
      </c>
      <c r="L5" s="3">
        <f t="shared" si="2"/>
        <v>0.29776039612974442</v>
      </c>
      <c r="M5" s="3">
        <f t="shared" si="2"/>
        <v>0.35266084656689234</v>
      </c>
      <c r="N5" s="3">
        <f t="shared" si="2"/>
        <v>0.32255016136749054</v>
      </c>
      <c r="O5" s="3">
        <f t="shared" si="2"/>
        <v>0.32478899206561607</v>
      </c>
      <c r="X5" s="3">
        <f>AVERAGE(X7:X22)</f>
        <v>0.4393122133570978</v>
      </c>
      <c r="Y5" s="3">
        <f t="shared" ref="Y5:AD5" si="3">AVERAGE(Y7:Y22)</f>
        <v>0.40855730315501143</v>
      </c>
      <c r="Z5" s="3">
        <f t="shared" si="3"/>
        <v>0.15213048348789088</v>
      </c>
      <c r="AA5" s="3">
        <f t="shared" si="3"/>
        <v>0.34663189928944876</v>
      </c>
      <c r="AB5" s="3">
        <f t="shared" si="3"/>
        <v>0.36725074732408303</v>
      </c>
      <c r="AC5" s="3">
        <f t="shared" si="3"/>
        <v>0.28611735338646815</v>
      </c>
      <c r="AD5" s="3">
        <f t="shared" si="3"/>
        <v>0.42803158425585408</v>
      </c>
      <c r="AE5" s="3"/>
      <c r="AF5" s="3"/>
      <c r="AG5" s="3"/>
      <c r="AH5" s="3"/>
      <c r="AI5" s="3"/>
      <c r="AJ5" s="3"/>
      <c r="AK5" s="3"/>
      <c r="AR5">
        <v>1</v>
      </c>
    </row>
    <row r="6" spans="1:53" x14ac:dyDescent="0.25">
      <c r="A6" t="s">
        <v>14</v>
      </c>
      <c r="B6" t="s">
        <v>0</v>
      </c>
      <c r="C6" t="s">
        <v>1</v>
      </c>
      <c r="D6" t="s">
        <v>2</v>
      </c>
      <c r="E6" t="s">
        <v>21</v>
      </c>
      <c r="F6" t="s">
        <v>22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52</v>
      </c>
      <c r="P6" t="s">
        <v>15</v>
      </c>
      <c r="Q6" t="s">
        <v>16</v>
      </c>
      <c r="R6" t="s">
        <v>17</v>
      </c>
      <c r="S6" t="s">
        <v>23</v>
      </c>
      <c r="T6" t="s">
        <v>32</v>
      </c>
      <c r="U6" t="s">
        <v>2</v>
      </c>
      <c r="V6" t="s">
        <v>21</v>
      </c>
      <c r="W6" t="s">
        <v>22</v>
      </c>
      <c r="X6" t="s">
        <v>3</v>
      </c>
      <c r="Y6" t="s">
        <v>4</v>
      </c>
      <c r="Z6" t="s">
        <v>5</v>
      </c>
      <c r="AA6" t="s">
        <v>6</v>
      </c>
      <c r="AB6" t="s">
        <v>7</v>
      </c>
      <c r="AC6" t="s">
        <v>8</v>
      </c>
      <c r="AD6" t="s">
        <v>9</v>
      </c>
      <c r="AE6" t="s">
        <v>10</v>
      </c>
      <c r="AF6" t="s">
        <v>52</v>
      </c>
      <c r="AG6" t="s">
        <v>54</v>
      </c>
      <c r="AH6" t="s">
        <v>53</v>
      </c>
      <c r="AI6" t="s">
        <v>5</v>
      </c>
      <c r="AJ6" t="s">
        <v>55</v>
      </c>
      <c r="AK6" t="s">
        <v>56</v>
      </c>
      <c r="AL6" t="s">
        <v>30</v>
      </c>
      <c r="AM6" t="s">
        <v>31</v>
      </c>
      <c r="AN6" t="s">
        <v>46</v>
      </c>
      <c r="AR6" t="s">
        <v>63</v>
      </c>
    </row>
    <row r="7" spans="1:53" x14ac:dyDescent="0.25">
      <c r="A7">
        <v>1</v>
      </c>
      <c r="B7">
        <v>0</v>
      </c>
      <c r="C7">
        <v>0</v>
      </c>
      <c r="D7">
        <f t="shared" ref="D7:D38" si="4">SUMPRODUCT($A7:$C7,$D$1:$F$1)</f>
        <v>0</v>
      </c>
      <c r="E7">
        <f t="shared" ref="E7:E38" si="5">SUMPRODUCT($A7:$C7,$D$3:$F$3)</f>
        <v>0</v>
      </c>
      <c r="F7">
        <f t="shared" ref="F7:F38" si="6">SUMPRODUCT($A7:$C7,$D$2:$F$2)</f>
        <v>0</v>
      </c>
      <c r="G7" s="1">
        <f>1-H7-I7</f>
        <v>6.2096653257761592E-3</v>
      </c>
      <c r="H7" s="1">
        <f>_xlfn.NORM.S.DIST($I$1-D7,1)</f>
        <v>0.93319279873114191</v>
      </c>
      <c r="I7" s="1">
        <f>_xlfn.NORM.S.DIST($J$1-D7,1)-H7</f>
        <v>6.0597535943081926E-2</v>
      </c>
      <c r="J7" s="1">
        <f>_xlfn.NORM.S.DIST($I$3-E7,1)</f>
        <v>0.24196365222307298</v>
      </c>
      <c r="K7" s="1">
        <f>_xlfn.NORM.S.DIST($J$3-E7,1)-J7</f>
        <v>0.51607269555385393</v>
      </c>
      <c r="L7" s="1">
        <f>1-J7-K7</f>
        <v>0.24196365222307303</v>
      </c>
      <c r="M7" s="1">
        <f t="shared" ref="M7:M38" si="7">_xlfn.NORM.S.DIST($I$2-F7,1)</f>
        <v>0.30853753872598688</v>
      </c>
      <c r="N7" s="1">
        <f>_xlfn.NORM.S.DIST($J$2-F7,1)-M7</f>
        <v>0.41720934352393957</v>
      </c>
      <c r="O7" s="1">
        <f>1-M7-N7</f>
        <v>0.27425311775007355</v>
      </c>
      <c r="P7">
        <v>-1.7369256966048852</v>
      </c>
      <c r="Q7">
        <v>0.57928673413698561</v>
      </c>
      <c r="R7">
        <v>0.17076786207326222</v>
      </c>
      <c r="S7">
        <f t="shared" ref="S7:S38" si="8">-1+(D7+P7&gt;$I$1)+(D7+P7&gt;$J$1)</f>
        <v>-1</v>
      </c>
      <c r="T7" s="2">
        <f>IF(S7&lt;0,-2+(E7+R7&gt;$I$3)+(E7+R7&gt;$J$3),IF(S7=0,0,0+(F7+Q7&gt;$I$2)+(F7+Q7&gt;$J$2)))</f>
        <v>-1</v>
      </c>
      <c r="U7">
        <f t="shared" ref="U7:U38" si="9">SUMPRODUCT($A7:$C7,$O$1:$Q$1)</f>
        <v>0</v>
      </c>
      <c r="V7">
        <f t="shared" ref="V7:V38" si="10">SUMPRODUCT($A7:$C7,$O$3:$Q$3)</f>
        <v>0</v>
      </c>
      <c r="W7">
        <f t="shared" ref="W7:W38" si="11">SUMPRODUCT($A7:$C7,$O$2:$Q$2)</f>
        <v>0</v>
      </c>
      <c r="X7" s="1">
        <f>1-Y7-Z7</f>
        <v>6.1904106863824859E-3</v>
      </c>
      <c r="Y7" s="1">
        <f>_xlfn.NORM.S.DIST($T$1-U7,1)</f>
        <v>0.9641721960744265</v>
      </c>
      <c r="Z7" s="1">
        <f>_xlfn.NORM.S.DIST($U$1-U7,1)-Y7</f>
        <v>2.9637393239191012E-2</v>
      </c>
      <c r="AA7" s="1">
        <f>_xlfn.NORM.S.DIST($T$3-V7,1)</f>
        <v>0.32146717717979389</v>
      </c>
      <c r="AB7" s="1">
        <f>_xlfn.NORM.S.DIST($U$3-V7,1)-AA7</f>
        <v>0.42489956748810043</v>
      </c>
      <c r="AC7" s="1">
        <f>1-AA7-AB7</f>
        <v>0.25363325533210568</v>
      </c>
      <c r="AD7" s="1">
        <f>_xlfn.NORM.S.DIST($T$2-W7,1)</f>
        <v>0.4064059757777379</v>
      </c>
      <c r="AE7" s="1">
        <f>_xlfn.NORM.S.DIST($U$2-W7,1)-AD7</f>
        <v>0.3213698487262569</v>
      </c>
      <c r="AF7" s="1">
        <f>1-AD7-AE7</f>
        <v>0.27222417549600525</v>
      </c>
      <c r="AG7" s="1">
        <f>Y7*AA7</f>
        <v>0.30994971418728862</v>
      </c>
      <c r="AH7" s="1">
        <f>Y7*AB7</f>
        <v>0.40967634909607575</v>
      </c>
      <c r="AI7" s="1">
        <f>Z7+Y7*AC7+X7*AD7</f>
        <v>0.27669934592571732</v>
      </c>
      <c r="AJ7" s="1">
        <f>X7*AE7</f>
        <v>1.9894113458361435E-3</v>
      </c>
      <c r="AK7" s="1">
        <f>X7*AF7</f>
        <v>1.6851794450821321E-3</v>
      </c>
      <c r="AL7">
        <f ca="1">OFFSET(AI7,0,T7)</f>
        <v>0.40967634909607575</v>
      </c>
      <c r="AM7">
        <f ca="1">LN(AL7)</f>
        <v>-0.89238782346666279</v>
      </c>
      <c r="AN7">
        <v>1</v>
      </c>
      <c r="AP7" s="10">
        <f ca="1">AR7-AM7</f>
        <v>-3.3337221871931888E-11</v>
      </c>
      <c r="AQ7">
        <v>1</v>
      </c>
      <c r="AR7">
        <v>-0.89238782350000001</v>
      </c>
      <c r="AX7">
        <f>AW10-AW8</f>
        <v>-1.1478744650000001</v>
      </c>
    </row>
    <row r="8" spans="1:53" x14ac:dyDescent="0.25">
      <c r="A8">
        <v>1</v>
      </c>
      <c r="B8">
        <v>1</v>
      </c>
      <c r="C8">
        <v>1</v>
      </c>
      <c r="D8">
        <f t="shared" si="4"/>
        <v>0.5</v>
      </c>
      <c r="E8">
        <f t="shared" si="5"/>
        <v>1</v>
      </c>
      <c r="F8">
        <f t="shared" si="6"/>
        <v>-1</v>
      </c>
      <c r="G8" s="1">
        <f t="shared" ref="G8:G54" si="12">1-H8-I8</f>
        <v>2.2750131948179209E-2</v>
      </c>
      <c r="H8" s="1">
        <f t="shared" ref="H8:H54" si="13">_xlfn.NORM.S.DIST($I$1-D8,1)</f>
        <v>0.84134474606854304</v>
      </c>
      <c r="I8" s="1">
        <f t="shared" ref="I8:I71" si="14">_xlfn.NORM.S.DIST($J$1-D8,1)-H8</f>
        <v>0.13590512198327775</v>
      </c>
      <c r="J8" s="1">
        <f t="shared" ref="J8:J54" si="15">_xlfn.NORM.S.DIST($I$3-E8,1)</f>
        <v>4.4565462758543041E-2</v>
      </c>
      <c r="K8" s="1">
        <f t="shared" ref="K8:K71" si="16">_xlfn.NORM.S.DIST($J$3-E8,1)-J8</f>
        <v>0.33752311505250426</v>
      </c>
      <c r="L8" s="1">
        <f t="shared" ref="L8:L71" si="17">1-J8-K8</f>
        <v>0.61791142218895279</v>
      </c>
      <c r="M8" s="1">
        <f t="shared" si="7"/>
        <v>0.69146246127401312</v>
      </c>
      <c r="N8" s="1">
        <f t="shared" ref="N8:N71" si="18">_xlfn.NORM.S.DIST($J$2-F8,1)-M8</f>
        <v>0.25373824702642889</v>
      </c>
      <c r="O8" s="1">
        <f t="shared" ref="O8:O71" si="19">1-M8-N8</f>
        <v>5.4799291699557995E-2</v>
      </c>
      <c r="P8">
        <v>-0.9543327905703336</v>
      </c>
      <c r="Q8">
        <v>-1.8427181203151122</v>
      </c>
      <c r="R8">
        <v>0.21879827727389056</v>
      </c>
      <c r="S8">
        <f t="shared" si="8"/>
        <v>-1</v>
      </c>
      <c r="T8" s="2">
        <f t="shared" ref="T8:T71" si="20">IF(S8&lt;0,-2+(E8+R8&gt;$I$3)+(E8+R8&gt;$J$3),IF(S8=0,0,0+(F8+Q8&gt;$I$2)+(F8+Q8&gt;$J$2)))</f>
        <v>0</v>
      </c>
      <c r="U8">
        <f t="shared" si="9"/>
        <v>0.55559999999999998</v>
      </c>
      <c r="V8">
        <f t="shared" si="10"/>
        <v>0.74109999999999998</v>
      </c>
      <c r="W8">
        <f t="shared" si="11"/>
        <v>-0.9698</v>
      </c>
      <c r="X8" s="1">
        <f t="shared" ref="X8:X71" si="21">1-Y8-Z8</f>
        <v>2.5857414860042338E-2</v>
      </c>
      <c r="Y8" s="1">
        <f t="shared" ref="Y8:Y71" si="22">_xlfn.NORM.S.DIST($T$1-U8,1)</f>
        <v>0.89356272317073659</v>
      </c>
      <c r="Z8" s="1">
        <f t="shared" ref="Z8:Z71" si="23">_xlfn.NORM.S.DIST($U$1-U8,1)-Y8</f>
        <v>8.0579861969221067E-2</v>
      </c>
      <c r="AA8" s="1">
        <f t="shared" ref="AA8:AA71" si="24">_xlfn.NORM.S.DIST($T$3-V8,1)</f>
        <v>0.11415956801941037</v>
      </c>
      <c r="AB8" s="1">
        <f t="shared" ref="AB8:AB71" si="25">_xlfn.NORM.S.DIST($U$3-V8,1)-AA8</f>
        <v>0.35475445847756504</v>
      </c>
      <c r="AC8" s="1">
        <f t="shared" ref="AC8:AC71" si="26">1-AA8-AB8</f>
        <v>0.53108597350302456</v>
      </c>
      <c r="AD8" s="1">
        <f t="shared" ref="AD8:AD71" si="27">_xlfn.NORM.S.DIST($T$2-W8,1)</f>
        <v>0.76822078530259552</v>
      </c>
      <c r="AE8" s="1">
        <f t="shared" ref="AE8:AE71" si="28">_xlfn.NORM.S.DIST($U$2-W8,1)-AD8</f>
        <v>0.17425478919915804</v>
      </c>
      <c r="AF8" s="1">
        <f t="shared" ref="AF8:AF71" si="29">1-AD8-AE8</f>
        <v>5.7524425498246434E-2</v>
      </c>
      <c r="AG8" s="1">
        <f t="shared" ref="AG8:AG71" si="30">Y8*AA8</f>
        <v>0.10200873447541926</v>
      </c>
      <c r="AH8" s="1">
        <f t="shared" ref="AH8:AH71" si="31">Y8*AB8</f>
        <v>0.316995359974173</v>
      </c>
      <c r="AI8" s="1">
        <f t="shared" ref="AI8:AI71" si="32">Z8+Y8*AC8+X8*AD8</f>
        <v>0.57500269424004213</v>
      </c>
      <c r="AJ8" s="1">
        <f t="shared" ref="AJ8:AJ71" si="33">X8*AE8</f>
        <v>4.5057783756718541E-3</v>
      </c>
      <c r="AK8" s="1">
        <f t="shared" ref="AK8:AK71" si="34">X8*AF8</f>
        <v>1.4874329346937557E-3</v>
      </c>
      <c r="AL8">
        <f t="shared" ref="AL8:AL71" ca="1" si="35">OFFSET(AI8,0,T8)</f>
        <v>0.57500269424004213</v>
      </c>
      <c r="AM8">
        <f t="shared" ref="AM8:AM71" ca="1" si="36">LN(AL8)</f>
        <v>-0.55338055256090823</v>
      </c>
      <c r="AN8">
        <v>2</v>
      </c>
      <c r="AP8" s="10">
        <f t="shared" ref="AP8:AP71" ca="1" si="37">AR8-AM8</f>
        <v>-3.9091729853168999E-11</v>
      </c>
      <c r="AQ8">
        <v>2</v>
      </c>
      <c r="AR8">
        <v>-0.55338055259999996</v>
      </c>
      <c r="AV8">
        <v>-1</v>
      </c>
      <c r="AW8">
        <f>-1.386294361</f>
        <v>-1.386294361</v>
      </c>
    </row>
    <row r="9" spans="1:53" x14ac:dyDescent="0.25">
      <c r="A9">
        <v>1</v>
      </c>
      <c r="B9">
        <v>2</v>
      </c>
      <c r="C9">
        <v>-1</v>
      </c>
      <c r="D9">
        <f t="shared" si="4"/>
        <v>1</v>
      </c>
      <c r="E9">
        <f t="shared" si="5"/>
        <v>-1</v>
      </c>
      <c r="F9">
        <f t="shared" si="6"/>
        <v>1</v>
      </c>
      <c r="G9" s="1">
        <f t="shared" si="12"/>
        <v>6.6807201268858085E-2</v>
      </c>
      <c r="H9" s="1">
        <f t="shared" si="13"/>
        <v>0.69146246127401312</v>
      </c>
      <c r="I9" s="1">
        <f t="shared" si="14"/>
        <v>0.2417303374571288</v>
      </c>
      <c r="J9" s="1">
        <f t="shared" si="15"/>
        <v>0.61791142218895267</v>
      </c>
      <c r="K9" s="1">
        <f t="shared" si="16"/>
        <v>0.33752311505250432</v>
      </c>
      <c r="L9" s="1">
        <f t="shared" si="17"/>
        <v>4.4565462758543006E-2</v>
      </c>
      <c r="M9" s="1">
        <f t="shared" si="7"/>
        <v>6.6807201268858057E-2</v>
      </c>
      <c r="N9" s="1">
        <f t="shared" si="18"/>
        <v>0.27777105712081773</v>
      </c>
      <c r="O9" s="1">
        <f t="shared" si="19"/>
        <v>0.65542174161032418</v>
      </c>
      <c r="P9">
        <v>0.12320583664404694</v>
      </c>
      <c r="Q9">
        <v>-1.0875282896449789</v>
      </c>
      <c r="R9">
        <v>-0.27225723897572607</v>
      </c>
      <c r="S9">
        <f t="shared" si="8"/>
        <v>-1</v>
      </c>
      <c r="T9" s="2">
        <f t="shared" si="20"/>
        <v>-2</v>
      </c>
      <c r="U9">
        <f t="shared" si="9"/>
        <v>1.1112</v>
      </c>
      <c r="V9">
        <f t="shared" si="10"/>
        <v>-0.74109999999999998</v>
      </c>
      <c r="W9">
        <f t="shared" si="11"/>
        <v>0.9698</v>
      </c>
      <c r="X9" s="1">
        <f t="shared" si="21"/>
        <v>8.2279622812959752E-2</v>
      </c>
      <c r="Y9" s="1">
        <f t="shared" si="22"/>
        <v>0.75493434840657669</v>
      </c>
      <c r="Z9" s="1">
        <f t="shared" si="23"/>
        <v>0.16278602878046355</v>
      </c>
      <c r="AA9" s="1">
        <f t="shared" si="24"/>
        <v>0.60930189709107296</v>
      </c>
      <c r="AB9" s="1">
        <f t="shared" si="25"/>
        <v>0.31056845197378025</v>
      </c>
      <c r="AC9" s="1">
        <f t="shared" si="26"/>
        <v>8.012965093514679E-2</v>
      </c>
      <c r="AD9" s="1">
        <f t="shared" si="27"/>
        <v>0.11379311338285196</v>
      </c>
      <c r="AE9" s="1">
        <f t="shared" si="28"/>
        <v>0.24424790829428611</v>
      </c>
      <c r="AF9" s="1">
        <f t="shared" si="29"/>
        <v>0.64195897832286197</v>
      </c>
      <c r="AG9" s="1">
        <f t="shared" si="30"/>
        <v>0.45998293066334023</v>
      </c>
      <c r="AH9" s="1">
        <f t="shared" si="31"/>
        <v>0.23445879192646499</v>
      </c>
      <c r="AI9" s="1">
        <f t="shared" si="32"/>
        <v>0.23264150904508846</v>
      </c>
      <c r="AJ9" s="1">
        <f t="shared" si="33"/>
        <v>2.0096625767308245E-2</v>
      </c>
      <c r="AK9" s="1">
        <f t="shared" si="34"/>
        <v>5.2820142597798089E-2</v>
      </c>
      <c r="AL9">
        <f t="shared" ca="1" si="35"/>
        <v>0.45998293066334023</v>
      </c>
      <c r="AM9">
        <f t="shared" ca="1" si="36"/>
        <v>-0.77656589744109572</v>
      </c>
      <c r="AN9">
        <v>3</v>
      </c>
      <c r="AP9" s="10">
        <f t="shared" ca="1" si="37"/>
        <v>4.1095682412617407E-11</v>
      </c>
      <c r="AQ9">
        <v>3</v>
      </c>
      <c r="AR9">
        <v>-0.77656589740000004</v>
      </c>
      <c r="AV9">
        <v>0</v>
      </c>
      <c r="AW9">
        <v>-0.399474528</v>
      </c>
      <c r="AX9">
        <f>AW9-AW8</f>
        <v>0.98681983299999998</v>
      </c>
    </row>
    <row r="10" spans="1:53" x14ac:dyDescent="0.25">
      <c r="A10">
        <v>1</v>
      </c>
      <c r="B10">
        <v>3</v>
      </c>
      <c r="C10">
        <f>C7</f>
        <v>0</v>
      </c>
      <c r="D10">
        <f t="shared" si="4"/>
        <v>1.5</v>
      </c>
      <c r="E10">
        <f t="shared" si="5"/>
        <v>0</v>
      </c>
      <c r="F10">
        <f t="shared" si="6"/>
        <v>0</v>
      </c>
      <c r="G10" s="1">
        <f t="shared" si="12"/>
        <v>0.15865525393145696</v>
      </c>
      <c r="H10" s="1">
        <f t="shared" si="13"/>
        <v>0.5</v>
      </c>
      <c r="I10" s="1">
        <f t="shared" si="14"/>
        <v>0.34134474606854304</v>
      </c>
      <c r="J10" s="1">
        <f t="shared" si="15"/>
        <v>0.24196365222307298</v>
      </c>
      <c r="K10" s="1">
        <f t="shared" si="16"/>
        <v>0.51607269555385393</v>
      </c>
      <c r="L10" s="1">
        <f t="shared" si="17"/>
        <v>0.24196365222307303</v>
      </c>
      <c r="M10" s="1">
        <f t="shared" si="7"/>
        <v>0.30853753872598688</v>
      </c>
      <c r="N10" s="1">
        <f t="shared" si="18"/>
        <v>0.41720934352393957</v>
      </c>
      <c r="O10" s="1">
        <f t="shared" si="19"/>
        <v>0.27425311775007355</v>
      </c>
      <c r="P10">
        <v>0.53779785957885906</v>
      </c>
      <c r="Q10">
        <v>0.30055161914788187</v>
      </c>
      <c r="R10">
        <v>0.27583155315369368</v>
      </c>
      <c r="S10">
        <f t="shared" si="8"/>
        <v>0</v>
      </c>
      <c r="T10" s="2">
        <f t="shared" si="20"/>
        <v>0</v>
      </c>
      <c r="U10">
        <f t="shared" si="9"/>
        <v>1.6667999999999998</v>
      </c>
      <c r="V10">
        <f t="shared" si="10"/>
        <v>0</v>
      </c>
      <c r="W10">
        <f t="shared" si="11"/>
        <v>0</v>
      </c>
      <c r="X10" s="1">
        <f t="shared" si="21"/>
        <v>0.20205597592660562</v>
      </c>
      <c r="Y10" s="1">
        <f t="shared" si="22"/>
        <v>0.55349639445524024</v>
      </c>
      <c r="Z10" s="1">
        <f t="shared" si="23"/>
        <v>0.24444762961815414</v>
      </c>
      <c r="AA10" s="1">
        <f t="shared" si="24"/>
        <v>0.32146717717979389</v>
      </c>
      <c r="AB10" s="1">
        <f t="shared" si="25"/>
        <v>0.42489956748810043</v>
      </c>
      <c r="AC10" s="1">
        <f t="shared" si="26"/>
        <v>0.25363325533210568</v>
      </c>
      <c r="AD10" s="1">
        <f t="shared" si="27"/>
        <v>0.4064059757777379</v>
      </c>
      <c r="AE10" s="1">
        <f t="shared" si="28"/>
        <v>0.3213698487262569</v>
      </c>
      <c r="AF10" s="1">
        <f t="shared" si="29"/>
        <v>0.27222417549600525</v>
      </c>
      <c r="AG10" s="1">
        <f t="shared" si="30"/>
        <v>0.17793092350471981</v>
      </c>
      <c r="AH10" s="1">
        <f t="shared" si="31"/>
        <v>0.23518037861025459</v>
      </c>
      <c r="AI10" s="1">
        <f t="shared" si="32"/>
        <v>0.46694947801659525</v>
      </c>
      <c r="AJ10" s="1">
        <f t="shared" si="33"/>
        <v>6.4934698417769457E-2</v>
      </c>
      <c r="AK10" s="1">
        <f t="shared" si="34"/>
        <v>5.5004521450660898E-2</v>
      </c>
      <c r="AL10">
        <f t="shared" ca="1" si="35"/>
        <v>0.46694947801659525</v>
      </c>
      <c r="AM10">
        <f t="shared" ca="1" si="36"/>
        <v>-0.76153421128420329</v>
      </c>
      <c r="AN10">
        <v>4</v>
      </c>
      <c r="AP10" s="10">
        <f t="shared" ca="1" si="37"/>
        <v>-1.5796697283576577E-11</v>
      </c>
      <c r="AQ10">
        <v>4</v>
      </c>
      <c r="AR10">
        <v>-0.76153421129999999</v>
      </c>
      <c r="AV10">
        <v>1</v>
      </c>
      <c r="AW10">
        <v>-2.5341688260000002</v>
      </c>
    </row>
    <row r="11" spans="1:53" x14ac:dyDescent="0.25">
      <c r="A11">
        <v>1</v>
      </c>
      <c r="B11">
        <v>4</v>
      </c>
      <c r="C11">
        <f t="shared" ref="C11:C22" si="38">C8</f>
        <v>1</v>
      </c>
      <c r="D11">
        <f t="shared" si="4"/>
        <v>2</v>
      </c>
      <c r="E11">
        <f t="shared" si="5"/>
        <v>1</v>
      </c>
      <c r="F11">
        <f t="shared" si="6"/>
        <v>-1</v>
      </c>
      <c r="G11" s="1">
        <f t="shared" si="12"/>
        <v>0.30853753872598688</v>
      </c>
      <c r="H11" s="1">
        <f t="shared" si="13"/>
        <v>0.30853753872598688</v>
      </c>
      <c r="I11" s="1">
        <f t="shared" si="14"/>
        <v>0.38292492254802624</v>
      </c>
      <c r="J11" s="1">
        <f t="shared" si="15"/>
        <v>4.4565462758543041E-2</v>
      </c>
      <c r="K11" s="1">
        <f t="shared" si="16"/>
        <v>0.33752311505250426</v>
      </c>
      <c r="L11" s="1">
        <f t="shared" si="17"/>
        <v>0.61791142218895279</v>
      </c>
      <c r="M11" s="1">
        <f t="shared" si="7"/>
        <v>0.69146246127401312</v>
      </c>
      <c r="N11" s="1">
        <f t="shared" si="18"/>
        <v>0.25373824702642889</v>
      </c>
      <c r="O11" s="1">
        <f t="shared" si="19"/>
        <v>5.4799291699557995E-2</v>
      </c>
      <c r="P11">
        <v>-1.2388545655994676</v>
      </c>
      <c r="Q11">
        <v>0.54719293984817341</v>
      </c>
      <c r="R11">
        <v>0.22138465283205733</v>
      </c>
      <c r="S11">
        <f t="shared" si="8"/>
        <v>-1</v>
      </c>
      <c r="T11" s="2">
        <f t="shared" si="20"/>
        <v>0</v>
      </c>
      <c r="U11">
        <f t="shared" si="9"/>
        <v>2.2223999999999999</v>
      </c>
      <c r="V11">
        <f t="shared" si="10"/>
        <v>0.74109999999999998</v>
      </c>
      <c r="W11">
        <f t="shared" si="11"/>
        <v>-0.9698</v>
      </c>
      <c r="X11" s="1">
        <f t="shared" si="21"/>
        <v>0.39023753125576222</v>
      </c>
      <c r="Y11" s="1">
        <f t="shared" si="22"/>
        <v>0.33684103078831795</v>
      </c>
      <c r="Z11" s="1">
        <f t="shared" si="23"/>
        <v>0.27292143795591983</v>
      </c>
      <c r="AA11" s="1">
        <f t="shared" si="24"/>
        <v>0.11415956801941037</v>
      </c>
      <c r="AB11" s="1">
        <f t="shared" si="25"/>
        <v>0.35475445847756504</v>
      </c>
      <c r="AC11" s="1">
        <f t="shared" si="26"/>
        <v>0.53108597350302456</v>
      </c>
      <c r="AD11" s="1">
        <f t="shared" si="27"/>
        <v>0.76822078530259552</v>
      </c>
      <c r="AE11" s="1">
        <f t="shared" si="28"/>
        <v>0.17425478919915804</v>
      </c>
      <c r="AF11" s="1">
        <f t="shared" si="29"/>
        <v>5.7524425498246434E-2</v>
      </c>
      <c r="AG11" s="1">
        <f t="shared" si="30"/>
        <v>3.8453626566007287E-2</v>
      </c>
      <c r="AH11" s="1">
        <f t="shared" si="31"/>
        <v>0.11949585747033455</v>
      </c>
      <c r="AI11" s="1">
        <f t="shared" si="32"/>
        <v>0.75160156742374373</v>
      </c>
      <c r="AJ11" s="1">
        <f t="shared" si="33"/>
        <v>6.8000758746572687E-2</v>
      </c>
      <c r="AK11" s="1">
        <f t="shared" si="34"/>
        <v>2.2448189793341709E-2</v>
      </c>
      <c r="AL11">
        <f t="shared" ca="1" si="35"/>
        <v>0.75160156742374373</v>
      </c>
      <c r="AM11">
        <f t="shared" ca="1" si="36"/>
        <v>-0.28554892599563503</v>
      </c>
      <c r="AN11">
        <v>5</v>
      </c>
      <c r="AP11" s="10">
        <f t="shared" ca="1" si="37"/>
        <v>-4.3649528436162655E-12</v>
      </c>
      <c r="AQ11">
        <v>5</v>
      </c>
      <c r="AR11">
        <v>-0.28554892599999998</v>
      </c>
    </row>
    <row r="12" spans="1:53" x14ac:dyDescent="0.25">
      <c r="A12">
        <v>1</v>
      </c>
      <c r="B12">
        <v>5</v>
      </c>
      <c r="C12">
        <f t="shared" si="38"/>
        <v>-1</v>
      </c>
      <c r="D12">
        <f t="shared" si="4"/>
        <v>2.5</v>
      </c>
      <c r="E12">
        <f t="shared" si="5"/>
        <v>-1</v>
      </c>
      <c r="F12">
        <f t="shared" si="6"/>
        <v>1</v>
      </c>
      <c r="G12" s="1">
        <f t="shared" si="12"/>
        <v>0.5</v>
      </c>
      <c r="H12" s="1">
        <f t="shared" si="13"/>
        <v>0.15865525393145699</v>
      </c>
      <c r="I12" s="1">
        <f t="shared" si="14"/>
        <v>0.34134474606854304</v>
      </c>
      <c r="J12" s="1">
        <f t="shared" si="15"/>
        <v>0.61791142218895267</v>
      </c>
      <c r="K12" s="1">
        <f t="shared" si="16"/>
        <v>0.33752311505250432</v>
      </c>
      <c r="L12" s="1">
        <f t="shared" si="17"/>
        <v>4.4565462758543006E-2</v>
      </c>
      <c r="M12" s="1">
        <f t="shared" si="7"/>
        <v>6.6807201268858057E-2</v>
      </c>
      <c r="N12" s="1">
        <f t="shared" si="18"/>
        <v>0.27777105712081773</v>
      </c>
      <c r="O12" s="1">
        <f t="shared" si="19"/>
        <v>0.65542174161032418</v>
      </c>
      <c r="P12">
        <v>-2.2148469724925235E-2</v>
      </c>
      <c r="Q12">
        <v>1.2920031622343231</v>
      </c>
      <c r="R12">
        <v>0.14373654266819358</v>
      </c>
      <c r="S12">
        <f t="shared" si="8"/>
        <v>0</v>
      </c>
      <c r="T12" s="2">
        <f t="shared" si="20"/>
        <v>0</v>
      </c>
      <c r="U12">
        <f t="shared" si="9"/>
        <v>2.778</v>
      </c>
      <c r="V12">
        <f t="shared" si="10"/>
        <v>-0.74109999999999998</v>
      </c>
      <c r="W12">
        <f t="shared" si="11"/>
        <v>0.9698</v>
      </c>
      <c r="X12" s="1">
        <f t="shared" si="21"/>
        <v>0.60907155370276433</v>
      </c>
      <c r="Y12" s="1">
        <f t="shared" si="22"/>
        <v>0.16435884758570768</v>
      </c>
      <c r="Z12" s="1">
        <f t="shared" si="23"/>
        <v>0.22656959871152804</v>
      </c>
      <c r="AA12" s="1">
        <f t="shared" si="24"/>
        <v>0.60930189709107296</v>
      </c>
      <c r="AB12" s="1">
        <f t="shared" si="25"/>
        <v>0.31056845197378025</v>
      </c>
      <c r="AC12" s="1">
        <f t="shared" si="26"/>
        <v>8.012965093514679E-2</v>
      </c>
      <c r="AD12" s="1">
        <f t="shared" si="27"/>
        <v>0.11379311338285196</v>
      </c>
      <c r="AE12" s="1">
        <f t="shared" si="28"/>
        <v>0.24424790829428611</v>
      </c>
      <c r="AF12" s="1">
        <f t="shared" si="29"/>
        <v>0.64195897832286197</v>
      </c>
      <c r="AG12" s="1">
        <f t="shared" si="30"/>
        <v>0.1001441576376742</v>
      </c>
      <c r="AH12" s="1">
        <f t="shared" si="31"/>
        <v>5.1044672862887726E-2</v>
      </c>
      <c r="AI12" s="1">
        <f t="shared" si="32"/>
        <v>0.30904776416544227</v>
      </c>
      <c r="AJ12" s="1">
        <f t="shared" si="33"/>
        <v>0.14876445299345115</v>
      </c>
      <c r="AK12" s="1">
        <f t="shared" si="34"/>
        <v>0.39099895234054477</v>
      </c>
      <c r="AL12">
        <f t="shared" ca="1" si="35"/>
        <v>0.30904776416544227</v>
      </c>
      <c r="AM12">
        <f t="shared" ca="1" si="36"/>
        <v>-1.1742594374429294</v>
      </c>
      <c r="AN12">
        <v>6</v>
      </c>
      <c r="AP12" s="10">
        <f t="shared" ca="1" si="37"/>
        <v>4.4292947087853918E-10</v>
      </c>
      <c r="AQ12">
        <v>6</v>
      </c>
      <c r="AR12">
        <v>-1.1742594369999999</v>
      </c>
    </row>
    <row r="13" spans="1:53" x14ac:dyDescent="0.25">
      <c r="A13">
        <v>1</v>
      </c>
      <c r="B13">
        <v>6</v>
      </c>
      <c r="C13">
        <f t="shared" si="38"/>
        <v>0</v>
      </c>
      <c r="D13">
        <f t="shared" si="4"/>
        <v>3</v>
      </c>
      <c r="E13">
        <f t="shared" si="5"/>
        <v>0</v>
      </c>
      <c r="F13">
        <f t="shared" si="6"/>
        <v>0</v>
      </c>
      <c r="G13" s="1">
        <f t="shared" si="12"/>
        <v>0.69146246127401312</v>
      </c>
      <c r="H13" s="1">
        <f t="shared" si="13"/>
        <v>6.6807201268858057E-2</v>
      </c>
      <c r="I13" s="1">
        <f t="shared" si="14"/>
        <v>0.24173033745712882</v>
      </c>
      <c r="J13" s="1">
        <f t="shared" si="15"/>
        <v>0.24196365222307298</v>
      </c>
      <c r="K13" s="1">
        <f t="shared" si="16"/>
        <v>0.51607269555385393</v>
      </c>
      <c r="L13" s="1">
        <f t="shared" si="17"/>
        <v>0.24196365222307303</v>
      </c>
      <c r="M13" s="1">
        <f t="shared" si="7"/>
        <v>0.30853753872598688</v>
      </c>
      <c r="N13" s="1">
        <f t="shared" si="18"/>
        <v>0.41720934352393957</v>
      </c>
      <c r="O13" s="1">
        <f t="shared" si="19"/>
        <v>0.27425311775007355</v>
      </c>
      <c r="P13">
        <v>0.45378556023933925</v>
      </c>
      <c r="Q13">
        <v>-0.43167801777599379</v>
      </c>
      <c r="R13">
        <v>-1.8134323909180239</v>
      </c>
      <c r="S13">
        <f t="shared" si="8"/>
        <v>1</v>
      </c>
      <c r="T13" s="2">
        <f t="shared" si="20"/>
        <v>1</v>
      </c>
      <c r="U13">
        <f t="shared" si="9"/>
        <v>3.3335999999999997</v>
      </c>
      <c r="V13">
        <f t="shared" si="10"/>
        <v>0</v>
      </c>
      <c r="W13">
        <f t="shared" si="11"/>
        <v>0</v>
      </c>
      <c r="X13" s="1">
        <f t="shared" si="21"/>
        <v>0.79743661091011087</v>
      </c>
      <c r="Y13" s="1">
        <f t="shared" si="22"/>
        <v>6.2724210560852464E-2</v>
      </c>
      <c r="Z13" s="1">
        <f t="shared" si="23"/>
        <v>0.13983917852903671</v>
      </c>
      <c r="AA13" s="1">
        <f t="shared" si="24"/>
        <v>0.32146717717979389</v>
      </c>
      <c r="AB13" s="1">
        <f t="shared" si="25"/>
        <v>0.42489956748810043</v>
      </c>
      <c r="AC13" s="1">
        <f t="shared" si="26"/>
        <v>0.25363325533210568</v>
      </c>
      <c r="AD13" s="1">
        <f t="shared" si="27"/>
        <v>0.4064059757777379</v>
      </c>
      <c r="AE13" s="1">
        <f t="shared" si="28"/>
        <v>0.3213698487262569</v>
      </c>
      <c r="AF13" s="1">
        <f t="shared" si="29"/>
        <v>0.27222417549600525</v>
      </c>
      <c r="AG13" s="1">
        <f t="shared" si="30"/>
        <v>2.0163774909828257E-2</v>
      </c>
      <c r="AH13" s="1">
        <f t="shared" si="31"/>
        <v>2.6651489938338754E-2</v>
      </c>
      <c r="AI13" s="1">
        <f t="shared" si="32"/>
        <v>0.47983112821953811</v>
      </c>
      <c r="AJ13" s="1">
        <f t="shared" si="33"/>
        <v>0.25627208301696131</v>
      </c>
      <c r="AK13" s="1">
        <f t="shared" si="34"/>
        <v>0.21708152391533367</v>
      </c>
      <c r="AL13">
        <f t="shared" ca="1" si="35"/>
        <v>0.25627208301696131</v>
      </c>
      <c r="AM13">
        <f t="shared" ca="1" si="36"/>
        <v>-1.3615155746154315</v>
      </c>
      <c r="AN13">
        <v>7</v>
      </c>
      <c r="AP13" s="10">
        <f t="shared" ca="1" si="37"/>
        <v>-3.845685991876735E-10</v>
      </c>
      <c r="AQ13">
        <v>7</v>
      </c>
      <c r="AR13">
        <v>-1.3615155750000001</v>
      </c>
    </row>
    <row r="14" spans="1:53" x14ac:dyDescent="0.25">
      <c r="A14">
        <v>1</v>
      </c>
      <c r="B14">
        <v>7</v>
      </c>
      <c r="C14">
        <f t="shared" si="38"/>
        <v>1</v>
      </c>
      <c r="D14">
        <f t="shared" si="4"/>
        <v>3.5</v>
      </c>
      <c r="E14">
        <f t="shared" si="5"/>
        <v>1</v>
      </c>
      <c r="F14">
        <f t="shared" si="6"/>
        <v>-1</v>
      </c>
      <c r="G14" s="1">
        <f t="shared" si="12"/>
        <v>0.84134474606854304</v>
      </c>
      <c r="H14" s="1">
        <f t="shared" si="13"/>
        <v>2.2750131948179191E-2</v>
      </c>
      <c r="I14" s="1">
        <f t="shared" si="14"/>
        <v>0.13590512198327781</v>
      </c>
      <c r="J14" s="1">
        <f t="shared" si="15"/>
        <v>4.4565462758543041E-2</v>
      </c>
      <c r="K14" s="1">
        <f t="shared" si="16"/>
        <v>0.33752311505250426</v>
      </c>
      <c r="L14" s="1">
        <f t="shared" si="17"/>
        <v>0.61791142218895279</v>
      </c>
      <c r="M14" s="1">
        <f t="shared" si="7"/>
        <v>0.69146246127401312</v>
      </c>
      <c r="N14" s="1">
        <f t="shared" si="18"/>
        <v>0.25373824702642889</v>
      </c>
      <c r="O14" s="1">
        <f t="shared" si="19"/>
        <v>5.4799291699557995E-2</v>
      </c>
      <c r="P14">
        <v>-0.61189894040580839</v>
      </c>
      <c r="Q14">
        <v>1.5119030649657361</v>
      </c>
      <c r="R14">
        <v>-1.0478947842784692</v>
      </c>
      <c r="S14">
        <f t="shared" si="8"/>
        <v>1</v>
      </c>
      <c r="T14" s="2">
        <f t="shared" si="20"/>
        <v>1</v>
      </c>
      <c r="U14">
        <f t="shared" si="9"/>
        <v>3.8891999999999998</v>
      </c>
      <c r="V14">
        <f t="shared" si="10"/>
        <v>0.74109999999999998</v>
      </c>
      <c r="W14">
        <f t="shared" si="11"/>
        <v>-0.9698</v>
      </c>
      <c r="X14" s="1">
        <f t="shared" si="21"/>
        <v>0.91744670170396303</v>
      </c>
      <c r="Y14" s="1">
        <f t="shared" si="22"/>
        <v>1.8403428094636867E-2</v>
      </c>
      <c r="Z14" s="1">
        <f t="shared" si="23"/>
        <v>6.4149870201400089E-2</v>
      </c>
      <c r="AA14" s="1">
        <f t="shared" si="24"/>
        <v>0.11415956801941037</v>
      </c>
      <c r="AB14" s="1">
        <f t="shared" si="25"/>
        <v>0.35475445847756504</v>
      </c>
      <c r="AC14" s="1">
        <f t="shared" si="26"/>
        <v>0.53108597350302456</v>
      </c>
      <c r="AD14" s="1">
        <f t="shared" si="27"/>
        <v>0.76822078530259552</v>
      </c>
      <c r="AE14" s="1">
        <f t="shared" si="28"/>
        <v>0.17425478919915804</v>
      </c>
      <c r="AF14" s="1">
        <f t="shared" si="29"/>
        <v>5.7524425498246434E-2</v>
      </c>
      <c r="AG14" s="1">
        <f t="shared" si="30"/>
        <v>2.1009274013600253E-3</v>
      </c>
      <c r="AH14" s="1">
        <f t="shared" si="31"/>
        <v>6.528698167843708E-3</v>
      </c>
      <c r="AI14" s="1">
        <f t="shared" si="32"/>
        <v>0.77872529838312776</v>
      </c>
      <c r="AJ14" s="1">
        <f t="shared" si="33"/>
        <v>0.15986948160688691</v>
      </c>
      <c r="AK14" s="1">
        <f t="shared" si="34"/>
        <v>5.2775594440781538E-2</v>
      </c>
      <c r="AL14">
        <f t="shared" ca="1" si="35"/>
        <v>0.15986948160688691</v>
      </c>
      <c r="AM14">
        <f t="shared" ca="1" si="36"/>
        <v>-1.8333975366021562</v>
      </c>
      <c r="AN14">
        <v>8</v>
      </c>
      <c r="AP14" s="10">
        <f t="shared" ca="1" si="37"/>
        <v>-3.9784375793772142E-10</v>
      </c>
      <c r="AQ14">
        <v>8</v>
      </c>
      <c r="AR14">
        <v>-1.833397537</v>
      </c>
      <c r="AV14" t="s">
        <v>50</v>
      </c>
    </row>
    <row r="15" spans="1:53" x14ac:dyDescent="0.25">
      <c r="A15">
        <v>1</v>
      </c>
      <c r="B15">
        <v>8</v>
      </c>
      <c r="C15">
        <f t="shared" si="38"/>
        <v>-1</v>
      </c>
      <c r="D15">
        <f t="shared" si="4"/>
        <v>4</v>
      </c>
      <c r="E15">
        <f t="shared" si="5"/>
        <v>-1</v>
      </c>
      <c r="F15">
        <f t="shared" si="6"/>
        <v>1</v>
      </c>
      <c r="G15" s="1">
        <f t="shared" si="12"/>
        <v>0.93319279873114191</v>
      </c>
      <c r="H15" s="1">
        <f t="shared" si="13"/>
        <v>6.2096653257761331E-3</v>
      </c>
      <c r="I15" s="1">
        <f t="shared" si="14"/>
        <v>6.0597535943081926E-2</v>
      </c>
      <c r="J15" s="1">
        <f t="shared" si="15"/>
        <v>0.61791142218895267</v>
      </c>
      <c r="K15" s="1">
        <f t="shared" si="16"/>
        <v>0.33752311505250432</v>
      </c>
      <c r="L15" s="1">
        <f t="shared" si="17"/>
        <v>4.4565462758543006E-2</v>
      </c>
      <c r="M15" s="1">
        <f t="shared" si="7"/>
        <v>6.6807201268858057E-2</v>
      </c>
      <c r="N15" s="1">
        <f t="shared" si="18"/>
        <v>0.27777105712081773</v>
      </c>
      <c r="O15" s="1">
        <f t="shared" si="19"/>
        <v>0.65542174161032418</v>
      </c>
      <c r="P15">
        <v>-0.15526325114478823</v>
      </c>
      <c r="Q15">
        <v>0.35749053495237604</v>
      </c>
      <c r="R15">
        <v>0.61457512856577523</v>
      </c>
      <c r="S15">
        <f t="shared" si="8"/>
        <v>1</v>
      </c>
      <c r="T15" s="2">
        <f t="shared" si="20"/>
        <v>2</v>
      </c>
      <c r="U15">
        <f t="shared" si="9"/>
        <v>4.4447999999999999</v>
      </c>
      <c r="V15">
        <f t="shared" si="10"/>
        <v>-0.74109999999999998</v>
      </c>
      <c r="W15">
        <f t="shared" si="11"/>
        <v>0.9698</v>
      </c>
      <c r="X15" s="1">
        <f t="shared" si="21"/>
        <v>0.97403418068276448</v>
      </c>
      <c r="Y15" s="1">
        <f t="shared" si="22"/>
        <v>4.1026882816190269E-3</v>
      </c>
      <c r="Z15" s="1">
        <f t="shared" si="23"/>
        <v>2.186313103561642E-2</v>
      </c>
      <c r="AA15" s="1">
        <f t="shared" si="24"/>
        <v>0.60930189709107296</v>
      </c>
      <c r="AB15" s="1">
        <f t="shared" si="25"/>
        <v>0.31056845197378025</v>
      </c>
      <c r="AC15" s="1">
        <f t="shared" si="26"/>
        <v>8.012965093514679E-2</v>
      </c>
      <c r="AD15" s="1">
        <f t="shared" si="27"/>
        <v>0.11379311338285196</v>
      </c>
      <c r="AE15" s="1">
        <f t="shared" si="28"/>
        <v>0.24424790829428611</v>
      </c>
      <c r="AF15" s="1">
        <f t="shared" si="29"/>
        <v>0.64195897832286197</v>
      </c>
      <c r="AG15" s="1">
        <f t="shared" si="30"/>
        <v>2.4997757531637875E-3</v>
      </c>
      <c r="AH15" s="1">
        <f t="shared" si="31"/>
        <v>1.2741655485533898E-3</v>
      </c>
      <c r="AI15" s="1">
        <f t="shared" si="32"/>
        <v>0.13303025997672541</v>
      </c>
      <c r="AJ15" s="1">
        <f t="shared" si="33"/>
        <v>0.23790581123890397</v>
      </c>
      <c r="AK15" s="1">
        <f t="shared" si="34"/>
        <v>0.62528998748265341</v>
      </c>
      <c r="AL15">
        <f t="shared" ca="1" si="35"/>
        <v>0.62528998748265341</v>
      </c>
      <c r="AM15">
        <f t="shared" ca="1" si="36"/>
        <v>-0.46953975687891419</v>
      </c>
      <c r="AN15">
        <v>9</v>
      </c>
      <c r="AP15" s="10">
        <f t="shared" ca="1" si="37"/>
        <v>-2.1085799772890823E-11</v>
      </c>
      <c r="AQ15">
        <v>9</v>
      </c>
      <c r="AR15">
        <v>-0.46953975689999999</v>
      </c>
    </row>
    <row r="16" spans="1:53" x14ac:dyDescent="0.25">
      <c r="A16">
        <v>1</v>
      </c>
      <c r="B16">
        <v>7</v>
      </c>
      <c r="C16">
        <f t="shared" si="38"/>
        <v>0</v>
      </c>
      <c r="D16">
        <f t="shared" si="4"/>
        <v>3.5</v>
      </c>
      <c r="E16">
        <f t="shared" si="5"/>
        <v>0</v>
      </c>
      <c r="F16">
        <f t="shared" si="6"/>
        <v>0</v>
      </c>
      <c r="G16" s="1">
        <f t="shared" si="12"/>
        <v>0.84134474606854304</v>
      </c>
      <c r="H16" s="1">
        <f t="shared" si="13"/>
        <v>2.2750131948179191E-2</v>
      </c>
      <c r="I16" s="1">
        <f t="shared" si="14"/>
        <v>0.13590512198327781</v>
      </c>
      <c r="J16" s="1">
        <f t="shared" si="15"/>
        <v>0.24196365222307298</v>
      </c>
      <c r="K16" s="1">
        <f t="shared" si="16"/>
        <v>0.51607269555385393</v>
      </c>
      <c r="L16" s="1">
        <f t="shared" si="17"/>
        <v>0.24196365222307303</v>
      </c>
      <c r="M16" s="1">
        <f t="shared" si="7"/>
        <v>0.30853753872598688</v>
      </c>
      <c r="N16" s="1">
        <f t="shared" si="18"/>
        <v>0.41720934352393957</v>
      </c>
      <c r="O16" s="1">
        <f t="shared" si="19"/>
        <v>0.27425311775007355</v>
      </c>
      <c r="P16">
        <v>-1.1727070159395225</v>
      </c>
      <c r="Q16">
        <v>-0.77227014116942883</v>
      </c>
      <c r="R16">
        <v>1.0019766705227084</v>
      </c>
      <c r="S16">
        <f t="shared" si="8"/>
        <v>0</v>
      </c>
      <c r="T16" s="2">
        <f t="shared" si="20"/>
        <v>0</v>
      </c>
      <c r="U16">
        <f t="shared" si="9"/>
        <v>3.8891999999999998</v>
      </c>
      <c r="V16">
        <f t="shared" si="10"/>
        <v>0</v>
      </c>
      <c r="W16">
        <f t="shared" si="11"/>
        <v>0</v>
      </c>
      <c r="X16" s="1">
        <f t="shared" si="21"/>
        <v>0.91744670170396303</v>
      </c>
      <c r="Y16" s="1">
        <f t="shared" si="22"/>
        <v>1.8403428094636867E-2</v>
      </c>
      <c r="Z16" s="1">
        <f t="shared" si="23"/>
        <v>6.4149870201400089E-2</v>
      </c>
      <c r="AA16" s="1">
        <f t="shared" si="24"/>
        <v>0.32146717717979389</v>
      </c>
      <c r="AB16" s="1">
        <f t="shared" si="25"/>
        <v>0.42489956748810043</v>
      </c>
      <c r="AC16" s="1">
        <f t="shared" si="26"/>
        <v>0.25363325533210568</v>
      </c>
      <c r="AD16" s="1">
        <f t="shared" si="27"/>
        <v>0.4064059757777379</v>
      </c>
      <c r="AE16" s="1">
        <f t="shared" si="28"/>
        <v>0.3213698487262569</v>
      </c>
      <c r="AF16" s="1">
        <f t="shared" si="29"/>
        <v>0.27222417549600525</v>
      </c>
      <c r="AG16" s="1">
        <f t="shared" si="30"/>
        <v>5.9160980800142269E-3</v>
      </c>
      <c r="AH16" s="1">
        <f t="shared" si="31"/>
        <v>7.819608637709561E-3</v>
      </c>
      <c r="AI16" s="1">
        <f t="shared" si="32"/>
        <v>0.44167341360837953</v>
      </c>
      <c r="AJ16" s="1">
        <f t="shared" si="33"/>
        <v>0.29483970774100593</v>
      </c>
      <c r="AK16" s="1">
        <f t="shared" si="34"/>
        <v>0.24975117193289081</v>
      </c>
      <c r="AL16">
        <f t="shared" ca="1" si="35"/>
        <v>0.44167341360837953</v>
      </c>
      <c r="AM16">
        <f t="shared" ca="1" si="36"/>
        <v>-0.81718455325215833</v>
      </c>
      <c r="AN16">
        <v>10</v>
      </c>
      <c r="AP16" s="10">
        <f t="shared" ca="1" si="37"/>
        <v>-4.7841619554844783E-11</v>
      </c>
      <c r="AQ16">
        <v>10</v>
      </c>
      <c r="AR16">
        <v>-0.81718455329999995</v>
      </c>
      <c r="AV16" s="4">
        <v>0.4919</v>
      </c>
      <c r="AW16" s="4"/>
      <c r="AZ16" s="4">
        <v>0.74919999999999998</v>
      </c>
      <c r="BA16" s="4">
        <v>2.5205000000000002</v>
      </c>
    </row>
    <row r="17" spans="1:53" x14ac:dyDescent="0.25">
      <c r="A17">
        <v>1</v>
      </c>
      <c r="B17">
        <v>6</v>
      </c>
      <c r="C17">
        <f t="shared" si="38"/>
        <v>1</v>
      </c>
      <c r="D17">
        <f t="shared" si="4"/>
        <v>3</v>
      </c>
      <c r="E17">
        <f t="shared" si="5"/>
        <v>1</v>
      </c>
      <c r="F17">
        <f t="shared" si="6"/>
        <v>-1</v>
      </c>
      <c r="G17" s="1">
        <f t="shared" si="12"/>
        <v>0.69146246127401312</v>
      </c>
      <c r="H17" s="1">
        <f t="shared" si="13"/>
        <v>6.6807201268858057E-2</v>
      </c>
      <c r="I17" s="1">
        <f t="shared" si="14"/>
        <v>0.24173033745712882</v>
      </c>
      <c r="J17" s="1">
        <f t="shared" si="15"/>
        <v>4.4565462758543041E-2</v>
      </c>
      <c r="K17" s="1">
        <f t="shared" si="16"/>
        <v>0.33752311505250426</v>
      </c>
      <c r="L17" s="1">
        <f t="shared" si="17"/>
        <v>0.61791142218895279</v>
      </c>
      <c r="M17" s="1">
        <f t="shared" si="7"/>
        <v>0.69146246127401312</v>
      </c>
      <c r="N17" s="1">
        <f t="shared" si="18"/>
        <v>0.25373824702642889</v>
      </c>
      <c r="O17" s="1">
        <f t="shared" si="19"/>
        <v>5.4799291699557995E-2</v>
      </c>
      <c r="P17">
        <v>7.7992581282160245E-2</v>
      </c>
      <c r="Q17">
        <v>-0.38173538996488787</v>
      </c>
      <c r="R17">
        <v>-1.4770876077818684</v>
      </c>
      <c r="S17">
        <f t="shared" si="8"/>
        <v>1</v>
      </c>
      <c r="T17" s="2">
        <f t="shared" si="20"/>
        <v>0</v>
      </c>
      <c r="U17">
        <f t="shared" si="9"/>
        <v>3.3335999999999997</v>
      </c>
      <c r="V17">
        <f t="shared" si="10"/>
        <v>0.74109999999999998</v>
      </c>
      <c r="W17">
        <f t="shared" si="11"/>
        <v>-0.9698</v>
      </c>
      <c r="X17" s="1">
        <f t="shared" si="21"/>
        <v>0.79743661091011087</v>
      </c>
      <c r="Y17" s="1">
        <f t="shared" si="22"/>
        <v>6.2724210560852464E-2</v>
      </c>
      <c r="Z17" s="1">
        <f t="shared" si="23"/>
        <v>0.13983917852903671</v>
      </c>
      <c r="AA17" s="1">
        <f t="shared" si="24"/>
        <v>0.11415956801941037</v>
      </c>
      <c r="AB17" s="1">
        <f t="shared" si="25"/>
        <v>0.35475445847756504</v>
      </c>
      <c r="AC17" s="1">
        <f t="shared" si="26"/>
        <v>0.53108597350302456</v>
      </c>
      <c r="AD17" s="1">
        <f t="shared" si="27"/>
        <v>0.76822078530259552</v>
      </c>
      <c r="AE17" s="1">
        <f t="shared" si="28"/>
        <v>0.17425478919915804</v>
      </c>
      <c r="AF17" s="1">
        <f t="shared" si="29"/>
        <v>5.7524425498246434E-2</v>
      </c>
      <c r="AG17" s="1">
        <f t="shared" si="30"/>
        <v>7.1605687819854547E-3</v>
      </c>
      <c r="AH17" s="1">
        <f t="shared" si="31"/>
        <v>2.2251693350947982E-2</v>
      </c>
      <c r="AI17" s="1">
        <f t="shared" si="32"/>
        <v>0.78575850641936151</v>
      </c>
      <c r="AJ17" s="1">
        <f t="shared" si="33"/>
        <v>0.13895714853383237</v>
      </c>
      <c r="AK17" s="1">
        <f t="shared" si="34"/>
        <v>4.5872082913872805E-2</v>
      </c>
      <c r="AL17">
        <f t="shared" ca="1" si="35"/>
        <v>0.78575850641936151</v>
      </c>
      <c r="AM17">
        <f t="shared" ca="1" si="36"/>
        <v>-0.24110577750322915</v>
      </c>
      <c r="AN17">
        <v>11</v>
      </c>
      <c r="AP17" s="10">
        <f t="shared" ca="1" si="37"/>
        <v>3.2291391782734991E-12</v>
      </c>
      <c r="AQ17">
        <v>11</v>
      </c>
      <c r="AR17">
        <v>-0.24110577750000001</v>
      </c>
      <c r="AV17" s="4"/>
      <c r="AW17" s="4">
        <v>-0.87890000000000001</v>
      </c>
      <c r="AZ17" s="4">
        <v>-0.16259999999999999</v>
      </c>
      <c r="BA17" s="4"/>
    </row>
    <row r="18" spans="1:53" x14ac:dyDescent="0.25">
      <c r="A18">
        <v>1</v>
      </c>
      <c r="B18">
        <v>5</v>
      </c>
      <c r="C18">
        <f t="shared" si="38"/>
        <v>-1</v>
      </c>
      <c r="D18">
        <f t="shared" si="4"/>
        <v>2.5</v>
      </c>
      <c r="E18">
        <f t="shared" si="5"/>
        <v>-1</v>
      </c>
      <c r="F18">
        <f t="shared" si="6"/>
        <v>1</v>
      </c>
      <c r="G18" s="1">
        <f t="shared" si="12"/>
        <v>0.5</v>
      </c>
      <c r="H18" s="1">
        <f t="shared" si="13"/>
        <v>0.15865525393145699</v>
      </c>
      <c r="I18" s="1">
        <f t="shared" si="14"/>
        <v>0.34134474606854304</v>
      </c>
      <c r="J18" s="1">
        <f t="shared" si="15"/>
        <v>0.61791142218895267</v>
      </c>
      <c r="K18" s="1">
        <f t="shared" si="16"/>
        <v>0.33752311505250432</v>
      </c>
      <c r="L18" s="1">
        <f t="shared" si="17"/>
        <v>4.4565462758543006E-2</v>
      </c>
      <c r="M18" s="1">
        <f t="shared" si="7"/>
        <v>6.6807201268858057E-2</v>
      </c>
      <c r="N18" s="1">
        <f t="shared" si="18"/>
        <v>0.27777105712081773</v>
      </c>
      <c r="O18" s="1">
        <f t="shared" si="19"/>
        <v>0.65542174161032418</v>
      </c>
      <c r="P18">
        <v>-0.39402380025421735</v>
      </c>
      <c r="Q18">
        <v>0.87002035797922872</v>
      </c>
      <c r="R18">
        <v>-0.57992110669147223</v>
      </c>
      <c r="S18">
        <f t="shared" si="8"/>
        <v>0</v>
      </c>
      <c r="T18" s="2">
        <f t="shared" si="20"/>
        <v>0</v>
      </c>
      <c r="U18">
        <f t="shared" si="9"/>
        <v>2.778</v>
      </c>
      <c r="V18">
        <f t="shared" si="10"/>
        <v>-0.74109999999999998</v>
      </c>
      <c r="W18">
        <f t="shared" si="11"/>
        <v>0.9698</v>
      </c>
      <c r="X18" s="1">
        <f t="shared" si="21"/>
        <v>0.60907155370276433</v>
      </c>
      <c r="Y18" s="1">
        <f t="shared" si="22"/>
        <v>0.16435884758570768</v>
      </c>
      <c r="Z18" s="1">
        <f t="shared" si="23"/>
        <v>0.22656959871152804</v>
      </c>
      <c r="AA18" s="1">
        <f t="shared" si="24"/>
        <v>0.60930189709107296</v>
      </c>
      <c r="AB18" s="1">
        <f t="shared" si="25"/>
        <v>0.31056845197378025</v>
      </c>
      <c r="AC18" s="1">
        <f t="shared" si="26"/>
        <v>8.012965093514679E-2</v>
      </c>
      <c r="AD18" s="1">
        <f t="shared" si="27"/>
        <v>0.11379311338285196</v>
      </c>
      <c r="AE18" s="1">
        <f t="shared" si="28"/>
        <v>0.24424790829428611</v>
      </c>
      <c r="AF18" s="1">
        <f t="shared" si="29"/>
        <v>0.64195897832286197</v>
      </c>
      <c r="AG18" s="1">
        <f t="shared" si="30"/>
        <v>0.1001441576376742</v>
      </c>
      <c r="AH18" s="1">
        <f t="shared" si="31"/>
        <v>5.1044672862887726E-2</v>
      </c>
      <c r="AI18" s="1">
        <f t="shared" si="32"/>
        <v>0.30904776416544227</v>
      </c>
      <c r="AJ18" s="1">
        <f t="shared" si="33"/>
        <v>0.14876445299345115</v>
      </c>
      <c r="AK18" s="1">
        <f t="shared" si="34"/>
        <v>0.39099895234054477</v>
      </c>
      <c r="AL18">
        <f t="shared" ca="1" si="35"/>
        <v>0.30904776416544227</v>
      </c>
      <c r="AM18">
        <f t="shared" ca="1" si="36"/>
        <v>-1.1742594374429294</v>
      </c>
      <c r="AN18">
        <v>12</v>
      </c>
      <c r="AP18" s="10">
        <f t="shared" ca="1" si="37"/>
        <v>4.4292947087853918E-10</v>
      </c>
      <c r="AQ18">
        <v>12</v>
      </c>
      <c r="AR18">
        <v>-1.1742594369999999</v>
      </c>
      <c r="AV18" s="4"/>
      <c r="AW18" s="4">
        <v>2.6263000000000001</v>
      </c>
      <c r="AZ18" s="4">
        <v>3.2774999999999999</v>
      </c>
      <c r="BA18" s="4"/>
    </row>
    <row r="19" spans="1:53" x14ac:dyDescent="0.25">
      <c r="A19">
        <v>1</v>
      </c>
      <c r="B19">
        <v>4</v>
      </c>
      <c r="C19">
        <f t="shared" si="38"/>
        <v>0</v>
      </c>
      <c r="D19">
        <f t="shared" si="4"/>
        <v>2</v>
      </c>
      <c r="E19">
        <f t="shared" si="5"/>
        <v>0</v>
      </c>
      <c r="F19">
        <f t="shared" si="6"/>
        <v>0</v>
      </c>
      <c r="G19" s="1">
        <f t="shared" si="12"/>
        <v>0.30853753872598688</v>
      </c>
      <c r="H19" s="1">
        <f t="shared" si="13"/>
        <v>0.30853753872598688</v>
      </c>
      <c r="I19" s="1">
        <f t="shared" si="14"/>
        <v>0.38292492254802624</v>
      </c>
      <c r="J19" s="1">
        <f t="shared" si="15"/>
        <v>0.24196365222307298</v>
      </c>
      <c r="K19" s="1">
        <f t="shared" si="16"/>
        <v>0.51607269555385393</v>
      </c>
      <c r="L19" s="1">
        <f t="shared" si="17"/>
        <v>0.24196365222307303</v>
      </c>
      <c r="M19" s="1">
        <f t="shared" si="7"/>
        <v>0.30853753872598688</v>
      </c>
      <c r="N19" s="1">
        <f t="shared" si="18"/>
        <v>0.41720934352393957</v>
      </c>
      <c r="O19" s="1">
        <f t="shared" si="19"/>
        <v>0.27425311775007355</v>
      </c>
      <c r="P19">
        <v>0.24488826966262423</v>
      </c>
      <c r="Q19">
        <v>-1.8592618289403617</v>
      </c>
      <c r="R19">
        <v>-0.47064077079994604</v>
      </c>
      <c r="S19">
        <f t="shared" si="8"/>
        <v>0</v>
      </c>
      <c r="T19" s="2">
        <f t="shared" si="20"/>
        <v>0</v>
      </c>
      <c r="U19">
        <f t="shared" si="9"/>
        <v>2.2223999999999999</v>
      </c>
      <c r="V19">
        <f t="shared" si="10"/>
        <v>0</v>
      </c>
      <c r="W19">
        <f t="shared" si="11"/>
        <v>0</v>
      </c>
      <c r="X19" s="1">
        <f t="shared" si="21"/>
        <v>0.39023753125576222</v>
      </c>
      <c r="Y19" s="1">
        <f t="shared" si="22"/>
        <v>0.33684103078831795</v>
      </c>
      <c r="Z19" s="1">
        <f t="shared" si="23"/>
        <v>0.27292143795591983</v>
      </c>
      <c r="AA19" s="1">
        <f t="shared" si="24"/>
        <v>0.32146717717979389</v>
      </c>
      <c r="AB19" s="1">
        <f t="shared" si="25"/>
        <v>0.42489956748810043</v>
      </c>
      <c r="AC19" s="1">
        <f t="shared" si="26"/>
        <v>0.25363325533210568</v>
      </c>
      <c r="AD19" s="1">
        <f t="shared" si="27"/>
        <v>0.4064059757777379</v>
      </c>
      <c r="AE19" s="1">
        <f t="shared" si="28"/>
        <v>0.3213698487262569</v>
      </c>
      <c r="AF19" s="1">
        <f t="shared" si="29"/>
        <v>0.27222417549600525</v>
      </c>
      <c r="AG19" s="1">
        <f t="shared" si="30"/>
        <v>0.10828333532585262</v>
      </c>
      <c r="AH19" s="1">
        <f t="shared" si="31"/>
        <v>0.1431236082942022</v>
      </c>
      <c r="AI19" s="1">
        <f t="shared" si="32"/>
        <v>0.51695038979927643</v>
      </c>
      <c r="AJ19" s="1">
        <f t="shared" si="33"/>
        <v>0.12541057638697226</v>
      </c>
      <c r="AK19" s="1">
        <f t="shared" si="34"/>
        <v>0.10623209019369645</v>
      </c>
      <c r="AL19">
        <f t="shared" ca="1" si="35"/>
        <v>0.51695038979927643</v>
      </c>
      <c r="AM19">
        <f t="shared" ca="1" si="36"/>
        <v>-0.65980836691301081</v>
      </c>
      <c r="AN19">
        <v>13</v>
      </c>
      <c r="AP19" s="10">
        <f t="shared" ca="1" si="37"/>
        <v>1.3010814647884672E-11</v>
      </c>
      <c r="AQ19">
        <v>13</v>
      </c>
      <c r="AR19">
        <v>-0.6598083669</v>
      </c>
      <c r="AV19" s="4"/>
      <c r="AW19" s="4"/>
    </row>
    <row r="20" spans="1:53" x14ac:dyDescent="0.25">
      <c r="A20">
        <v>1</v>
      </c>
      <c r="B20">
        <v>3</v>
      </c>
      <c r="C20">
        <f t="shared" si="38"/>
        <v>1</v>
      </c>
      <c r="D20">
        <f t="shared" si="4"/>
        <v>1.5</v>
      </c>
      <c r="E20">
        <f t="shared" si="5"/>
        <v>1</v>
      </c>
      <c r="F20">
        <f t="shared" si="6"/>
        <v>-1</v>
      </c>
      <c r="G20" s="1">
        <f t="shared" si="12"/>
        <v>0.15865525393145696</v>
      </c>
      <c r="H20" s="1">
        <f t="shared" si="13"/>
        <v>0.5</v>
      </c>
      <c r="I20" s="1">
        <f t="shared" si="14"/>
        <v>0.34134474606854304</v>
      </c>
      <c r="J20" s="1">
        <f t="shared" si="15"/>
        <v>4.4565462758543041E-2</v>
      </c>
      <c r="K20" s="1">
        <f t="shared" si="16"/>
        <v>0.33752311505250426</v>
      </c>
      <c r="L20" s="1">
        <f t="shared" si="17"/>
        <v>0.61791142218895279</v>
      </c>
      <c r="M20" s="1">
        <f t="shared" si="7"/>
        <v>0.69146246127401312</v>
      </c>
      <c r="N20" s="1">
        <f t="shared" si="18"/>
        <v>0.25373824702642889</v>
      </c>
      <c r="O20" s="1">
        <f t="shared" si="19"/>
        <v>5.4799291699557995E-2</v>
      </c>
      <c r="P20">
        <v>1.8477476260159165</v>
      </c>
      <c r="Q20">
        <v>-1.134173999162158</v>
      </c>
      <c r="R20">
        <v>1.3129056242178194</v>
      </c>
      <c r="S20">
        <f t="shared" si="8"/>
        <v>1</v>
      </c>
      <c r="T20" s="2">
        <f t="shared" si="20"/>
        <v>0</v>
      </c>
      <c r="U20">
        <f t="shared" si="9"/>
        <v>1.6667999999999998</v>
      </c>
      <c r="V20">
        <f t="shared" si="10"/>
        <v>0.74109999999999998</v>
      </c>
      <c r="W20">
        <f t="shared" si="11"/>
        <v>-0.9698</v>
      </c>
      <c r="X20" s="1">
        <f t="shared" si="21"/>
        <v>0.20205597592660562</v>
      </c>
      <c r="Y20" s="1">
        <f t="shared" si="22"/>
        <v>0.55349639445524024</v>
      </c>
      <c r="Z20" s="1">
        <f t="shared" si="23"/>
        <v>0.24444762961815414</v>
      </c>
      <c r="AA20" s="1">
        <f t="shared" si="24"/>
        <v>0.11415956801941037</v>
      </c>
      <c r="AB20" s="1">
        <f t="shared" si="25"/>
        <v>0.35475445847756504</v>
      </c>
      <c r="AC20" s="1">
        <f t="shared" si="26"/>
        <v>0.53108597350302456</v>
      </c>
      <c r="AD20" s="1">
        <f t="shared" si="27"/>
        <v>0.76822078530259552</v>
      </c>
      <c r="AE20" s="1">
        <f t="shared" si="28"/>
        <v>0.17425478919915804</v>
      </c>
      <c r="AF20" s="1">
        <f t="shared" si="29"/>
        <v>5.7524425498246434E-2</v>
      </c>
      <c r="AG20" s="1">
        <f t="shared" si="30"/>
        <v>6.3186909291311391E-2</v>
      </c>
      <c r="AH20" s="1">
        <f t="shared" si="31"/>
        <v>0.19635531368425349</v>
      </c>
      <c r="AI20" s="1">
        <f t="shared" si="32"/>
        <v>0.6936254015992489</v>
      </c>
      <c r="AJ20" s="1">
        <f t="shared" si="33"/>
        <v>3.5209221491520816E-2</v>
      </c>
      <c r="AK20" s="1">
        <f t="shared" si="34"/>
        <v>1.16231539336655E-2</v>
      </c>
      <c r="AL20">
        <f t="shared" ca="1" si="35"/>
        <v>0.6936254015992489</v>
      </c>
      <c r="AM20">
        <f t="shared" ca="1" si="36"/>
        <v>-0.36582323135011729</v>
      </c>
      <c r="AN20">
        <v>14</v>
      </c>
      <c r="AP20" s="10">
        <f t="shared" ca="1" si="37"/>
        <v>-4.9882709074466902E-11</v>
      </c>
      <c r="AQ20">
        <v>14</v>
      </c>
      <c r="AR20">
        <v>-0.3658232314</v>
      </c>
    </row>
    <row r="21" spans="1:53" x14ac:dyDescent="0.25">
      <c r="A21">
        <v>1</v>
      </c>
      <c r="B21">
        <v>2</v>
      </c>
      <c r="C21">
        <f t="shared" si="38"/>
        <v>-1</v>
      </c>
      <c r="D21">
        <f t="shared" si="4"/>
        <v>1</v>
      </c>
      <c r="E21">
        <f t="shared" si="5"/>
        <v>-1</v>
      </c>
      <c r="F21">
        <f t="shared" si="6"/>
        <v>1</v>
      </c>
      <c r="G21" s="1">
        <f t="shared" si="12"/>
        <v>6.6807201268858085E-2</v>
      </c>
      <c r="H21" s="1">
        <f t="shared" si="13"/>
        <v>0.69146246127401312</v>
      </c>
      <c r="I21" s="1">
        <f t="shared" si="14"/>
        <v>0.2417303374571288</v>
      </c>
      <c r="J21" s="1">
        <f t="shared" si="15"/>
        <v>0.61791142218895267</v>
      </c>
      <c r="K21" s="1">
        <f t="shared" si="16"/>
        <v>0.33752311505250432</v>
      </c>
      <c r="L21" s="1">
        <f t="shared" si="17"/>
        <v>4.4565462758543006E-2</v>
      </c>
      <c r="M21" s="1">
        <f t="shared" si="7"/>
        <v>6.6807201268858057E-2</v>
      </c>
      <c r="N21" s="1">
        <f t="shared" si="18"/>
        <v>0.27777105712081773</v>
      </c>
      <c r="O21" s="1">
        <f t="shared" si="19"/>
        <v>0.65542174161032418</v>
      </c>
      <c r="P21">
        <v>0.14682882465422153</v>
      </c>
      <c r="Q21">
        <v>1.0973940334224608</v>
      </c>
      <c r="R21">
        <v>-2.5373446987941861</v>
      </c>
      <c r="S21">
        <f t="shared" si="8"/>
        <v>-1</v>
      </c>
      <c r="T21" s="2">
        <f t="shared" si="20"/>
        <v>-2</v>
      </c>
      <c r="U21">
        <f t="shared" si="9"/>
        <v>1.1112</v>
      </c>
      <c r="V21">
        <f t="shared" si="10"/>
        <v>-0.74109999999999998</v>
      </c>
      <c r="W21">
        <f t="shared" si="11"/>
        <v>0.9698</v>
      </c>
      <c r="X21" s="1">
        <f t="shared" si="21"/>
        <v>8.2279622812959752E-2</v>
      </c>
      <c r="Y21" s="1">
        <f t="shared" si="22"/>
        <v>0.75493434840657669</v>
      </c>
      <c r="Z21" s="1">
        <f t="shared" si="23"/>
        <v>0.16278602878046355</v>
      </c>
      <c r="AA21" s="1">
        <f t="shared" si="24"/>
        <v>0.60930189709107296</v>
      </c>
      <c r="AB21" s="1">
        <f t="shared" si="25"/>
        <v>0.31056845197378025</v>
      </c>
      <c r="AC21" s="1">
        <f t="shared" si="26"/>
        <v>8.012965093514679E-2</v>
      </c>
      <c r="AD21" s="1">
        <f t="shared" si="27"/>
        <v>0.11379311338285196</v>
      </c>
      <c r="AE21" s="1">
        <f t="shared" si="28"/>
        <v>0.24424790829428611</v>
      </c>
      <c r="AF21" s="1">
        <f t="shared" si="29"/>
        <v>0.64195897832286197</v>
      </c>
      <c r="AG21" s="1">
        <f t="shared" si="30"/>
        <v>0.45998293066334023</v>
      </c>
      <c r="AH21" s="1">
        <f t="shared" si="31"/>
        <v>0.23445879192646499</v>
      </c>
      <c r="AI21" s="1">
        <f t="shared" si="32"/>
        <v>0.23264150904508846</v>
      </c>
      <c r="AJ21" s="1">
        <f t="shared" si="33"/>
        <v>2.0096625767308245E-2</v>
      </c>
      <c r="AK21" s="1">
        <f t="shared" si="34"/>
        <v>5.2820142597798089E-2</v>
      </c>
      <c r="AL21">
        <f t="shared" ca="1" si="35"/>
        <v>0.45998293066334023</v>
      </c>
      <c r="AM21">
        <f t="shared" ca="1" si="36"/>
        <v>-0.77656589744109572</v>
      </c>
      <c r="AN21">
        <v>15</v>
      </c>
      <c r="AP21" s="10">
        <f t="shared" ca="1" si="37"/>
        <v>4.1095682412617407E-11</v>
      </c>
      <c r="AQ21">
        <v>15</v>
      </c>
      <c r="AR21">
        <v>-0.77656589740000004</v>
      </c>
    </row>
    <row r="22" spans="1:53" x14ac:dyDescent="0.25">
      <c r="A22">
        <v>1</v>
      </c>
      <c r="B22">
        <v>1</v>
      </c>
      <c r="C22">
        <f t="shared" si="38"/>
        <v>0</v>
      </c>
      <c r="D22">
        <f t="shared" si="4"/>
        <v>0.5</v>
      </c>
      <c r="E22">
        <f t="shared" si="5"/>
        <v>0</v>
      </c>
      <c r="F22">
        <f t="shared" si="6"/>
        <v>0</v>
      </c>
      <c r="G22" s="1">
        <f t="shared" si="12"/>
        <v>2.2750131948179209E-2</v>
      </c>
      <c r="H22" s="1">
        <f t="shared" si="13"/>
        <v>0.84134474606854304</v>
      </c>
      <c r="I22" s="1">
        <f t="shared" si="14"/>
        <v>0.13590512198327775</v>
      </c>
      <c r="J22" s="1">
        <f t="shared" si="15"/>
        <v>0.24196365222307298</v>
      </c>
      <c r="K22" s="1">
        <f t="shared" si="16"/>
        <v>0.51607269555385393</v>
      </c>
      <c r="L22" s="1">
        <f t="shared" si="17"/>
        <v>0.24196365222307303</v>
      </c>
      <c r="M22" s="1">
        <f t="shared" si="7"/>
        <v>0.30853753872598688</v>
      </c>
      <c r="N22" s="1">
        <f t="shared" si="18"/>
        <v>0.41720934352393957</v>
      </c>
      <c r="O22" s="1">
        <f t="shared" si="19"/>
        <v>0.27425311775007355</v>
      </c>
      <c r="P22">
        <v>-0.37762447391287424</v>
      </c>
      <c r="Q22">
        <v>0.39171027310658246</v>
      </c>
      <c r="R22">
        <v>-0.6719710654579103</v>
      </c>
      <c r="S22">
        <f t="shared" si="8"/>
        <v>-1</v>
      </c>
      <c r="T22" s="2">
        <f t="shared" si="20"/>
        <v>-1</v>
      </c>
      <c r="U22">
        <f t="shared" si="9"/>
        <v>0.55559999999999998</v>
      </c>
      <c r="V22">
        <f t="shared" si="10"/>
        <v>0</v>
      </c>
      <c r="W22">
        <f t="shared" si="11"/>
        <v>0</v>
      </c>
      <c r="X22" s="1">
        <f t="shared" si="21"/>
        <v>2.5857414860042338E-2</v>
      </c>
      <c r="Y22" s="1">
        <f t="shared" si="22"/>
        <v>0.89356272317073659</v>
      </c>
      <c r="Z22" s="1">
        <f t="shared" si="23"/>
        <v>8.0579861969221067E-2</v>
      </c>
      <c r="AA22" s="1">
        <f t="shared" si="24"/>
        <v>0.32146717717979389</v>
      </c>
      <c r="AB22" s="1">
        <f t="shared" si="25"/>
        <v>0.42489956748810043</v>
      </c>
      <c r="AC22" s="1">
        <f t="shared" si="26"/>
        <v>0.25363325533210568</v>
      </c>
      <c r="AD22" s="1">
        <f t="shared" si="27"/>
        <v>0.4064059757777379</v>
      </c>
      <c r="AE22" s="1">
        <f t="shared" si="28"/>
        <v>0.3213698487262569</v>
      </c>
      <c r="AF22" s="1">
        <f t="shared" si="29"/>
        <v>0.27222417549600525</v>
      </c>
      <c r="AG22" s="1">
        <f t="shared" si="30"/>
        <v>0.28725108625078632</v>
      </c>
      <c r="AH22" s="1">
        <f t="shared" si="31"/>
        <v>0.37967441459873519</v>
      </c>
      <c r="AI22" s="1">
        <f t="shared" si="32"/>
        <v>0.31772569220772146</v>
      </c>
      <c r="AJ22" s="1">
        <f t="shared" si="33"/>
        <v>8.3097935020238732E-3</v>
      </c>
      <c r="AK22" s="1">
        <f t="shared" si="34"/>
        <v>7.0390134407331793E-3</v>
      </c>
      <c r="AL22">
        <f t="shared" ca="1" si="35"/>
        <v>0.37967441459873519</v>
      </c>
      <c r="AM22">
        <f t="shared" ca="1" si="36"/>
        <v>-0.96844119721532229</v>
      </c>
      <c r="AN22">
        <v>16</v>
      </c>
      <c r="AP22" s="10">
        <f t="shared" ca="1" si="37"/>
        <v>1.5322298985154248E-11</v>
      </c>
      <c r="AQ22">
        <v>16</v>
      </c>
      <c r="AR22">
        <v>-0.96844119719999999</v>
      </c>
    </row>
    <row r="23" spans="1:53" x14ac:dyDescent="0.25">
      <c r="A23">
        <v>1</v>
      </c>
      <c r="B23">
        <v>0</v>
      </c>
      <c r="C23">
        <v>0</v>
      </c>
      <c r="D23">
        <f t="shared" si="4"/>
        <v>0</v>
      </c>
      <c r="E23">
        <f t="shared" si="5"/>
        <v>0</v>
      </c>
      <c r="F23">
        <f t="shared" si="6"/>
        <v>0</v>
      </c>
      <c r="G23" s="1">
        <f t="shared" si="12"/>
        <v>6.2096653257761592E-3</v>
      </c>
      <c r="H23" s="1">
        <f t="shared" si="13"/>
        <v>0.93319279873114191</v>
      </c>
      <c r="I23" s="1">
        <f t="shared" si="14"/>
        <v>6.0597535943081926E-2</v>
      </c>
      <c r="J23" s="1">
        <f t="shared" si="15"/>
        <v>0.24196365222307298</v>
      </c>
      <c r="K23" s="1">
        <f t="shared" si="16"/>
        <v>0.51607269555385393</v>
      </c>
      <c r="L23" s="1">
        <f t="shared" si="17"/>
        <v>0.24196365222307303</v>
      </c>
      <c r="M23" s="1">
        <f t="shared" si="7"/>
        <v>0.30853753872598688</v>
      </c>
      <c r="N23" s="1">
        <f t="shared" si="18"/>
        <v>0.41720934352393957</v>
      </c>
      <c r="O23" s="1">
        <f t="shared" si="19"/>
        <v>0.27425311775007355</v>
      </c>
      <c r="P23">
        <v>1.2904183677164838</v>
      </c>
      <c r="Q23">
        <v>-0.52379505177668761</v>
      </c>
      <c r="R23">
        <v>-3.7914560380158946E-2</v>
      </c>
      <c r="S23">
        <f t="shared" si="8"/>
        <v>-1</v>
      </c>
      <c r="T23" s="2">
        <f t="shared" si="20"/>
        <v>-1</v>
      </c>
      <c r="U23">
        <f t="shared" si="9"/>
        <v>0</v>
      </c>
      <c r="V23">
        <f t="shared" si="10"/>
        <v>0</v>
      </c>
      <c r="W23">
        <f t="shared" si="11"/>
        <v>0</v>
      </c>
      <c r="X23" s="1">
        <f t="shared" si="21"/>
        <v>6.1904106863824859E-3</v>
      </c>
      <c r="Y23" s="1">
        <f t="shared" si="22"/>
        <v>0.9641721960744265</v>
      </c>
      <c r="Z23" s="1">
        <f t="shared" si="23"/>
        <v>2.9637393239191012E-2</v>
      </c>
      <c r="AA23" s="1">
        <f t="shared" si="24"/>
        <v>0.32146717717979389</v>
      </c>
      <c r="AB23" s="1">
        <f t="shared" si="25"/>
        <v>0.42489956748810043</v>
      </c>
      <c r="AC23" s="1">
        <f t="shared" si="26"/>
        <v>0.25363325533210568</v>
      </c>
      <c r="AD23" s="1">
        <f t="shared" si="27"/>
        <v>0.4064059757777379</v>
      </c>
      <c r="AE23" s="1">
        <f t="shared" si="28"/>
        <v>0.3213698487262569</v>
      </c>
      <c r="AF23" s="1">
        <f t="shared" si="29"/>
        <v>0.27222417549600525</v>
      </c>
      <c r="AG23" s="1">
        <f t="shared" si="30"/>
        <v>0.30994971418728862</v>
      </c>
      <c r="AH23" s="1">
        <f t="shared" si="31"/>
        <v>0.40967634909607575</v>
      </c>
      <c r="AI23" s="1">
        <f t="shared" si="32"/>
        <v>0.27669934592571732</v>
      </c>
      <c r="AJ23" s="1">
        <f t="shared" si="33"/>
        <v>1.9894113458361435E-3</v>
      </c>
      <c r="AK23" s="1">
        <f t="shared" si="34"/>
        <v>1.6851794450821321E-3</v>
      </c>
      <c r="AL23">
        <f t="shared" ca="1" si="35"/>
        <v>0.40967634909607575</v>
      </c>
      <c r="AM23">
        <f t="shared" ca="1" si="36"/>
        <v>-0.89238782346666279</v>
      </c>
      <c r="AN23">
        <v>17</v>
      </c>
      <c r="AP23" s="10">
        <f t="shared" ca="1" si="37"/>
        <v>-3.3337221871931888E-11</v>
      </c>
      <c r="AQ23">
        <v>17</v>
      </c>
      <c r="AR23">
        <v>-0.89238782350000001</v>
      </c>
    </row>
    <row r="24" spans="1:53" x14ac:dyDescent="0.25">
      <c r="A24">
        <v>1</v>
      </c>
      <c r="B24">
        <v>1</v>
      </c>
      <c r="C24">
        <v>1</v>
      </c>
      <c r="D24">
        <f t="shared" si="4"/>
        <v>0.5</v>
      </c>
      <c r="E24">
        <f t="shared" si="5"/>
        <v>1</v>
      </c>
      <c r="F24">
        <f t="shared" si="6"/>
        <v>-1</v>
      </c>
      <c r="G24" s="1">
        <f t="shared" si="12"/>
        <v>2.2750131948179209E-2</v>
      </c>
      <c r="H24" s="1">
        <f t="shared" si="13"/>
        <v>0.84134474606854304</v>
      </c>
      <c r="I24" s="1">
        <f t="shared" si="14"/>
        <v>0.13590512198327775</v>
      </c>
      <c r="J24" s="1">
        <f t="shared" si="15"/>
        <v>4.4565462758543041E-2</v>
      </c>
      <c r="K24" s="1">
        <f t="shared" si="16"/>
        <v>0.33752311505250426</v>
      </c>
      <c r="L24" s="1">
        <f t="shared" si="17"/>
        <v>0.61791142218895279</v>
      </c>
      <c r="M24" s="1">
        <f t="shared" si="7"/>
        <v>0.69146246127401312</v>
      </c>
      <c r="N24" s="1">
        <f t="shared" si="18"/>
        <v>0.25373824702642889</v>
      </c>
      <c r="O24" s="1">
        <f t="shared" si="19"/>
        <v>5.4799291699557995E-2</v>
      </c>
      <c r="P24">
        <v>2.3058601072989404</v>
      </c>
      <c r="Q24">
        <v>-0.84910084297007415</v>
      </c>
      <c r="R24">
        <v>-0.79914343587006442</v>
      </c>
      <c r="S24">
        <f t="shared" si="8"/>
        <v>1</v>
      </c>
      <c r="T24" s="2">
        <f t="shared" si="20"/>
        <v>0</v>
      </c>
      <c r="U24">
        <f t="shared" si="9"/>
        <v>0.55559999999999998</v>
      </c>
      <c r="V24">
        <f t="shared" si="10"/>
        <v>0.74109999999999998</v>
      </c>
      <c r="W24">
        <f t="shared" si="11"/>
        <v>-0.9698</v>
      </c>
      <c r="X24" s="1">
        <f t="shared" si="21"/>
        <v>2.5857414860042338E-2</v>
      </c>
      <c r="Y24" s="1">
        <f t="shared" si="22"/>
        <v>0.89356272317073659</v>
      </c>
      <c r="Z24" s="1">
        <f t="shared" si="23"/>
        <v>8.0579861969221067E-2</v>
      </c>
      <c r="AA24" s="1">
        <f t="shared" si="24"/>
        <v>0.11415956801941037</v>
      </c>
      <c r="AB24" s="1">
        <f t="shared" si="25"/>
        <v>0.35475445847756504</v>
      </c>
      <c r="AC24" s="1">
        <f t="shared" si="26"/>
        <v>0.53108597350302456</v>
      </c>
      <c r="AD24" s="1">
        <f t="shared" si="27"/>
        <v>0.76822078530259552</v>
      </c>
      <c r="AE24" s="1">
        <f t="shared" si="28"/>
        <v>0.17425478919915804</v>
      </c>
      <c r="AF24" s="1">
        <f t="shared" si="29"/>
        <v>5.7524425498246434E-2</v>
      </c>
      <c r="AG24" s="1">
        <f t="shared" si="30"/>
        <v>0.10200873447541926</v>
      </c>
      <c r="AH24" s="1">
        <f t="shared" si="31"/>
        <v>0.316995359974173</v>
      </c>
      <c r="AI24" s="1">
        <f t="shared" si="32"/>
        <v>0.57500269424004213</v>
      </c>
      <c r="AJ24" s="1">
        <f t="shared" si="33"/>
        <v>4.5057783756718541E-3</v>
      </c>
      <c r="AK24" s="1">
        <f t="shared" si="34"/>
        <v>1.4874329346937557E-3</v>
      </c>
      <c r="AL24">
        <f t="shared" ca="1" si="35"/>
        <v>0.57500269424004213</v>
      </c>
      <c r="AM24">
        <f t="shared" ca="1" si="36"/>
        <v>-0.55338055256090823</v>
      </c>
      <c r="AN24">
        <v>18</v>
      </c>
      <c r="AP24" s="10">
        <f t="shared" ca="1" si="37"/>
        <v>-3.9091729853168999E-11</v>
      </c>
      <c r="AQ24">
        <v>18</v>
      </c>
      <c r="AR24">
        <v>-0.55338055259999996</v>
      </c>
    </row>
    <row r="25" spans="1:53" x14ac:dyDescent="0.25">
      <c r="A25">
        <v>1</v>
      </c>
      <c r="B25">
        <v>2</v>
      </c>
      <c r="C25">
        <v>-1</v>
      </c>
      <c r="D25">
        <f t="shared" si="4"/>
        <v>1</v>
      </c>
      <c r="E25">
        <f t="shared" si="5"/>
        <v>-1</v>
      </c>
      <c r="F25">
        <f t="shared" si="6"/>
        <v>1</v>
      </c>
      <c r="G25" s="1">
        <f t="shared" si="12"/>
        <v>6.6807201268858085E-2</v>
      </c>
      <c r="H25" s="1">
        <f t="shared" si="13"/>
        <v>0.69146246127401312</v>
      </c>
      <c r="I25" s="1">
        <f t="shared" si="14"/>
        <v>0.2417303374571288</v>
      </c>
      <c r="J25" s="1">
        <f t="shared" si="15"/>
        <v>0.61791142218895267</v>
      </c>
      <c r="K25" s="1">
        <f t="shared" si="16"/>
        <v>0.33752311505250432</v>
      </c>
      <c r="L25" s="1">
        <f t="shared" si="17"/>
        <v>4.4565462758543006E-2</v>
      </c>
      <c r="M25" s="1">
        <f t="shared" si="7"/>
        <v>6.6807201268858057E-2</v>
      </c>
      <c r="N25" s="1">
        <f t="shared" si="18"/>
        <v>0.27777105712081773</v>
      </c>
      <c r="O25" s="1">
        <f t="shared" si="19"/>
        <v>0.65542174161032418</v>
      </c>
      <c r="P25">
        <v>-0.43386307879700325</v>
      </c>
      <c r="Q25">
        <v>0.64159848989220336</v>
      </c>
      <c r="R25">
        <v>1.6358535503968596</v>
      </c>
      <c r="S25">
        <f t="shared" si="8"/>
        <v>-1</v>
      </c>
      <c r="T25" s="2">
        <f t="shared" si="20"/>
        <v>-1</v>
      </c>
      <c r="U25">
        <f t="shared" si="9"/>
        <v>1.1112</v>
      </c>
      <c r="V25">
        <f t="shared" si="10"/>
        <v>-0.74109999999999998</v>
      </c>
      <c r="W25">
        <f t="shared" si="11"/>
        <v>0.9698</v>
      </c>
      <c r="X25" s="1">
        <f t="shared" si="21"/>
        <v>8.2279622812959752E-2</v>
      </c>
      <c r="Y25" s="1">
        <f t="shared" si="22"/>
        <v>0.75493434840657669</v>
      </c>
      <c r="Z25" s="1">
        <f t="shared" si="23"/>
        <v>0.16278602878046355</v>
      </c>
      <c r="AA25" s="1">
        <f t="shared" si="24"/>
        <v>0.60930189709107296</v>
      </c>
      <c r="AB25" s="1">
        <f t="shared" si="25"/>
        <v>0.31056845197378025</v>
      </c>
      <c r="AC25" s="1">
        <f t="shared" si="26"/>
        <v>8.012965093514679E-2</v>
      </c>
      <c r="AD25" s="1">
        <f t="shared" si="27"/>
        <v>0.11379311338285196</v>
      </c>
      <c r="AE25" s="1">
        <f t="shared" si="28"/>
        <v>0.24424790829428611</v>
      </c>
      <c r="AF25" s="1">
        <f t="shared" si="29"/>
        <v>0.64195897832286197</v>
      </c>
      <c r="AG25" s="1">
        <f t="shared" si="30"/>
        <v>0.45998293066334023</v>
      </c>
      <c r="AH25" s="1">
        <f t="shared" si="31"/>
        <v>0.23445879192646499</v>
      </c>
      <c r="AI25" s="1">
        <f t="shared" si="32"/>
        <v>0.23264150904508846</v>
      </c>
      <c r="AJ25" s="1">
        <f t="shared" si="33"/>
        <v>2.0096625767308245E-2</v>
      </c>
      <c r="AK25" s="1">
        <f t="shared" si="34"/>
        <v>5.2820142597798089E-2</v>
      </c>
      <c r="AL25">
        <f t="shared" ca="1" si="35"/>
        <v>0.23445879192646499</v>
      </c>
      <c r="AM25">
        <f t="shared" ca="1" si="36"/>
        <v>-1.4504754339301438</v>
      </c>
      <c r="AN25">
        <v>19</v>
      </c>
      <c r="AP25" s="10">
        <f t="shared" ca="1" si="37"/>
        <v>-6.985612088783455E-11</v>
      </c>
      <c r="AQ25">
        <v>19</v>
      </c>
      <c r="AR25">
        <v>-1.4504754339999999</v>
      </c>
    </row>
    <row r="26" spans="1:53" x14ac:dyDescent="0.25">
      <c r="A26">
        <v>1</v>
      </c>
      <c r="B26">
        <v>3</v>
      </c>
      <c r="C26">
        <f>C23</f>
        <v>0</v>
      </c>
      <c r="D26">
        <f t="shared" si="4"/>
        <v>1.5</v>
      </c>
      <c r="E26">
        <f t="shared" si="5"/>
        <v>0</v>
      </c>
      <c r="F26">
        <f t="shared" si="6"/>
        <v>0</v>
      </c>
      <c r="G26" s="1">
        <f t="shared" si="12"/>
        <v>0.15865525393145696</v>
      </c>
      <c r="H26" s="1">
        <f t="shared" si="13"/>
        <v>0.5</v>
      </c>
      <c r="I26" s="1">
        <f t="shared" si="14"/>
        <v>0.34134474606854304</v>
      </c>
      <c r="J26" s="1">
        <f t="shared" si="15"/>
        <v>0.24196365222307298</v>
      </c>
      <c r="K26" s="1">
        <f t="shared" si="16"/>
        <v>0.51607269555385393</v>
      </c>
      <c r="L26" s="1">
        <f t="shared" si="17"/>
        <v>0.24196365222307303</v>
      </c>
      <c r="M26" s="1">
        <f t="shared" si="7"/>
        <v>0.30853753872598688</v>
      </c>
      <c r="N26" s="1">
        <f t="shared" si="18"/>
        <v>0.41720934352393957</v>
      </c>
      <c r="O26" s="1">
        <f t="shared" si="19"/>
        <v>0.27425311775007355</v>
      </c>
      <c r="P26">
        <v>-0.4544642706605373</v>
      </c>
      <c r="Q26">
        <v>0.80304516814067028</v>
      </c>
      <c r="R26">
        <v>-0.50397829909343272</v>
      </c>
      <c r="S26">
        <f t="shared" si="8"/>
        <v>-1</v>
      </c>
      <c r="T26" s="2">
        <f t="shared" si="20"/>
        <v>-1</v>
      </c>
      <c r="U26">
        <f t="shared" si="9"/>
        <v>1.6667999999999998</v>
      </c>
      <c r="V26">
        <f t="shared" si="10"/>
        <v>0</v>
      </c>
      <c r="W26">
        <f t="shared" si="11"/>
        <v>0</v>
      </c>
      <c r="X26" s="1">
        <f t="shared" si="21"/>
        <v>0.20205597592660562</v>
      </c>
      <c r="Y26" s="1">
        <f t="shared" si="22"/>
        <v>0.55349639445524024</v>
      </c>
      <c r="Z26" s="1">
        <f t="shared" si="23"/>
        <v>0.24444762961815414</v>
      </c>
      <c r="AA26" s="1">
        <f t="shared" si="24"/>
        <v>0.32146717717979389</v>
      </c>
      <c r="AB26" s="1">
        <f t="shared" si="25"/>
        <v>0.42489956748810043</v>
      </c>
      <c r="AC26" s="1">
        <f t="shared" si="26"/>
        <v>0.25363325533210568</v>
      </c>
      <c r="AD26" s="1">
        <f t="shared" si="27"/>
        <v>0.4064059757777379</v>
      </c>
      <c r="AE26" s="1">
        <f t="shared" si="28"/>
        <v>0.3213698487262569</v>
      </c>
      <c r="AF26" s="1">
        <f t="shared" si="29"/>
        <v>0.27222417549600525</v>
      </c>
      <c r="AG26" s="1">
        <f t="shared" si="30"/>
        <v>0.17793092350471981</v>
      </c>
      <c r="AH26" s="1">
        <f t="shared" si="31"/>
        <v>0.23518037861025459</v>
      </c>
      <c r="AI26" s="1">
        <f t="shared" si="32"/>
        <v>0.46694947801659525</v>
      </c>
      <c r="AJ26" s="1">
        <f t="shared" si="33"/>
        <v>6.4934698417769457E-2</v>
      </c>
      <c r="AK26" s="1">
        <f t="shared" si="34"/>
        <v>5.5004521450660898E-2</v>
      </c>
      <c r="AL26">
        <f t="shared" ca="1" si="35"/>
        <v>0.23518037861025459</v>
      </c>
      <c r="AM26">
        <f t="shared" ca="1" si="36"/>
        <v>-1.4474024907137921</v>
      </c>
      <c r="AN26">
        <v>20</v>
      </c>
      <c r="AP26" s="10">
        <f t="shared" ca="1" si="37"/>
        <v>-2.8620794623179791E-10</v>
      </c>
      <c r="AQ26">
        <v>20</v>
      </c>
      <c r="AR26">
        <v>-1.4474024910000001</v>
      </c>
    </row>
    <row r="27" spans="1:53" x14ac:dyDescent="0.25">
      <c r="A27">
        <v>1</v>
      </c>
      <c r="B27">
        <v>4</v>
      </c>
      <c r="C27">
        <f t="shared" ref="C27:C38" si="39">C24</f>
        <v>1</v>
      </c>
      <c r="D27">
        <f t="shared" si="4"/>
        <v>2</v>
      </c>
      <c r="E27">
        <f t="shared" si="5"/>
        <v>1</v>
      </c>
      <c r="F27">
        <f t="shared" si="6"/>
        <v>-1</v>
      </c>
      <c r="G27" s="1">
        <f t="shared" si="12"/>
        <v>0.30853753872598688</v>
      </c>
      <c r="H27" s="1">
        <f t="shared" si="13"/>
        <v>0.30853753872598688</v>
      </c>
      <c r="I27" s="1">
        <f t="shared" si="14"/>
        <v>0.38292492254802624</v>
      </c>
      <c r="J27" s="1">
        <f t="shared" si="15"/>
        <v>4.4565462758543041E-2</v>
      </c>
      <c r="K27" s="1">
        <f t="shared" si="16"/>
        <v>0.33752311505250426</v>
      </c>
      <c r="L27" s="1">
        <f t="shared" si="17"/>
        <v>0.61791142218895279</v>
      </c>
      <c r="M27" s="1">
        <f t="shared" si="7"/>
        <v>0.69146246127401312</v>
      </c>
      <c r="N27" s="1">
        <f t="shared" si="18"/>
        <v>0.25373824702642889</v>
      </c>
      <c r="O27" s="1">
        <f t="shared" si="19"/>
        <v>5.4799291699557995E-2</v>
      </c>
      <c r="P27">
        <v>-8.8509750639786944E-2</v>
      </c>
      <c r="Q27">
        <v>-2.0257812138879672</v>
      </c>
      <c r="R27">
        <v>-0.62365643316297792</v>
      </c>
      <c r="S27">
        <f t="shared" si="8"/>
        <v>0</v>
      </c>
      <c r="T27" s="2">
        <f t="shared" si="20"/>
        <v>0</v>
      </c>
      <c r="U27">
        <f t="shared" si="9"/>
        <v>2.2223999999999999</v>
      </c>
      <c r="V27">
        <f t="shared" si="10"/>
        <v>0.74109999999999998</v>
      </c>
      <c r="W27">
        <f t="shared" si="11"/>
        <v>-0.9698</v>
      </c>
      <c r="X27" s="1">
        <f t="shared" si="21"/>
        <v>0.39023753125576222</v>
      </c>
      <c r="Y27" s="1">
        <f t="shared" si="22"/>
        <v>0.33684103078831795</v>
      </c>
      <c r="Z27" s="1">
        <f t="shared" si="23"/>
        <v>0.27292143795591983</v>
      </c>
      <c r="AA27" s="1">
        <f t="shared" si="24"/>
        <v>0.11415956801941037</v>
      </c>
      <c r="AB27" s="1">
        <f t="shared" si="25"/>
        <v>0.35475445847756504</v>
      </c>
      <c r="AC27" s="1">
        <f t="shared" si="26"/>
        <v>0.53108597350302456</v>
      </c>
      <c r="AD27" s="1">
        <f t="shared" si="27"/>
        <v>0.76822078530259552</v>
      </c>
      <c r="AE27" s="1">
        <f t="shared" si="28"/>
        <v>0.17425478919915804</v>
      </c>
      <c r="AF27" s="1">
        <f t="shared" si="29"/>
        <v>5.7524425498246434E-2</v>
      </c>
      <c r="AG27" s="1">
        <f t="shared" si="30"/>
        <v>3.8453626566007287E-2</v>
      </c>
      <c r="AH27" s="1">
        <f t="shared" si="31"/>
        <v>0.11949585747033455</v>
      </c>
      <c r="AI27" s="1">
        <f t="shared" si="32"/>
        <v>0.75160156742374373</v>
      </c>
      <c r="AJ27" s="1">
        <f t="shared" si="33"/>
        <v>6.8000758746572687E-2</v>
      </c>
      <c r="AK27" s="1">
        <f t="shared" si="34"/>
        <v>2.2448189793341709E-2</v>
      </c>
      <c r="AL27">
        <f t="shared" ca="1" si="35"/>
        <v>0.75160156742374373</v>
      </c>
      <c r="AM27">
        <f t="shared" ca="1" si="36"/>
        <v>-0.28554892599563503</v>
      </c>
      <c r="AN27">
        <v>21</v>
      </c>
      <c r="AP27" s="10">
        <f t="shared" ca="1" si="37"/>
        <v>-4.3649528436162655E-12</v>
      </c>
      <c r="AQ27">
        <v>21</v>
      </c>
      <c r="AR27">
        <v>-0.28554892599999998</v>
      </c>
    </row>
    <row r="28" spans="1:53" x14ac:dyDescent="0.25">
      <c r="A28">
        <v>1</v>
      </c>
      <c r="B28">
        <v>5</v>
      </c>
      <c r="C28">
        <f t="shared" si="39"/>
        <v>-1</v>
      </c>
      <c r="D28">
        <f t="shared" si="4"/>
        <v>2.5</v>
      </c>
      <c r="E28">
        <f t="shared" si="5"/>
        <v>-1</v>
      </c>
      <c r="F28">
        <f t="shared" si="6"/>
        <v>1</v>
      </c>
      <c r="G28" s="1">
        <f t="shared" si="12"/>
        <v>0.5</v>
      </c>
      <c r="H28" s="1">
        <f t="shared" si="13"/>
        <v>0.15865525393145699</v>
      </c>
      <c r="I28" s="1">
        <f t="shared" si="14"/>
        <v>0.34134474606854304</v>
      </c>
      <c r="J28" s="1">
        <f t="shared" si="15"/>
        <v>0.61791142218895267</v>
      </c>
      <c r="K28" s="1">
        <f t="shared" si="16"/>
        <v>0.33752311505250432</v>
      </c>
      <c r="L28" s="1">
        <f t="shared" si="17"/>
        <v>4.4565462758543006E-2</v>
      </c>
      <c r="M28" s="1">
        <f t="shared" si="7"/>
        <v>6.6807201268858057E-2</v>
      </c>
      <c r="N28" s="1">
        <f t="shared" si="18"/>
        <v>0.27777105712081773</v>
      </c>
      <c r="O28" s="1">
        <f t="shared" si="19"/>
        <v>0.65542174161032418</v>
      </c>
      <c r="P28">
        <v>-0.59473677538335323</v>
      </c>
      <c r="Q28">
        <v>-1.7049751477316022</v>
      </c>
      <c r="R28">
        <v>0.69652742240577936</v>
      </c>
      <c r="S28">
        <f t="shared" si="8"/>
        <v>0</v>
      </c>
      <c r="T28" s="2">
        <f t="shared" si="20"/>
        <v>0</v>
      </c>
      <c r="U28">
        <f t="shared" si="9"/>
        <v>2.778</v>
      </c>
      <c r="V28">
        <f t="shared" si="10"/>
        <v>-0.74109999999999998</v>
      </c>
      <c r="W28">
        <f t="shared" si="11"/>
        <v>0.9698</v>
      </c>
      <c r="X28" s="1">
        <f t="shared" si="21"/>
        <v>0.60907155370276433</v>
      </c>
      <c r="Y28" s="1">
        <f t="shared" si="22"/>
        <v>0.16435884758570768</v>
      </c>
      <c r="Z28" s="1">
        <f t="shared" si="23"/>
        <v>0.22656959871152804</v>
      </c>
      <c r="AA28" s="1">
        <f t="shared" si="24"/>
        <v>0.60930189709107296</v>
      </c>
      <c r="AB28" s="1">
        <f t="shared" si="25"/>
        <v>0.31056845197378025</v>
      </c>
      <c r="AC28" s="1">
        <f t="shared" si="26"/>
        <v>8.012965093514679E-2</v>
      </c>
      <c r="AD28" s="1">
        <f t="shared" si="27"/>
        <v>0.11379311338285196</v>
      </c>
      <c r="AE28" s="1">
        <f t="shared" si="28"/>
        <v>0.24424790829428611</v>
      </c>
      <c r="AF28" s="1">
        <f t="shared" si="29"/>
        <v>0.64195897832286197</v>
      </c>
      <c r="AG28" s="1">
        <f t="shared" si="30"/>
        <v>0.1001441576376742</v>
      </c>
      <c r="AH28" s="1">
        <f t="shared" si="31"/>
        <v>5.1044672862887726E-2</v>
      </c>
      <c r="AI28" s="1">
        <f t="shared" si="32"/>
        <v>0.30904776416544227</v>
      </c>
      <c r="AJ28" s="1">
        <f t="shared" si="33"/>
        <v>0.14876445299345115</v>
      </c>
      <c r="AK28" s="1">
        <f t="shared" si="34"/>
        <v>0.39099895234054477</v>
      </c>
      <c r="AL28">
        <f t="shared" ca="1" si="35"/>
        <v>0.30904776416544227</v>
      </c>
      <c r="AM28">
        <f t="shared" ca="1" si="36"/>
        <v>-1.1742594374429294</v>
      </c>
      <c r="AN28">
        <v>22</v>
      </c>
      <c r="AP28" s="10">
        <f t="shared" ca="1" si="37"/>
        <v>4.4292947087853918E-10</v>
      </c>
      <c r="AQ28">
        <v>22</v>
      </c>
      <c r="AR28">
        <v>-1.1742594369999999</v>
      </c>
    </row>
    <row r="29" spans="1:53" x14ac:dyDescent="0.25">
      <c r="A29">
        <v>1</v>
      </c>
      <c r="B29">
        <v>6</v>
      </c>
      <c r="C29">
        <f t="shared" si="39"/>
        <v>0</v>
      </c>
      <c r="D29">
        <f t="shared" si="4"/>
        <v>3</v>
      </c>
      <c r="E29">
        <f t="shared" si="5"/>
        <v>0</v>
      </c>
      <c r="F29">
        <f t="shared" si="6"/>
        <v>0</v>
      </c>
      <c r="G29" s="1">
        <f t="shared" si="12"/>
        <v>0.69146246127401312</v>
      </c>
      <c r="H29" s="1">
        <f t="shared" si="13"/>
        <v>6.6807201268858057E-2</v>
      </c>
      <c r="I29" s="1">
        <f t="shared" si="14"/>
        <v>0.24173033745712882</v>
      </c>
      <c r="J29" s="1">
        <f t="shared" si="15"/>
        <v>0.24196365222307298</v>
      </c>
      <c r="K29" s="1">
        <f t="shared" si="16"/>
        <v>0.51607269555385393</v>
      </c>
      <c r="L29" s="1">
        <f t="shared" si="17"/>
        <v>0.24196365222307303</v>
      </c>
      <c r="M29" s="1">
        <f t="shared" si="7"/>
        <v>0.30853753872598688</v>
      </c>
      <c r="N29" s="1">
        <f t="shared" si="18"/>
        <v>0.41720934352393957</v>
      </c>
      <c r="O29" s="1">
        <f t="shared" si="19"/>
        <v>0.27425311775007355</v>
      </c>
      <c r="P29">
        <v>1.0104804459842853</v>
      </c>
      <c r="Q29">
        <v>0.1927787707245443</v>
      </c>
      <c r="R29">
        <v>1.2296777640585788</v>
      </c>
      <c r="S29">
        <f t="shared" si="8"/>
        <v>1</v>
      </c>
      <c r="T29" s="2">
        <f t="shared" si="20"/>
        <v>1</v>
      </c>
      <c r="U29">
        <f t="shared" si="9"/>
        <v>3.3335999999999997</v>
      </c>
      <c r="V29">
        <f t="shared" si="10"/>
        <v>0</v>
      </c>
      <c r="W29">
        <f t="shared" si="11"/>
        <v>0</v>
      </c>
      <c r="X29" s="1">
        <f t="shared" si="21"/>
        <v>0.79743661091011087</v>
      </c>
      <c r="Y29" s="1">
        <f t="shared" si="22"/>
        <v>6.2724210560852464E-2</v>
      </c>
      <c r="Z29" s="1">
        <f t="shared" si="23"/>
        <v>0.13983917852903671</v>
      </c>
      <c r="AA29" s="1">
        <f t="shared" si="24"/>
        <v>0.32146717717979389</v>
      </c>
      <c r="AB29" s="1">
        <f t="shared" si="25"/>
        <v>0.42489956748810043</v>
      </c>
      <c r="AC29" s="1">
        <f t="shared" si="26"/>
        <v>0.25363325533210568</v>
      </c>
      <c r="AD29" s="1">
        <f t="shared" si="27"/>
        <v>0.4064059757777379</v>
      </c>
      <c r="AE29" s="1">
        <f t="shared" si="28"/>
        <v>0.3213698487262569</v>
      </c>
      <c r="AF29" s="1">
        <f t="shared" si="29"/>
        <v>0.27222417549600525</v>
      </c>
      <c r="AG29" s="1">
        <f t="shared" si="30"/>
        <v>2.0163774909828257E-2</v>
      </c>
      <c r="AH29" s="1">
        <f t="shared" si="31"/>
        <v>2.6651489938338754E-2</v>
      </c>
      <c r="AI29" s="1">
        <f t="shared" si="32"/>
        <v>0.47983112821953811</v>
      </c>
      <c r="AJ29" s="1">
        <f t="shared" si="33"/>
        <v>0.25627208301696131</v>
      </c>
      <c r="AK29" s="1">
        <f t="shared" si="34"/>
        <v>0.21708152391533367</v>
      </c>
      <c r="AL29">
        <f t="shared" ca="1" si="35"/>
        <v>0.25627208301696131</v>
      </c>
      <c r="AM29">
        <f t="shared" ca="1" si="36"/>
        <v>-1.3615155746154315</v>
      </c>
      <c r="AN29">
        <v>23</v>
      </c>
      <c r="AP29" s="10">
        <f t="shared" ca="1" si="37"/>
        <v>-3.845685991876735E-10</v>
      </c>
      <c r="AQ29">
        <v>23</v>
      </c>
      <c r="AR29">
        <v>-1.3615155750000001</v>
      </c>
    </row>
    <row r="30" spans="1:53" x14ac:dyDescent="0.25">
      <c r="A30">
        <v>1</v>
      </c>
      <c r="B30">
        <v>7</v>
      </c>
      <c r="C30">
        <f t="shared" si="39"/>
        <v>1</v>
      </c>
      <c r="D30">
        <f t="shared" si="4"/>
        <v>3.5</v>
      </c>
      <c r="E30">
        <f t="shared" si="5"/>
        <v>1</v>
      </c>
      <c r="F30">
        <f t="shared" si="6"/>
        <v>-1</v>
      </c>
      <c r="G30" s="1">
        <f t="shared" si="12"/>
        <v>0.84134474606854304</v>
      </c>
      <c r="H30" s="1">
        <f t="shared" si="13"/>
        <v>2.2750131948179191E-2</v>
      </c>
      <c r="I30" s="1">
        <f t="shared" si="14"/>
        <v>0.13590512198327781</v>
      </c>
      <c r="J30" s="1">
        <f t="shared" si="15"/>
        <v>4.4565462758543041E-2</v>
      </c>
      <c r="K30" s="1">
        <f t="shared" si="16"/>
        <v>0.33752311505250426</v>
      </c>
      <c r="L30" s="1">
        <f t="shared" si="17"/>
        <v>0.61791142218895279</v>
      </c>
      <c r="M30" s="1">
        <f t="shared" si="7"/>
        <v>0.69146246127401312</v>
      </c>
      <c r="N30" s="1">
        <f t="shared" si="18"/>
        <v>0.25373824702642889</v>
      </c>
      <c r="O30" s="1">
        <f t="shared" si="19"/>
        <v>5.4799291699557995E-2</v>
      </c>
      <c r="P30">
        <v>-0.15789623830642086</v>
      </c>
      <c r="Q30">
        <v>0.69107727540540509</v>
      </c>
      <c r="R30">
        <v>-1.0301778274879325</v>
      </c>
      <c r="S30">
        <f t="shared" si="8"/>
        <v>1</v>
      </c>
      <c r="T30" s="2">
        <f t="shared" si="20"/>
        <v>1</v>
      </c>
      <c r="U30">
        <f t="shared" si="9"/>
        <v>3.8891999999999998</v>
      </c>
      <c r="V30">
        <f t="shared" si="10"/>
        <v>0.74109999999999998</v>
      </c>
      <c r="W30">
        <f t="shared" si="11"/>
        <v>-0.9698</v>
      </c>
      <c r="X30" s="1">
        <f t="shared" si="21"/>
        <v>0.91744670170396303</v>
      </c>
      <c r="Y30" s="1">
        <f t="shared" si="22"/>
        <v>1.8403428094636867E-2</v>
      </c>
      <c r="Z30" s="1">
        <f t="shared" si="23"/>
        <v>6.4149870201400089E-2</v>
      </c>
      <c r="AA30" s="1">
        <f t="shared" si="24"/>
        <v>0.11415956801941037</v>
      </c>
      <c r="AB30" s="1">
        <f t="shared" si="25"/>
        <v>0.35475445847756504</v>
      </c>
      <c r="AC30" s="1">
        <f t="shared" si="26"/>
        <v>0.53108597350302456</v>
      </c>
      <c r="AD30" s="1">
        <f t="shared" si="27"/>
        <v>0.76822078530259552</v>
      </c>
      <c r="AE30" s="1">
        <f t="shared" si="28"/>
        <v>0.17425478919915804</v>
      </c>
      <c r="AF30" s="1">
        <f t="shared" si="29"/>
        <v>5.7524425498246434E-2</v>
      </c>
      <c r="AG30" s="1">
        <f t="shared" si="30"/>
        <v>2.1009274013600253E-3</v>
      </c>
      <c r="AH30" s="1">
        <f t="shared" si="31"/>
        <v>6.528698167843708E-3</v>
      </c>
      <c r="AI30" s="1">
        <f t="shared" si="32"/>
        <v>0.77872529838312776</v>
      </c>
      <c r="AJ30" s="1">
        <f t="shared" si="33"/>
        <v>0.15986948160688691</v>
      </c>
      <c r="AK30" s="1">
        <f t="shared" si="34"/>
        <v>5.2775594440781538E-2</v>
      </c>
      <c r="AL30">
        <f t="shared" ca="1" si="35"/>
        <v>0.15986948160688691</v>
      </c>
      <c r="AM30">
        <f t="shared" ca="1" si="36"/>
        <v>-1.8333975366021562</v>
      </c>
      <c r="AN30">
        <v>24</v>
      </c>
      <c r="AP30" s="10">
        <f t="shared" ca="1" si="37"/>
        <v>-3.9784375793772142E-10</v>
      </c>
      <c r="AQ30">
        <v>24</v>
      </c>
      <c r="AR30">
        <v>-1.833397537</v>
      </c>
    </row>
    <row r="31" spans="1:53" x14ac:dyDescent="0.25">
      <c r="A31">
        <v>1</v>
      </c>
      <c r="B31">
        <v>8</v>
      </c>
      <c r="C31">
        <f t="shared" si="39"/>
        <v>-1</v>
      </c>
      <c r="D31">
        <f t="shared" si="4"/>
        <v>4</v>
      </c>
      <c r="E31">
        <f t="shared" si="5"/>
        <v>-1</v>
      </c>
      <c r="F31">
        <f t="shared" si="6"/>
        <v>1</v>
      </c>
      <c r="G31" s="1">
        <f t="shared" si="12"/>
        <v>0.93319279873114191</v>
      </c>
      <c r="H31" s="1">
        <f t="shared" si="13"/>
        <v>6.2096653257761331E-3</v>
      </c>
      <c r="I31" s="1">
        <f t="shared" si="14"/>
        <v>6.0597535943081926E-2</v>
      </c>
      <c r="J31" s="1">
        <f t="shared" si="15"/>
        <v>0.61791142218895267</v>
      </c>
      <c r="K31" s="1">
        <f t="shared" si="16"/>
        <v>0.33752311505250432</v>
      </c>
      <c r="L31" s="1">
        <f t="shared" si="17"/>
        <v>4.4565462758543006E-2</v>
      </c>
      <c r="M31" s="1">
        <f t="shared" si="7"/>
        <v>6.6807201268858057E-2</v>
      </c>
      <c r="N31" s="1">
        <f t="shared" si="18"/>
        <v>0.27777105712081773</v>
      </c>
      <c r="O31" s="1">
        <f t="shared" si="19"/>
        <v>0.65542174161032418</v>
      </c>
      <c r="P31">
        <v>0.64310256675526034</v>
      </c>
      <c r="Q31">
        <v>0.41277871787315235</v>
      </c>
      <c r="R31">
        <v>-0.54852534958627075</v>
      </c>
      <c r="S31">
        <f t="shared" si="8"/>
        <v>1</v>
      </c>
      <c r="T31" s="2">
        <f t="shared" si="20"/>
        <v>2</v>
      </c>
      <c r="U31">
        <f t="shared" si="9"/>
        <v>4.4447999999999999</v>
      </c>
      <c r="V31">
        <f t="shared" si="10"/>
        <v>-0.74109999999999998</v>
      </c>
      <c r="W31">
        <f t="shared" si="11"/>
        <v>0.9698</v>
      </c>
      <c r="X31" s="1">
        <f t="shared" si="21"/>
        <v>0.97403418068276448</v>
      </c>
      <c r="Y31" s="1">
        <f t="shared" si="22"/>
        <v>4.1026882816190269E-3</v>
      </c>
      <c r="Z31" s="1">
        <f t="shared" si="23"/>
        <v>2.186313103561642E-2</v>
      </c>
      <c r="AA31" s="1">
        <f t="shared" si="24"/>
        <v>0.60930189709107296</v>
      </c>
      <c r="AB31" s="1">
        <f t="shared" si="25"/>
        <v>0.31056845197378025</v>
      </c>
      <c r="AC31" s="1">
        <f t="shared" si="26"/>
        <v>8.012965093514679E-2</v>
      </c>
      <c r="AD31" s="1">
        <f t="shared" si="27"/>
        <v>0.11379311338285196</v>
      </c>
      <c r="AE31" s="1">
        <f t="shared" si="28"/>
        <v>0.24424790829428611</v>
      </c>
      <c r="AF31" s="1">
        <f t="shared" si="29"/>
        <v>0.64195897832286197</v>
      </c>
      <c r="AG31" s="1">
        <f t="shared" si="30"/>
        <v>2.4997757531637875E-3</v>
      </c>
      <c r="AH31" s="1">
        <f t="shared" si="31"/>
        <v>1.2741655485533898E-3</v>
      </c>
      <c r="AI31" s="1">
        <f t="shared" si="32"/>
        <v>0.13303025997672541</v>
      </c>
      <c r="AJ31" s="1">
        <f t="shared" si="33"/>
        <v>0.23790581123890397</v>
      </c>
      <c r="AK31" s="1">
        <f t="shared" si="34"/>
        <v>0.62528998748265341</v>
      </c>
      <c r="AL31">
        <f t="shared" ca="1" si="35"/>
        <v>0.62528998748265341</v>
      </c>
      <c r="AM31">
        <f t="shared" ca="1" si="36"/>
        <v>-0.46953975687891419</v>
      </c>
      <c r="AN31">
        <v>25</v>
      </c>
      <c r="AP31" s="10">
        <f t="shared" ca="1" si="37"/>
        <v>-2.1085799772890823E-11</v>
      </c>
      <c r="AQ31">
        <v>25</v>
      </c>
      <c r="AR31">
        <v>-0.46953975689999999</v>
      </c>
    </row>
    <row r="32" spans="1:53" x14ac:dyDescent="0.25">
      <c r="A32">
        <v>1</v>
      </c>
      <c r="B32">
        <v>7</v>
      </c>
      <c r="C32">
        <f t="shared" si="39"/>
        <v>0</v>
      </c>
      <c r="D32">
        <f t="shared" si="4"/>
        <v>3.5</v>
      </c>
      <c r="E32">
        <f t="shared" si="5"/>
        <v>0</v>
      </c>
      <c r="F32">
        <f t="shared" si="6"/>
        <v>0</v>
      </c>
      <c r="G32" s="1">
        <f t="shared" si="12"/>
        <v>0.84134474606854304</v>
      </c>
      <c r="H32" s="1">
        <f t="shared" si="13"/>
        <v>2.2750131948179191E-2</v>
      </c>
      <c r="I32" s="1">
        <f t="shared" si="14"/>
        <v>0.13590512198327781</v>
      </c>
      <c r="J32" s="1">
        <f t="shared" si="15"/>
        <v>0.24196365222307298</v>
      </c>
      <c r="K32" s="1">
        <f t="shared" si="16"/>
        <v>0.51607269555385393</v>
      </c>
      <c r="L32" s="1">
        <f t="shared" si="17"/>
        <v>0.24196365222307303</v>
      </c>
      <c r="M32" s="1">
        <f t="shared" si="7"/>
        <v>0.30853753872598688</v>
      </c>
      <c r="N32" s="1">
        <f t="shared" si="18"/>
        <v>0.41720934352393957</v>
      </c>
      <c r="O32" s="1">
        <f t="shared" si="19"/>
        <v>0.27425311775007355</v>
      </c>
      <c r="P32">
        <v>-0.32021944207372144</v>
      </c>
      <c r="Q32">
        <v>-0.7306709903787123</v>
      </c>
      <c r="R32">
        <v>0.59364310800447129</v>
      </c>
      <c r="S32">
        <f t="shared" si="8"/>
        <v>1</v>
      </c>
      <c r="T32" s="2">
        <f t="shared" si="20"/>
        <v>0</v>
      </c>
      <c r="U32">
        <f t="shared" si="9"/>
        <v>3.8891999999999998</v>
      </c>
      <c r="V32">
        <f t="shared" si="10"/>
        <v>0</v>
      </c>
      <c r="W32">
        <f t="shared" si="11"/>
        <v>0</v>
      </c>
      <c r="X32" s="1">
        <f t="shared" si="21"/>
        <v>0.91744670170396303</v>
      </c>
      <c r="Y32" s="1">
        <f t="shared" si="22"/>
        <v>1.8403428094636867E-2</v>
      </c>
      <c r="Z32" s="1">
        <f t="shared" si="23"/>
        <v>6.4149870201400089E-2</v>
      </c>
      <c r="AA32" s="1">
        <f t="shared" si="24"/>
        <v>0.32146717717979389</v>
      </c>
      <c r="AB32" s="1">
        <f t="shared" si="25"/>
        <v>0.42489956748810043</v>
      </c>
      <c r="AC32" s="1">
        <f t="shared" si="26"/>
        <v>0.25363325533210568</v>
      </c>
      <c r="AD32" s="1">
        <f t="shared" si="27"/>
        <v>0.4064059757777379</v>
      </c>
      <c r="AE32" s="1">
        <f t="shared" si="28"/>
        <v>0.3213698487262569</v>
      </c>
      <c r="AF32" s="1">
        <f t="shared" si="29"/>
        <v>0.27222417549600525</v>
      </c>
      <c r="AG32" s="1">
        <f t="shared" si="30"/>
        <v>5.9160980800142269E-3</v>
      </c>
      <c r="AH32" s="1">
        <f t="shared" si="31"/>
        <v>7.819608637709561E-3</v>
      </c>
      <c r="AI32" s="1">
        <f t="shared" si="32"/>
        <v>0.44167341360837953</v>
      </c>
      <c r="AJ32" s="1">
        <f t="shared" si="33"/>
        <v>0.29483970774100593</v>
      </c>
      <c r="AK32" s="1">
        <f t="shared" si="34"/>
        <v>0.24975117193289081</v>
      </c>
      <c r="AL32">
        <f t="shared" ca="1" si="35"/>
        <v>0.44167341360837953</v>
      </c>
      <c r="AM32">
        <f t="shared" ca="1" si="36"/>
        <v>-0.81718455325215833</v>
      </c>
      <c r="AN32">
        <v>26</v>
      </c>
      <c r="AP32" s="10">
        <f t="shared" ca="1" si="37"/>
        <v>-4.7841619554844783E-11</v>
      </c>
      <c r="AQ32">
        <v>26</v>
      </c>
      <c r="AR32">
        <v>-0.81718455329999995</v>
      </c>
    </row>
    <row r="33" spans="1:44" x14ac:dyDescent="0.25">
      <c r="A33">
        <v>1</v>
      </c>
      <c r="B33">
        <v>6</v>
      </c>
      <c r="C33">
        <f t="shared" si="39"/>
        <v>1</v>
      </c>
      <c r="D33">
        <f t="shared" si="4"/>
        <v>3</v>
      </c>
      <c r="E33">
        <f t="shared" si="5"/>
        <v>1</v>
      </c>
      <c r="F33">
        <f t="shared" si="6"/>
        <v>-1</v>
      </c>
      <c r="G33" s="1">
        <f t="shared" si="12"/>
        <v>0.69146246127401312</v>
      </c>
      <c r="H33" s="1">
        <f t="shared" si="13"/>
        <v>6.6807201268858057E-2</v>
      </c>
      <c r="I33" s="1">
        <f t="shared" si="14"/>
        <v>0.24173033745712882</v>
      </c>
      <c r="J33" s="1">
        <f t="shared" si="15"/>
        <v>4.4565462758543041E-2</v>
      </c>
      <c r="K33" s="1">
        <f t="shared" si="16"/>
        <v>0.33752311505250426</v>
      </c>
      <c r="L33" s="1">
        <f t="shared" si="17"/>
        <v>0.61791142218895279</v>
      </c>
      <c r="M33" s="1">
        <f t="shared" si="7"/>
        <v>0.69146246127401312</v>
      </c>
      <c r="N33" s="1">
        <f t="shared" si="18"/>
        <v>0.25373824702642889</v>
      </c>
      <c r="O33" s="1">
        <f t="shared" si="19"/>
        <v>5.4799291699557995E-2</v>
      </c>
      <c r="P33">
        <v>-0.25041003937076312</v>
      </c>
      <c r="Q33">
        <v>-0.31981699066818692</v>
      </c>
      <c r="R33">
        <v>0.15317255019908771</v>
      </c>
      <c r="S33">
        <f t="shared" si="8"/>
        <v>1</v>
      </c>
      <c r="T33" s="2">
        <f t="shared" si="20"/>
        <v>0</v>
      </c>
      <c r="U33">
        <f t="shared" si="9"/>
        <v>3.3335999999999997</v>
      </c>
      <c r="V33">
        <f t="shared" si="10"/>
        <v>0.74109999999999998</v>
      </c>
      <c r="W33">
        <f t="shared" si="11"/>
        <v>-0.9698</v>
      </c>
      <c r="X33" s="1">
        <f t="shared" si="21"/>
        <v>0.79743661091011087</v>
      </c>
      <c r="Y33" s="1">
        <f t="shared" si="22"/>
        <v>6.2724210560852464E-2</v>
      </c>
      <c r="Z33" s="1">
        <f t="shared" si="23"/>
        <v>0.13983917852903671</v>
      </c>
      <c r="AA33" s="1">
        <f t="shared" si="24"/>
        <v>0.11415956801941037</v>
      </c>
      <c r="AB33" s="1">
        <f t="shared" si="25"/>
        <v>0.35475445847756504</v>
      </c>
      <c r="AC33" s="1">
        <f t="shared" si="26"/>
        <v>0.53108597350302456</v>
      </c>
      <c r="AD33" s="1">
        <f t="shared" si="27"/>
        <v>0.76822078530259552</v>
      </c>
      <c r="AE33" s="1">
        <f t="shared" si="28"/>
        <v>0.17425478919915804</v>
      </c>
      <c r="AF33" s="1">
        <f t="shared" si="29"/>
        <v>5.7524425498246434E-2</v>
      </c>
      <c r="AG33" s="1">
        <f t="shared" si="30"/>
        <v>7.1605687819854547E-3</v>
      </c>
      <c r="AH33" s="1">
        <f t="shared" si="31"/>
        <v>2.2251693350947982E-2</v>
      </c>
      <c r="AI33" s="1">
        <f t="shared" si="32"/>
        <v>0.78575850641936151</v>
      </c>
      <c r="AJ33" s="1">
        <f t="shared" si="33"/>
        <v>0.13895714853383237</v>
      </c>
      <c r="AK33" s="1">
        <f t="shared" si="34"/>
        <v>4.5872082913872805E-2</v>
      </c>
      <c r="AL33">
        <f t="shared" ca="1" si="35"/>
        <v>0.78575850641936151</v>
      </c>
      <c r="AM33">
        <f t="shared" ca="1" si="36"/>
        <v>-0.24110577750322915</v>
      </c>
      <c r="AN33">
        <v>27</v>
      </c>
      <c r="AP33" s="10">
        <f t="shared" ca="1" si="37"/>
        <v>3.2291391782734991E-12</v>
      </c>
      <c r="AQ33">
        <v>27</v>
      </c>
      <c r="AR33">
        <v>-0.24110577750000001</v>
      </c>
    </row>
    <row r="34" spans="1:44" x14ac:dyDescent="0.25">
      <c r="A34">
        <v>1</v>
      </c>
      <c r="B34">
        <v>5</v>
      </c>
      <c r="C34">
        <f t="shared" si="39"/>
        <v>-1</v>
      </c>
      <c r="D34">
        <f t="shared" si="4"/>
        <v>2.5</v>
      </c>
      <c r="E34">
        <f t="shared" si="5"/>
        <v>-1</v>
      </c>
      <c r="F34">
        <f t="shared" si="6"/>
        <v>1</v>
      </c>
      <c r="G34" s="1">
        <f t="shared" si="12"/>
        <v>0.5</v>
      </c>
      <c r="H34" s="1">
        <f t="shared" si="13"/>
        <v>0.15865525393145699</v>
      </c>
      <c r="I34" s="1">
        <f t="shared" si="14"/>
        <v>0.34134474606854304</v>
      </c>
      <c r="J34" s="1">
        <f t="shared" si="15"/>
        <v>0.61791142218895267</v>
      </c>
      <c r="K34" s="1">
        <f t="shared" si="16"/>
        <v>0.33752311505250432</v>
      </c>
      <c r="L34" s="1">
        <f t="shared" si="17"/>
        <v>4.4565462758543006E-2</v>
      </c>
      <c r="M34" s="1">
        <f t="shared" si="7"/>
        <v>6.6807201268858057E-2</v>
      </c>
      <c r="N34" s="1">
        <f t="shared" si="18"/>
        <v>0.27777105712081773</v>
      </c>
      <c r="O34" s="1">
        <f t="shared" si="19"/>
        <v>0.65542174161032418</v>
      </c>
      <c r="P34">
        <v>0.87236912804655731</v>
      </c>
      <c r="Q34">
        <v>0.72767761594150215</v>
      </c>
      <c r="R34">
        <v>1.4584429663955234</v>
      </c>
      <c r="S34">
        <f t="shared" si="8"/>
        <v>1</v>
      </c>
      <c r="T34" s="2">
        <f t="shared" si="20"/>
        <v>2</v>
      </c>
      <c r="U34">
        <f t="shared" si="9"/>
        <v>2.778</v>
      </c>
      <c r="V34">
        <f t="shared" si="10"/>
        <v>-0.74109999999999998</v>
      </c>
      <c r="W34">
        <f t="shared" si="11"/>
        <v>0.9698</v>
      </c>
      <c r="X34" s="1">
        <f t="shared" si="21"/>
        <v>0.60907155370276433</v>
      </c>
      <c r="Y34" s="1">
        <f t="shared" si="22"/>
        <v>0.16435884758570768</v>
      </c>
      <c r="Z34" s="1">
        <f t="shared" si="23"/>
        <v>0.22656959871152804</v>
      </c>
      <c r="AA34" s="1">
        <f t="shared" si="24"/>
        <v>0.60930189709107296</v>
      </c>
      <c r="AB34" s="1">
        <f t="shared" si="25"/>
        <v>0.31056845197378025</v>
      </c>
      <c r="AC34" s="1">
        <f t="shared" si="26"/>
        <v>8.012965093514679E-2</v>
      </c>
      <c r="AD34" s="1">
        <f t="shared" si="27"/>
        <v>0.11379311338285196</v>
      </c>
      <c r="AE34" s="1">
        <f t="shared" si="28"/>
        <v>0.24424790829428611</v>
      </c>
      <c r="AF34" s="1">
        <f t="shared" si="29"/>
        <v>0.64195897832286197</v>
      </c>
      <c r="AG34" s="1">
        <f t="shared" si="30"/>
        <v>0.1001441576376742</v>
      </c>
      <c r="AH34" s="1">
        <f t="shared" si="31"/>
        <v>5.1044672862887726E-2</v>
      </c>
      <c r="AI34" s="1">
        <f t="shared" si="32"/>
        <v>0.30904776416544227</v>
      </c>
      <c r="AJ34" s="1">
        <f t="shared" si="33"/>
        <v>0.14876445299345115</v>
      </c>
      <c r="AK34" s="1">
        <f t="shared" si="34"/>
        <v>0.39099895234054477</v>
      </c>
      <c r="AL34">
        <f t="shared" ca="1" si="35"/>
        <v>0.39099895234054477</v>
      </c>
      <c r="AM34">
        <f t="shared" ca="1" si="36"/>
        <v>-0.93905039843630789</v>
      </c>
      <c r="AN34">
        <v>28</v>
      </c>
      <c r="AP34" s="10">
        <f t="shared" ca="1" si="37"/>
        <v>3.6307845618921419E-11</v>
      </c>
      <c r="AQ34">
        <v>28</v>
      </c>
      <c r="AR34">
        <v>-0.93905039840000004</v>
      </c>
    </row>
    <row r="35" spans="1:44" x14ac:dyDescent="0.25">
      <c r="A35">
        <v>1</v>
      </c>
      <c r="B35">
        <v>4</v>
      </c>
      <c r="C35">
        <f t="shared" si="39"/>
        <v>0</v>
      </c>
      <c r="D35">
        <f t="shared" si="4"/>
        <v>2</v>
      </c>
      <c r="E35">
        <f t="shared" si="5"/>
        <v>0</v>
      </c>
      <c r="F35">
        <f t="shared" si="6"/>
        <v>0</v>
      </c>
      <c r="G35" s="1">
        <f t="shared" si="12"/>
        <v>0.30853753872598688</v>
      </c>
      <c r="H35" s="1">
        <f t="shared" si="13"/>
        <v>0.30853753872598688</v>
      </c>
      <c r="I35" s="1">
        <f t="shared" si="14"/>
        <v>0.38292492254802624</v>
      </c>
      <c r="J35" s="1">
        <f t="shared" si="15"/>
        <v>0.24196365222307298</v>
      </c>
      <c r="K35" s="1">
        <f t="shared" si="16"/>
        <v>0.51607269555385393</v>
      </c>
      <c r="L35" s="1">
        <f t="shared" si="17"/>
        <v>0.24196365222307303</v>
      </c>
      <c r="M35" s="1">
        <f t="shared" si="7"/>
        <v>0.30853753872598688</v>
      </c>
      <c r="N35" s="1">
        <f t="shared" si="18"/>
        <v>0.41720934352393957</v>
      </c>
      <c r="O35" s="1">
        <f t="shared" si="19"/>
        <v>0.27425311775007355</v>
      </c>
      <c r="P35">
        <v>-0.19176468413206749</v>
      </c>
      <c r="Q35">
        <v>-0.70523128670174628</v>
      </c>
      <c r="R35">
        <v>0.36974938666389789</v>
      </c>
      <c r="S35">
        <f t="shared" si="8"/>
        <v>0</v>
      </c>
      <c r="T35" s="2">
        <f t="shared" si="20"/>
        <v>0</v>
      </c>
      <c r="U35">
        <f t="shared" si="9"/>
        <v>2.2223999999999999</v>
      </c>
      <c r="V35">
        <f t="shared" si="10"/>
        <v>0</v>
      </c>
      <c r="W35">
        <f t="shared" si="11"/>
        <v>0</v>
      </c>
      <c r="X35" s="1">
        <f t="shared" si="21"/>
        <v>0.39023753125576222</v>
      </c>
      <c r="Y35" s="1">
        <f t="shared" si="22"/>
        <v>0.33684103078831795</v>
      </c>
      <c r="Z35" s="1">
        <f t="shared" si="23"/>
        <v>0.27292143795591983</v>
      </c>
      <c r="AA35" s="1">
        <f t="shared" si="24"/>
        <v>0.32146717717979389</v>
      </c>
      <c r="AB35" s="1">
        <f t="shared" si="25"/>
        <v>0.42489956748810043</v>
      </c>
      <c r="AC35" s="1">
        <f t="shared" si="26"/>
        <v>0.25363325533210568</v>
      </c>
      <c r="AD35" s="1">
        <f t="shared" si="27"/>
        <v>0.4064059757777379</v>
      </c>
      <c r="AE35" s="1">
        <f t="shared" si="28"/>
        <v>0.3213698487262569</v>
      </c>
      <c r="AF35" s="1">
        <f t="shared" si="29"/>
        <v>0.27222417549600525</v>
      </c>
      <c r="AG35" s="1">
        <f t="shared" si="30"/>
        <v>0.10828333532585262</v>
      </c>
      <c r="AH35" s="1">
        <f t="shared" si="31"/>
        <v>0.1431236082942022</v>
      </c>
      <c r="AI35" s="1">
        <f t="shared" si="32"/>
        <v>0.51695038979927643</v>
      </c>
      <c r="AJ35" s="1">
        <f t="shared" si="33"/>
        <v>0.12541057638697226</v>
      </c>
      <c r="AK35" s="1">
        <f t="shared" si="34"/>
        <v>0.10623209019369645</v>
      </c>
      <c r="AL35">
        <f t="shared" ca="1" si="35"/>
        <v>0.51695038979927643</v>
      </c>
      <c r="AM35">
        <f t="shared" ca="1" si="36"/>
        <v>-0.65980836691301081</v>
      </c>
      <c r="AN35">
        <v>29</v>
      </c>
      <c r="AP35" s="10">
        <f t="shared" ca="1" si="37"/>
        <v>1.3010814647884672E-11</v>
      </c>
      <c r="AQ35">
        <v>29</v>
      </c>
      <c r="AR35">
        <v>-0.6598083669</v>
      </c>
    </row>
    <row r="36" spans="1:44" x14ac:dyDescent="0.25">
      <c r="A36">
        <v>1</v>
      </c>
      <c r="B36">
        <v>3</v>
      </c>
      <c r="C36">
        <f t="shared" si="39"/>
        <v>1</v>
      </c>
      <c r="D36">
        <f t="shared" si="4"/>
        <v>1.5</v>
      </c>
      <c r="E36">
        <f t="shared" si="5"/>
        <v>1</v>
      </c>
      <c r="F36">
        <f t="shared" si="6"/>
        <v>-1</v>
      </c>
      <c r="G36" s="1">
        <f t="shared" si="12"/>
        <v>0.15865525393145696</v>
      </c>
      <c r="H36" s="1">
        <f t="shared" si="13"/>
        <v>0.5</v>
      </c>
      <c r="I36" s="1">
        <f t="shared" si="14"/>
        <v>0.34134474606854304</v>
      </c>
      <c r="J36" s="1">
        <f t="shared" si="15"/>
        <v>4.4565462758543041E-2</v>
      </c>
      <c r="K36" s="1">
        <f t="shared" si="16"/>
        <v>0.33752311505250426</v>
      </c>
      <c r="L36" s="1">
        <f t="shared" si="17"/>
        <v>0.61791142218895279</v>
      </c>
      <c r="M36" s="1">
        <f t="shared" si="7"/>
        <v>0.69146246127401312</v>
      </c>
      <c r="N36" s="1">
        <f t="shared" si="18"/>
        <v>0.25373824702642889</v>
      </c>
      <c r="O36" s="1">
        <f t="shared" si="19"/>
        <v>5.4799291699557995E-2</v>
      </c>
      <c r="P36">
        <v>-1.5023761079646647</v>
      </c>
      <c r="Q36">
        <v>0.91223682829877362</v>
      </c>
      <c r="R36">
        <v>-0.71191607275977731</v>
      </c>
      <c r="S36">
        <f t="shared" si="8"/>
        <v>-1</v>
      </c>
      <c r="T36" s="2">
        <f t="shared" si="20"/>
        <v>-1</v>
      </c>
      <c r="U36">
        <f t="shared" si="9"/>
        <v>1.6667999999999998</v>
      </c>
      <c r="V36">
        <f t="shared" si="10"/>
        <v>0.74109999999999998</v>
      </c>
      <c r="W36">
        <f t="shared" si="11"/>
        <v>-0.9698</v>
      </c>
      <c r="X36" s="1">
        <f t="shared" si="21"/>
        <v>0.20205597592660562</v>
      </c>
      <c r="Y36" s="1">
        <f t="shared" si="22"/>
        <v>0.55349639445524024</v>
      </c>
      <c r="Z36" s="1">
        <f t="shared" si="23"/>
        <v>0.24444762961815414</v>
      </c>
      <c r="AA36" s="1">
        <f t="shared" si="24"/>
        <v>0.11415956801941037</v>
      </c>
      <c r="AB36" s="1">
        <f t="shared" si="25"/>
        <v>0.35475445847756504</v>
      </c>
      <c r="AC36" s="1">
        <f t="shared" si="26"/>
        <v>0.53108597350302456</v>
      </c>
      <c r="AD36" s="1">
        <f t="shared" si="27"/>
        <v>0.76822078530259552</v>
      </c>
      <c r="AE36" s="1">
        <f t="shared" si="28"/>
        <v>0.17425478919915804</v>
      </c>
      <c r="AF36" s="1">
        <f t="shared" si="29"/>
        <v>5.7524425498246434E-2</v>
      </c>
      <c r="AG36" s="1">
        <f t="shared" si="30"/>
        <v>6.3186909291311391E-2</v>
      </c>
      <c r="AH36" s="1">
        <f t="shared" si="31"/>
        <v>0.19635531368425349</v>
      </c>
      <c r="AI36" s="1">
        <f t="shared" si="32"/>
        <v>0.6936254015992489</v>
      </c>
      <c r="AJ36" s="1">
        <f t="shared" si="33"/>
        <v>3.5209221491520816E-2</v>
      </c>
      <c r="AK36" s="1">
        <f t="shared" si="34"/>
        <v>1.16231539336655E-2</v>
      </c>
      <c r="AL36">
        <f t="shared" ca="1" si="35"/>
        <v>0.19635531368425349</v>
      </c>
      <c r="AM36">
        <f t="shared" ca="1" si="36"/>
        <v>-1.6278294360159005</v>
      </c>
      <c r="AN36">
        <v>30</v>
      </c>
      <c r="AP36" s="10">
        <f t="shared" ca="1" si="37"/>
        <v>1.5900392114076567E-11</v>
      </c>
      <c r="AQ36">
        <v>30</v>
      </c>
      <c r="AR36">
        <v>-1.6278294360000001</v>
      </c>
    </row>
    <row r="37" spans="1:44" x14ac:dyDescent="0.25">
      <c r="A37">
        <v>1</v>
      </c>
      <c r="B37">
        <v>2</v>
      </c>
      <c r="C37">
        <f t="shared" si="39"/>
        <v>-1</v>
      </c>
      <c r="D37">
        <f t="shared" si="4"/>
        <v>1</v>
      </c>
      <c r="E37">
        <f t="shared" si="5"/>
        <v>-1</v>
      </c>
      <c r="F37">
        <f t="shared" si="6"/>
        <v>1</v>
      </c>
      <c r="G37" s="1">
        <f t="shared" si="12"/>
        <v>6.6807201268858085E-2</v>
      </c>
      <c r="H37" s="1">
        <f t="shared" si="13"/>
        <v>0.69146246127401312</v>
      </c>
      <c r="I37" s="1">
        <f t="shared" si="14"/>
        <v>0.2417303374571288</v>
      </c>
      <c r="J37" s="1">
        <f t="shared" si="15"/>
        <v>0.61791142218895267</v>
      </c>
      <c r="K37" s="1">
        <f t="shared" si="16"/>
        <v>0.33752311505250432</v>
      </c>
      <c r="L37" s="1">
        <f t="shared" si="17"/>
        <v>4.4565462758543006E-2</v>
      </c>
      <c r="M37" s="1">
        <f t="shared" si="7"/>
        <v>6.6807201268858057E-2</v>
      </c>
      <c r="N37" s="1">
        <f t="shared" si="18"/>
        <v>0.27777105712081773</v>
      </c>
      <c r="O37" s="1">
        <f t="shared" si="19"/>
        <v>0.65542174161032418</v>
      </c>
      <c r="P37">
        <v>-0.69935708779667038</v>
      </c>
      <c r="Q37">
        <v>-1.48096660268493</v>
      </c>
      <c r="R37">
        <v>0.53506028052652255</v>
      </c>
      <c r="S37">
        <f t="shared" si="8"/>
        <v>-1</v>
      </c>
      <c r="T37" s="2">
        <f t="shared" si="20"/>
        <v>-1</v>
      </c>
      <c r="U37">
        <f t="shared" si="9"/>
        <v>1.1112</v>
      </c>
      <c r="V37">
        <f t="shared" si="10"/>
        <v>-0.74109999999999998</v>
      </c>
      <c r="W37">
        <f t="shared" si="11"/>
        <v>0.9698</v>
      </c>
      <c r="X37" s="1">
        <f t="shared" si="21"/>
        <v>8.2279622812959752E-2</v>
      </c>
      <c r="Y37" s="1">
        <f t="shared" si="22"/>
        <v>0.75493434840657669</v>
      </c>
      <c r="Z37" s="1">
        <f t="shared" si="23"/>
        <v>0.16278602878046355</v>
      </c>
      <c r="AA37" s="1">
        <f t="shared" si="24"/>
        <v>0.60930189709107296</v>
      </c>
      <c r="AB37" s="1">
        <f t="shared" si="25"/>
        <v>0.31056845197378025</v>
      </c>
      <c r="AC37" s="1">
        <f t="shared" si="26"/>
        <v>8.012965093514679E-2</v>
      </c>
      <c r="AD37" s="1">
        <f t="shared" si="27"/>
        <v>0.11379311338285196</v>
      </c>
      <c r="AE37" s="1">
        <f t="shared" si="28"/>
        <v>0.24424790829428611</v>
      </c>
      <c r="AF37" s="1">
        <f t="shared" si="29"/>
        <v>0.64195897832286197</v>
      </c>
      <c r="AG37" s="1">
        <f t="shared" si="30"/>
        <v>0.45998293066334023</v>
      </c>
      <c r="AH37" s="1">
        <f t="shared" si="31"/>
        <v>0.23445879192646499</v>
      </c>
      <c r="AI37" s="1">
        <f t="shared" si="32"/>
        <v>0.23264150904508846</v>
      </c>
      <c r="AJ37" s="1">
        <f t="shared" si="33"/>
        <v>2.0096625767308245E-2</v>
      </c>
      <c r="AK37" s="1">
        <f t="shared" si="34"/>
        <v>5.2820142597798089E-2</v>
      </c>
      <c r="AL37">
        <f t="shared" ca="1" si="35"/>
        <v>0.23445879192646499</v>
      </c>
      <c r="AM37">
        <f t="shared" ca="1" si="36"/>
        <v>-1.4504754339301438</v>
      </c>
      <c r="AN37">
        <v>31</v>
      </c>
      <c r="AP37" s="10">
        <f t="shared" ca="1" si="37"/>
        <v>-6.985612088783455E-11</v>
      </c>
      <c r="AQ37">
        <v>31</v>
      </c>
      <c r="AR37">
        <v>-1.4504754339999999</v>
      </c>
    </row>
    <row r="38" spans="1:44" x14ac:dyDescent="0.25">
      <c r="A38">
        <v>1</v>
      </c>
      <c r="B38">
        <v>1</v>
      </c>
      <c r="C38">
        <f t="shared" si="39"/>
        <v>0</v>
      </c>
      <c r="D38">
        <f t="shared" si="4"/>
        <v>0.5</v>
      </c>
      <c r="E38">
        <f t="shared" si="5"/>
        <v>0</v>
      </c>
      <c r="F38">
        <f t="shared" si="6"/>
        <v>0</v>
      </c>
      <c r="G38" s="1">
        <f t="shared" si="12"/>
        <v>2.2750131948179209E-2</v>
      </c>
      <c r="H38" s="1">
        <f t="shared" si="13"/>
        <v>0.84134474606854304</v>
      </c>
      <c r="I38" s="1">
        <f t="shared" si="14"/>
        <v>0.13590512198327775</v>
      </c>
      <c r="J38" s="1">
        <f t="shared" si="15"/>
        <v>0.24196365222307298</v>
      </c>
      <c r="K38" s="1">
        <f t="shared" si="16"/>
        <v>0.51607269555385393</v>
      </c>
      <c r="L38" s="1">
        <f t="shared" si="17"/>
        <v>0.24196365222307303</v>
      </c>
      <c r="M38" s="1">
        <f t="shared" si="7"/>
        <v>0.30853753872598688</v>
      </c>
      <c r="N38" s="1">
        <f t="shared" si="18"/>
        <v>0.41720934352393957</v>
      </c>
      <c r="O38" s="1">
        <f t="shared" si="19"/>
        <v>0.27425311775007355</v>
      </c>
      <c r="P38">
        <v>-1.5865543900872581</v>
      </c>
      <c r="Q38">
        <v>1.4200850273482502</v>
      </c>
      <c r="R38">
        <v>2.063516149064526</v>
      </c>
      <c r="S38">
        <f t="shared" si="8"/>
        <v>-1</v>
      </c>
      <c r="T38" s="2">
        <f t="shared" si="20"/>
        <v>0</v>
      </c>
      <c r="U38">
        <f t="shared" si="9"/>
        <v>0.55559999999999998</v>
      </c>
      <c r="V38">
        <f t="shared" si="10"/>
        <v>0</v>
      </c>
      <c r="W38">
        <f t="shared" si="11"/>
        <v>0</v>
      </c>
      <c r="X38" s="1">
        <f t="shared" si="21"/>
        <v>2.5857414860042338E-2</v>
      </c>
      <c r="Y38" s="1">
        <f t="shared" si="22"/>
        <v>0.89356272317073659</v>
      </c>
      <c r="Z38" s="1">
        <f t="shared" si="23"/>
        <v>8.0579861969221067E-2</v>
      </c>
      <c r="AA38" s="1">
        <f t="shared" si="24"/>
        <v>0.32146717717979389</v>
      </c>
      <c r="AB38" s="1">
        <f t="shared" si="25"/>
        <v>0.42489956748810043</v>
      </c>
      <c r="AC38" s="1">
        <f t="shared" si="26"/>
        <v>0.25363325533210568</v>
      </c>
      <c r="AD38" s="1">
        <f t="shared" si="27"/>
        <v>0.4064059757777379</v>
      </c>
      <c r="AE38" s="1">
        <f t="shared" si="28"/>
        <v>0.3213698487262569</v>
      </c>
      <c r="AF38" s="1">
        <f t="shared" si="29"/>
        <v>0.27222417549600525</v>
      </c>
      <c r="AG38" s="1">
        <f t="shared" si="30"/>
        <v>0.28725108625078632</v>
      </c>
      <c r="AH38" s="1">
        <f t="shared" si="31"/>
        <v>0.37967441459873519</v>
      </c>
      <c r="AI38" s="1">
        <f t="shared" si="32"/>
        <v>0.31772569220772146</v>
      </c>
      <c r="AJ38" s="1">
        <f t="shared" si="33"/>
        <v>8.3097935020238732E-3</v>
      </c>
      <c r="AK38" s="1">
        <f t="shared" si="34"/>
        <v>7.0390134407331793E-3</v>
      </c>
      <c r="AL38">
        <f t="shared" ca="1" si="35"/>
        <v>0.31772569220772146</v>
      </c>
      <c r="AM38">
        <f t="shared" ca="1" si="36"/>
        <v>-1.1465668715784929</v>
      </c>
      <c r="AN38">
        <v>32</v>
      </c>
      <c r="AP38" s="10">
        <f t="shared" ca="1" si="37"/>
        <v>-4.2150705148458201E-10</v>
      </c>
      <c r="AQ38">
        <v>32</v>
      </c>
      <c r="AR38">
        <v>-1.146566872</v>
      </c>
    </row>
    <row r="39" spans="1:44" x14ac:dyDescent="0.25">
      <c r="A39">
        <v>1</v>
      </c>
      <c r="B39">
        <v>0</v>
      </c>
      <c r="C39">
        <v>0</v>
      </c>
      <c r="D39">
        <f t="shared" ref="D39:D70" si="40">SUMPRODUCT($A39:$C39,$D$1:$F$1)</f>
        <v>0</v>
      </c>
      <c r="E39">
        <f t="shared" ref="E39:E70" si="41">SUMPRODUCT($A39:$C39,$D$3:$F$3)</f>
        <v>0</v>
      </c>
      <c r="F39">
        <f t="shared" ref="F39:F70" si="42">SUMPRODUCT($A39:$C39,$D$2:$F$2)</f>
        <v>0</v>
      </c>
      <c r="G39" s="1">
        <f t="shared" si="12"/>
        <v>6.2096653257761592E-3</v>
      </c>
      <c r="H39" s="1">
        <f t="shared" si="13"/>
        <v>0.93319279873114191</v>
      </c>
      <c r="I39" s="1">
        <f t="shared" si="14"/>
        <v>6.0597535943081926E-2</v>
      </c>
      <c r="J39" s="1">
        <f t="shared" si="15"/>
        <v>0.24196365222307298</v>
      </c>
      <c r="K39" s="1">
        <f t="shared" si="16"/>
        <v>0.51607269555385393</v>
      </c>
      <c r="L39" s="1">
        <f t="shared" si="17"/>
        <v>0.24196365222307303</v>
      </c>
      <c r="M39" s="1">
        <f t="shared" ref="M39:M70" si="43">_xlfn.NORM.S.DIST($I$2-F39,1)</f>
        <v>0.30853753872598688</v>
      </c>
      <c r="N39" s="1">
        <f t="shared" si="18"/>
        <v>0.41720934352393957</v>
      </c>
      <c r="O39" s="1">
        <f t="shared" si="19"/>
        <v>0.27425311775007355</v>
      </c>
      <c r="P39">
        <v>-1.5887144400039688</v>
      </c>
      <c r="Q39">
        <v>1.4272495718614664</v>
      </c>
      <c r="R39">
        <v>-2.6395719032734632</v>
      </c>
      <c r="S39">
        <f t="shared" ref="S39:S70" si="44">-1+(D39+P39&gt;$I$1)+(D39+P39&gt;$J$1)</f>
        <v>-1</v>
      </c>
      <c r="T39" s="2">
        <f t="shared" si="20"/>
        <v>-2</v>
      </c>
      <c r="U39">
        <f t="shared" ref="U39:U70" si="45">SUMPRODUCT($A39:$C39,$O$1:$Q$1)</f>
        <v>0</v>
      </c>
      <c r="V39">
        <f t="shared" ref="V39:V70" si="46">SUMPRODUCT($A39:$C39,$O$3:$Q$3)</f>
        <v>0</v>
      </c>
      <c r="W39">
        <f t="shared" ref="W39:W70" si="47">SUMPRODUCT($A39:$C39,$O$2:$Q$2)</f>
        <v>0</v>
      </c>
      <c r="X39" s="1">
        <f t="shared" si="21"/>
        <v>6.1904106863824859E-3</v>
      </c>
      <c r="Y39" s="1">
        <f t="shared" si="22"/>
        <v>0.9641721960744265</v>
      </c>
      <c r="Z39" s="1">
        <f t="shared" si="23"/>
        <v>2.9637393239191012E-2</v>
      </c>
      <c r="AA39" s="1">
        <f t="shared" si="24"/>
        <v>0.32146717717979389</v>
      </c>
      <c r="AB39" s="1">
        <f t="shared" si="25"/>
        <v>0.42489956748810043</v>
      </c>
      <c r="AC39" s="1">
        <f t="shared" si="26"/>
        <v>0.25363325533210568</v>
      </c>
      <c r="AD39" s="1">
        <f t="shared" si="27"/>
        <v>0.4064059757777379</v>
      </c>
      <c r="AE39" s="1">
        <f t="shared" si="28"/>
        <v>0.3213698487262569</v>
      </c>
      <c r="AF39" s="1">
        <f t="shared" si="29"/>
        <v>0.27222417549600525</v>
      </c>
      <c r="AG39" s="1">
        <f t="shared" si="30"/>
        <v>0.30994971418728862</v>
      </c>
      <c r="AH39" s="1">
        <f t="shared" si="31"/>
        <v>0.40967634909607575</v>
      </c>
      <c r="AI39" s="1">
        <f t="shared" si="32"/>
        <v>0.27669934592571732</v>
      </c>
      <c r="AJ39" s="1">
        <f t="shared" si="33"/>
        <v>1.9894113458361435E-3</v>
      </c>
      <c r="AK39" s="1">
        <f t="shared" si="34"/>
        <v>1.6851794450821321E-3</v>
      </c>
      <c r="AL39">
        <f t="shared" ca="1" si="35"/>
        <v>0.30994971418728862</v>
      </c>
      <c r="AM39">
        <f t="shared" ca="1" si="36"/>
        <v>-1.171345206959852</v>
      </c>
      <c r="AN39">
        <v>33</v>
      </c>
      <c r="AP39" s="10">
        <f t="shared" ca="1" si="37"/>
        <v>-4.0148107061099836E-11</v>
      </c>
      <c r="AQ39">
        <v>33</v>
      </c>
      <c r="AR39">
        <v>-1.1713452070000001</v>
      </c>
    </row>
    <row r="40" spans="1:44" x14ac:dyDescent="0.25">
      <c r="A40">
        <v>1</v>
      </c>
      <c r="B40">
        <v>1</v>
      </c>
      <c r="C40">
        <v>1</v>
      </c>
      <c r="D40">
        <f t="shared" si="40"/>
        <v>0.5</v>
      </c>
      <c r="E40">
        <f t="shared" si="41"/>
        <v>1</v>
      </c>
      <c r="F40">
        <f t="shared" si="42"/>
        <v>-1</v>
      </c>
      <c r="G40" s="1">
        <f t="shared" si="12"/>
        <v>2.2750131948179209E-2</v>
      </c>
      <c r="H40" s="1">
        <f t="shared" si="13"/>
        <v>0.84134474606854304</v>
      </c>
      <c r="I40" s="1">
        <f t="shared" si="14"/>
        <v>0.13590512198327775</v>
      </c>
      <c r="J40" s="1">
        <f t="shared" si="15"/>
        <v>4.4565462758543041E-2</v>
      </c>
      <c r="K40" s="1">
        <f t="shared" si="16"/>
        <v>0.33752311505250426</v>
      </c>
      <c r="L40" s="1">
        <f t="shared" si="17"/>
        <v>0.61791142218895279</v>
      </c>
      <c r="M40" s="1">
        <f t="shared" si="43"/>
        <v>0.69146246127401312</v>
      </c>
      <c r="N40" s="1">
        <f t="shared" si="18"/>
        <v>0.25373824702642889</v>
      </c>
      <c r="O40" s="1">
        <f t="shared" si="19"/>
        <v>5.4799291699557995E-2</v>
      </c>
      <c r="P40">
        <v>-0.46424020183621906</v>
      </c>
      <c r="Q40">
        <v>-0.33280684874625877</v>
      </c>
      <c r="R40">
        <v>0.48986976253218018</v>
      </c>
      <c r="S40">
        <f t="shared" si="44"/>
        <v>-1</v>
      </c>
      <c r="T40" s="2">
        <f t="shared" si="20"/>
        <v>0</v>
      </c>
      <c r="U40">
        <f t="shared" si="45"/>
        <v>0.55559999999999998</v>
      </c>
      <c r="V40">
        <f t="shared" si="46"/>
        <v>0.74109999999999998</v>
      </c>
      <c r="W40">
        <f t="shared" si="47"/>
        <v>-0.9698</v>
      </c>
      <c r="X40" s="1">
        <f t="shared" si="21"/>
        <v>2.5857414860042338E-2</v>
      </c>
      <c r="Y40" s="1">
        <f t="shared" si="22"/>
        <v>0.89356272317073659</v>
      </c>
      <c r="Z40" s="1">
        <f t="shared" si="23"/>
        <v>8.0579861969221067E-2</v>
      </c>
      <c r="AA40" s="1">
        <f t="shared" si="24"/>
        <v>0.11415956801941037</v>
      </c>
      <c r="AB40" s="1">
        <f t="shared" si="25"/>
        <v>0.35475445847756504</v>
      </c>
      <c r="AC40" s="1">
        <f t="shared" si="26"/>
        <v>0.53108597350302456</v>
      </c>
      <c r="AD40" s="1">
        <f t="shared" si="27"/>
        <v>0.76822078530259552</v>
      </c>
      <c r="AE40" s="1">
        <f t="shared" si="28"/>
        <v>0.17425478919915804</v>
      </c>
      <c r="AF40" s="1">
        <f t="shared" si="29"/>
        <v>5.7524425498246434E-2</v>
      </c>
      <c r="AG40" s="1">
        <f t="shared" si="30"/>
        <v>0.10200873447541926</v>
      </c>
      <c r="AH40" s="1">
        <f t="shared" si="31"/>
        <v>0.316995359974173</v>
      </c>
      <c r="AI40" s="1">
        <f t="shared" si="32"/>
        <v>0.57500269424004213</v>
      </c>
      <c r="AJ40" s="1">
        <f t="shared" si="33"/>
        <v>4.5057783756718541E-3</v>
      </c>
      <c r="AK40" s="1">
        <f t="shared" si="34"/>
        <v>1.4874329346937557E-3</v>
      </c>
      <c r="AL40">
        <f t="shared" ca="1" si="35"/>
        <v>0.57500269424004213</v>
      </c>
      <c r="AM40">
        <f t="shared" ca="1" si="36"/>
        <v>-0.55338055256090823</v>
      </c>
      <c r="AN40">
        <v>34</v>
      </c>
      <c r="AP40" s="10">
        <f t="shared" ca="1" si="37"/>
        <v>-3.9091729853168999E-11</v>
      </c>
      <c r="AQ40">
        <v>34</v>
      </c>
      <c r="AR40">
        <v>-0.55338055259999996</v>
      </c>
    </row>
    <row r="41" spans="1:44" x14ac:dyDescent="0.25">
      <c r="A41">
        <v>1</v>
      </c>
      <c r="B41">
        <v>2</v>
      </c>
      <c r="C41">
        <v>-1</v>
      </c>
      <c r="D41">
        <f t="shared" si="40"/>
        <v>1</v>
      </c>
      <c r="E41">
        <f t="shared" si="41"/>
        <v>-1</v>
      </c>
      <c r="F41">
        <f t="shared" si="42"/>
        <v>1</v>
      </c>
      <c r="G41" s="1">
        <f t="shared" si="12"/>
        <v>6.6807201268858085E-2</v>
      </c>
      <c r="H41" s="1">
        <f t="shared" si="13"/>
        <v>0.69146246127401312</v>
      </c>
      <c r="I41" s="1">
        <f t="shared" si="14"/>
        <v>0.2417303374571288</v>
      </c>
      <c r="J41" s="1">
        <f t="shared" si="15"/>
        <v>0.61791142218895267</v>
      </c>
      <c r="K41" s="1">
        <f t="shared" si="16"/>
        <v>0.33752311505250432</v>
      </c>
      <c r="L41" s="1">
        <f t="shared" si="17"/>
        <v>4.4565462758543006E-2</v>
      </c>
      <c r="M41" s="1">
        <f t="shared" si="43"/>
        <v>6.6807201268858057E-2</v>
      </c>
      <c r="N41" s="1">
        <f t="shared" si="18"/>
        <v>0.27777105712081773</v>
      </c>
      <c r="O41" s="1">
        <f t="shared" si="19"/>
        <v>0.65542174161032418</v>
      </c>
      <c r="P41">
        <v>-0.11126644494652282</v>
      </c>
      <c r="Q41">
        <v>-1.0534745342738461</v>
      </c>
      <c r="R41">
        <v>-1.2349073585937731</v>
      </c>
      <c r="S41">
        <f t="shared" si="44"/>
        <v>-1</v>
      </c>
      <c r="T41" s="2">
        <f t="shared" si="20"/>
        <v>-2</v>
      </c>
      <c r="U41">
        <f t="shared" si="45"/>
        <v>1.1112</v>
      </c>
      <c r="V41">
        <f t="shared" si="46"/>
        <v>-0.74109999999999998</v>
      </c>
      <c r="W41">
        <f t="shared" si="47"/>
        <v>0.9698</v>
      </c>
      <c r="X41" s="1">
        <f t="shared" si="21"/>
        <v>8.2279622812959752E-2</v>
      </c>
      <c r="Y41" s="1">
        <f t="shared" si="22"/>
        <v>0.75493434840657669</v>
      </c>
      <c r="Z41" s="1">
        <f t="shared" si="23"/>
        <v>0.16278602878046355</v>
      </c>
      <c r="AA41" s="1">
        <f t="shared" si="24"/>
        <v>0.60930189709107296</v>
      </c>
      <c r="AB41" s="1">
        <f t="shared" si="25"/>
        <v>0.31056845197378025</v>
      </c>
      <c r="AC41" s="1">
        <f t="shared" si="26"/>
        <v>8.012965093514679E-2</v>
      </c>
      <c r="AD41" s="1">
        <f t="shared" si="27"/>
        <v>0.11379311338285196</v>
      </c>
      <c r="AE41" s="1">
        <f t="shared" si="28"/>
        <v>0.24424790829428611</v>
      </c>
      <c r="AF41" s="1">
        <f t="shared" si="29"/>
        <v>0.64195897832286197</v>
      </c>
      <c r="AG41" s="1">
        <f t="shared" si="30"/>
        <v>0.45998293066334023</v>
      </c>
      <c r="AH41" s="1">
        <f t="shared" si="31"/>
        <v>0.23445879192646499</v>
      </c>
      <c r="AI41" s="1">
        <f t="shared" si="32"/>
        <v>0.23264150904508846</v>
      </c>
      <c r="AJ41" s="1">
        <f t="shared" si="33"/>
        <v>2.0096625767308245E-2</v>
      </c>
      <c r="AK41" s="1">
        <f t="shared" si="34"/>
        <v>5.2820142597798089E-2</v>
      </c>
      <c r="AL41">
        <f t="shared" ca="1" si="35"/>
        <v>0.45998293066334023</v>
      </c>
      <c r="AM41">
        <f t="shared" ca="1" si="36"/>
        <v>-0.77656589744109572</v>
      </c>
      <c r="AN41">
        <v>35</v>
      </c>
      <c r="AP41" s="10">
        <f t="shared" ca="1" si="37"/>
        <v>4.1095682412617407E-11</v>
      </c>
      <c r="AQ41">
        <v>35</v>
      </c>
      <c r="AR41">
        <v>-0.77656589740000004</v>
      </c>
    </row>
    <row r="42" spans="1:44" x14ac:dyDescent="0.25">
      <c r="A42">
        <v>1</v>
      </c>
      <c r="B42">
        <v>3</v>
      </c>
      <c r="C42">
        <f>C39</f>
        <v>0</v>
      </c>
      <c r="D42">
        <f t="shared" si="40"/>
        <v>1.5</v>
      </c>
      <c r="E42">
        <f t="shared" si="41"/>
        <v>0</v>
      </c>
      <c r="F42">
        <f t="shared" si="42"/>
        <v>0</v>
      </c>
      <c r="G42" s="1">
        <f t="shared" si="12"/>
        <v>0.15865525393145696</v>
      </c>
      <c r="H42" s="1">
        <f t="shared" si="13"/>
        <v>0.5</v>
      </c>
      <c r="I42" s="1">
        <f t="shared" si="14"/>
        <v>0.34134474606854304</v>
      </c>
      <c r="J42" s="1">
        <f t="shared" si="15"/>
        <v>0.24196365222307298</v>
      </c>
      <c r="K42" s="1">
        <f t="shared" si="16"/>
        <v>0.51607269555385393</v>
      </c>
      <c r="L42" s="1">
        <f t="shared" si="17"/>
        <v>0.24196365222307303</v>
      </c>
      <c r="M42" s="1">
        <f t="shared" si="43"/>
        <v>0.30853753872598688</v>
      </c>
      <c r="N42" s="1">
        <f t="shared" si="18"/>
        <v>0.41720934352393957</v>
      </c>
      <c r="O42" s="1">
        <f t="shared" si="19"/>
        <v>0.27425311775007355</v>
      </c>
      <c r="P42">
        <v>0.19051867639063857</v>
      </c>
      <c r="Q42">
        <v>-0.68081817516940646</v>
      </c>
      <c r="R42">
        <v>-1.2769919521815609</v>
      </c>
      <c r="S42">
        <f t="shared" si="44"/>
        <v>0</v>
      </c>
      <c r="T42" s="2">
        <f t="shared" si="20"/>
        <v>0</v>
      </c>
      <c r="U42">
        <f t="shared" si="45"/>
        <v>1.6667999999999998</v>
      </c>
      <c r="V42">
        <f t="shared" si="46"/>
        <v>0</v>
      </c>
      <c r="W42">
        <f t="shared" si="47"/>
        <v>0</v>
      </c>
      <c r="X42" s="1">
        <f t="shared" si="21"/>
        <v>0.20205597592660562</v>
      </c>
      <c r="Y42" s="1">
        <f t="shared" si="22"/>
        <v>0.55349639445524024</v>
      </c>
      <c r="Z42" s="1">
        <f t="shared" si="23"/>
        <v>0.24444762961815414</v>
      </c>
      <c r="AA42" s="1">
        <f t="shared" si="24"/>
        <v>0.32146717717979389</v>
      </c>
      <c r="AB42" s="1">
        <f t="shared" si="25"/>
        <v>0.42489956748810043</v>
      </c>
      <c r="AC42" s="1">
        <f t="shared" si="26"/>
        <v>0.25363325533210568</v>
      </c>
      <c r="AD42" s="1">
        <f t="shared" si="27"/>
        <v>0.4064059757777379</v>
      </c>
      <c r="AE42" s="1">
        <f t="shared" si="28"/>
        <v>0.3213698487262569</v>
      </c>
      <c r="AF42" s="1">
        <f t="shared" si="29"/>
        <v>0.27222417549600525</v>
      </c>
      <c r="AG42" s="1">
        <f t="shared" si="30"/>
        <v>0.17793092350471981</v>
      </c>
      <c r="AH42" s="1">
        <f t="shared" si="31"/>
        <v>0.23518037861025459</v>
      </c>
      <c r="AI42" s="1">
        <f t="shared" si="32"/>
        <v>0.46694947801659525</v>
      </c>
      <c r="AJ42" s="1">
        <f t="shared" si="33"/>
        <v>6.4934698417769457E-2</v>
      </c>
      <c r="AK42" s="1">
        <f t="shared" si="34"/>
        <v>5.5004521450660898E-2</v>
      </c>
      <c r="AL42">
        <f t="shared" ca="1" si="35"/>
        <v>0.46694947801659525</v>
      </c>
      <c r="AM42">
        <f t="shared" ca="1" si="36"/>
        <v>-0.76153421128420329</v>
      </c>
      <c r="AN42">
        <v>36</v>
      </c>
      <c r="AP42" s="10">
        <f t="shared" ca="1" si="37"/>
        <v>-1.5796697283576577E-11</v>
      </c>
      <c r="AQ42">
        <v>36</v>
      </c>
      <c r="AR42">
        <v>-0.76153421129999999</v>
      </c>
    </row>
    <row r="43" spans="1:44" x14ac:dyDescent="0.25">
      <c r="A43">
        <v>1</v>
      </c>
      <c r="B43">
        <v>4</v>
      </c>
      <c r="C43">
        <f t="shared" ref="C43:C54" si="48">C40</f>
        <v>1</v>
      </c>
      <c r="D43">
        <f t="shared" si="40"/>
        <v>2</v>
      </c>
      <c r="E43">
        <f t="shared" si="41"/>
        <v>1</v>
      </c>
      <c r="F43">
        <f t="shared" si="42"/>
        <v>-1</v>
      </c>
      <c r="G43" s="1">
        <f t="shared" si="12"/>
        <v>0.30853753872598688</v>
      </c>
      <c r="H43" s="1">
        <f t="shared" si="13"/>
        <v>0.30853753872598688</v>
      </c>
      <c r="I43" s="1">
        <f t="shared" si="14"/>
        <v>0.38292492254802624</v>
      </c>
      <c r="J43" s="1">
        <f t="shared" si="15"/>
        <v>4.4565462758543041E-2</v>
      </c>
      <c r="K43" s="1">
        <f t="shared" si="16"/>
        <v>0.33752311505250426</v>
      </c>
      <c r="L43" s="1">
        <f t="shared" si="17"/>
        <v>0.61791142218895279</v>
      </c>
      <c r="M43" s="1">
        <f t="shared" si="43"/>
        <v>0.69146246127401312</v>
      </c>
      <c r="N43" s="1">
        <f t="shared" si="18"/>
        <v>0.25373824702642889</v>
      </c>
      <c r="O43" s="1">
        <f t="shared" si="19"/>
        <v>5.4799291699557995E-2</v>
      </c>
      <c r="P43">
        <v>-1.003368197416421</v>
      </c>
      <c r="Q43">
        <v>1.7748061509337276</v>
      </c>
      <c r="R43">
        <v>0.40786858335195575</v>
      </c>
      <c r="S43">
        <f t="shared" si="44"/>
        <v>-1</v>
      </c>
      <c r="T43" s="2">
        <f t="shared" si="20"/>
        <v>0</v>
      </c>
      <c r="U43">
        <f t="shared" si="45"/>
        <v>2.2223999999999999</v>
      </c>
      <c r="V43">
        <f t="shared" si="46"/>
        <v>0.74109999999999998</v>
      </c>
      <c r="W43">
        <f t="shared" si="47"/>
        <v>-0.9698</v>
      </c>
      <c r="X43" s="1">
        <f t="shared" si="21"/>
        <v>0.39023753125576222</v>
      </c>
      <c r="Y43" s="1">
        <f t="shared" si="22"/>
        <v>0.33684103078831795</v>
      </c>
      <c r="Z43" s="1">
        <f t="shared" si="23"/>
        <v>0.27292143795591983</v>
      </c>
      <c r="AA43" s="1">
        <f t="shared" si="24"/>
        <v>0.11415956801941037</v>
      </c>
      <c r="AB43" s="1">
        <f t="shared" si="25"/>
        <v>0.35475445847756504</v>
      </c>
      <c r="AC43" s="1">
        <f t="shared" si="26"/>
        <v>0.53108597350302456</v>
      </c>
      <c r="AD43" s="1">
        <f t="shared" si="27"/>
        <v>0.76822078530259552</v>
      </c>
      <c r="AE43" s="1">
        <f t="shared" si="28"/>
        <v>0.17425478919915804</v>
      </c>
      <c r="AF43" s="1">
        <f t="shared" si="29"/>
        <v>5.7524425498246434E-2</v>
      </c>
      <c r="AG43" s="1">
        <f t="shared" si="30"/>
        <v>3.8453626566007287E-2</v>
      </c>
      <c r="AH43" s="1">
        <f t="shared" si="31"/>
        <v>0.11949585747033455</v>
      </c>
      <c r="AI43" s="1">
        <f t="shared" si="32"/>
        <v>0.75160156742374373</v>
      </c>
      <c r="AJ43" s="1">
        <f t="shared" si="33"/>
        <v>6.8000758746572687E-2</v>
      </c>
      <c r="AK43" s="1">
        <f t="shared" si="34"/>
        <v>2.2448189793341709E-2</v>
      </c>
      <c r="AL43">
        <f t="shared" ca="1" si="35"/>
        <v>0.75160156742374373</v>
      </c>
      <c r="AM43">
        <f t="shared" ca="1" si="36"/>
        <v>-0.28554892599563503</v>
      </c>
      <c r="AN43">
        <v>37</v>
      </c>
      <c r="AP43" s="10">
        <f t="shared" ca="1" si="37"/>
        <v>-4.3649528436162655E-12</v>
      </c>
      <c r="AQ43">
        <v>37</v>
      </c>
      <c r="AR43">
        <v>-0.28554892599999998</v>
      </c>
    </row>
    <row r="44" spans="1:44" x14ac:dyDescent="0.25">
      <c r="A44">
        <v>1</v>
      </c>
      <c r="B44">
        <v>5</v>
      </c>
      <c r="C44">
        <f t="shared" si="48"/>
        <v>-1</v>
      </c>
      <c r="D44">
        <f t="shared" si="40"/>
        <v>2.5</v>
      </c>
      <c r="E44">
        <f t="shared" si="41"/>
        <v>-1</v>
      </c>
      <c r="F44">
        <f t="shared" si="42"/>
        <v>1</v>
      </c>
      <c r="G44" s="1">
        <f t="shared" si="12"/>
        <v>0.5</v>
      </c>
      <c r="H44" s="1">
        <f t="shared" si="13"/>
        <v>0.15865525393145699</v>
      </c>
      <c r="I44" s="1">
        <f t="shared" si="14"/>
        <v>0.34134474606854304</v>
      </c>
      <c r="J44" s="1">
        <f t="shared" si="15"/>
        <v>0.61791142218895267</v>
      </c>
      <c r="K44" s="1">
        <f t="shared" si="16"/>
        <v>0.33752311505250432</v>
      </c>
      <c r="L44" s="1">
        <f t="shared" si="17"/>
        <v>4.4565462758543006E-2</v>
      </c>
      <c r="M44" s="1">
        <f t="shared" si="43"/>
        <v>6.6807201268858057E-2</v>
      </c>
      <c r="N44" s="1">
        <f t="shared" si="18"/>
        <v>0.27777105712081773</v>
      </c>
      <c r="O44" s="1">
        <f t="shared" si="19"/>
        <v>0.65542174161032418</v>
      </c>
      <c r="P44">
        <v>0.35586026569944806</v>
      </c>
      <c r="Q44">
        <v>0.841773726278916</v>
      </c>
      <c r="R44">
        <v>0.18032324078376405</v>
      </c>
      <c r="S44">
        <f t="shared" si="44"/>
        <v>1</v>
      </c>
      <c r="T44" s="2">
        <f t="shared" si="20"/>
        <v>2</v>
      </c>
      <c r="U44">
        <f t="shared" si="45"/>
        <v>2.778</v>
      </c>
      <c r="V44">
        <f t="shared" si="46"/>
        <v>-0.74109999999999998</v>
      </c>
      <c r="W44">
        <f t="shared" si="47"/>
        <v>0.9698</v>
      </c>
      <c r="X44" s="1">
        <f t="shared" si="21"/>
        <v>0.60907155370276433</v>
      </c>
      <c r="Y44" s="1">
        <f t="shared" si="22"/>
        <v>0.16435884758570768</v>
      </c>
      <c r="Z44" s="1">
        <f t="shared" si="23"/>
        <v>0.22656959871152804</v>
      </c>
      <c r="AA44" s="1">
        <f t="shared" si="24"/>
        <v>0.60930189709107296</v>
      </c>
      <c r="AB44" s="1">
        <f t="shared" si="25"/>
        <v>0.31056845197378025</v>
      </c>
      <c r="AC44" s="1">
        <f t="shared" si="26"/>
        <v>8.012965093514679E-2</v>
      </c>
      <c r="AD44" s="1">
        <f t="shared" si="27"/>
        <v>0.11379311338285196</v>
      </c>
      <c r="AE44" s="1">
        <f t="shared" si="28"/>
        <v>0.24424790829428611</v>
      </c>
      <c r="AF44" s="1">
        <f t="shared" si="29"/>
        <v>0.64195897832286197</v>
      </c>
      <c r="AG44" s="1">
        <f t="shared" si="30"/>
        <v>0.1001441576376742</v>
      </c>
      <c r="AH44" s="1">
        <f t="shared" si="31"/>
        <v>5.1044672862887726E-2</v>
      </c>
      <c r="AI44" s="1">
        <f t="shared" si="32"/>
        <v>0.30904776416544227</v>
      </c>
      <c r="AJ44" s="1">
        <f t="shared" si="33"/>
        <v>0.14876445299345115</v>
      </c>
      <c r="AK44" s="1">
        <f t="shared" si="34"/>
        <v>0.39099895234054477</v>
      </c>
      <c r="AL44">
        <f t="shared" ca="1" si="35"/>
        <v>0.39099895234054477</v>
      </c>
      <c r="AM44">
        <f t="shared" ca="1" si="36"/>
        <v>-0.93905039843630789</v>
      </c>
      <c r="AN44">
        <v>38</v>
      </c>
      <c r="AP44" s="10">
        <f t="shared" ca="1" si="37"/>
        <v>3.6307845618921419E-11</v>
      </c>
      <c r="AQ44">
        <v>38</v>
      </c>
      <c r="AR44">
        <v>-0.93905039840000004</v>
      </c>
    </row>
    <row r="45" spans="1:44" x14ac:dyDescent="0.25">
      <c r="A45">
        <v>1</v>
      </c>
      <c r="B45">
        <v>6</v>
      </c>
      <c r="C45">
        <f t="shared" si="48"/>
        <v>0</v>
      </c>
      <c r="D45">
        <f t="shared" si="40"/>
        <v>3</v>
      </c>
      <c r="E45">
        <f t="shared" si="41"/>
        <v>0</v>
      </c>
      <c r="F45">
        <f t="shared" si="42"/>
        <v>0</v>
      </c>
      <c r="G45" s="1">
        <f t="shared" si="12"/>
        <v>0.69146246127401312</v>
      </c>
      <c r="H45" s="1">
        <f t="shared" si="13"/>
        <v>6.6807201268858057E-2</v>
      </c>
      <c r="I45" s="1">
        <f t="shared" si="14"/>
        <v>0.24173033745712882</v>
      </c>
      <c r="J45" s="1">
        <f t="shared" si="15"/>
        <v>0.24196365222307298</v>
      </c>
      <c r="K45" s="1">
        <f t="shared" si="16"/>
        <v>0.51607269555385393</v>
      </c>
      <c r="L45" s="1">
        <f t="shared" si="17"/>
        <v>0.24196365222307303</v>
      </c>
      <c r="M45" s="1">
        <f t="shared" si="43"/>
        <v>0.30853753872598688</v>
      </c>
      <c r="N45" s="1">
        <f t="shared" si="18"/>
        <v>0.41720934352393957</v>
      </c>
      <c r="O45" s="1">
        <f t="shared" si="19"/>
        <v>0.27425311775007355</v>
      </c>
      <c r="P45">
        <v>-0.51967504077765625</v>
      </c>
      <c r="Q45">
        <v>-1.6157719073817134</v>
      </c>
      <c r="R45">
        <v>-0.68584085965994745</v>
      </c>
      <c r="S45">
        <f t="shared" si="44"/>
        <v>0</v>
      </c>
      <c r="T45" s="2">
        <f t="shared" si="20"/>
        <v>0</v>
      </c>
      <c r="U45">
        <f t="shared" si="45"/>
        <v>3.3335999999999997</v>
      </c>
      <c r="V45">
        <f t="shared" si="46"/>
        <v>0</v>
      </c>
      <c r="W45">
        <f t="shared" si="47"/>
        <v>0</v>
      </c>
      <c r="X45" s="1">
        <f t="shared" si="21"/>
        <v>0.79743661091011087</v>
      </c>
      <c r="Y45" s="1">
        <f t="shared" si="22"/>
        <v>6.2724210560852464E-2</v>
      </c>
      <c r="Z45" s="1">
        <f t="shared" si="23"/>
        <v>0.13983917852903671</v>
      </c>
      <c r="AA45" s="1">
        <f t="shared" si="24"/>
        <v>0.32146717717979389</v>
      </c>
      <c r="AB45" s="1">
        <f t="shared" si="25"/>
        <v>0.42489956748810043</v>
      </c>
      <c r="AC45" s="1">
        <f t="shared" si="26"/>
        <v>0.25363325533210568</v>
      </c>
      <c r="AD45" s="1">
        <f t="shared" si="27"/>
        <v>0.4064059757777379</v>
      </c>
      <c r="AE45" s="1">
        <f t="shared" si="28"/>
        <v>0.3213698487262569</v>
      </c>
      <c r="AF45" s="1">
        <f t="shared" si="29"/>
        <v>0.27222417549600525</v>
      </c>
      <c r="AG45" s="1">
        <f t="shared" si="30"/>
        <v>2.0163774909828257E-2</v>
      </c>
      <c r="AH45" s="1">
        <f t="shared" si="31"/>
        <v>2.6651489938338754E-2</v>
      </c>
      <c r="AI45" s="1">
        <f t="shared" si="32"/>
        <v>0.47983112821953811</v>
      </c>
      <c r="AJ45" s="1">
        <f t="shared" si="33"/>
        <v>0.25627208301696131</v>
      </c>
      <c r="AK45" s="1">
        <f t="shared" si="34"/>
        <v>0.21708152391533367</v>
      </c>
      <c r="AL45">
        <f t="shared" ca="1" si="35"/>
        <v>0.47983112821953811</v>
      </c>
      <c r="AM45">
        <f t="shared" ca="1" si="36"/>
        <v>-0.73432105319133778</v>
      </c>
      <c r="AN45">
        <v>39</v>
      </c>
      <c r="AP45" s="10">
        <f t="shared" ca="1" si="37"/>
        <v>-8.6621820827303964E-12</v>
      </c>
      <c r="AQ45">
        <v>39</v>
      </c>
      <c r="AR45">
        <v>-0.73432105319999996</v>
      </c>
    </row>
    <row r="46" spans="1:44" x14ac:dyDescent="0.25">
      <c r="A46" s="7">
        <v>1</v>
      </c>
      <c r="B46" s="7">
        <v>7</v>
      </c>
      <c r="C46" s="7">
        <f t="shared" si="48"/>
        <v>1</v>
      </c>
      <c r="D46" s="7">
        <f t="shared" si="40"/>
        <v>3.5</v>
      </c>
      <c r="E46" s="7">
        <f t="shared" si="41"/>
        <v>1</v>
      </c>
      <c r="F46" s="7">
        <f t="shared" si="42"/>
        <v>-1</v>
      </c>
      <c r="G46" s="6">
        <f t="shared" si="12"/>
        <v>0.84134474606854304</v>
      </c>
      <c r="H46" s="6">
        <f t="shared" si="13"/>
        <v>2.2750131948179191E-2</v>
      </c>
      <c r="I46" s="6">
        <f t="shared" si="14"/>
        <v>0.13590512198327781</v>
      </c>
      <c r="J46" s="6">
        <f t="shared" si="15"/>
        <v>4.4565462758543041E-2</v>
      </c>
      <c r="K46" s="1">
        <f t="shared" si="16"/>
        <v>0.33752311505250426</v>
      </c>
      <c r="L46" s="1">
        <f t="shared" si="17"/>
        <v>0.61791142218895279</v>
      </c>
      <c r="M46" s="6">
        <f t="shared" si="43"/>
        <v>0.69146246127401312</v>
      </c>
      <c r="N46" s="1">
        <f t="shared" si="18"/>
        <v>0.25373824702642889</v>
      </c>
      <c r="O46" s="1">
        <f t="shared" si="19"/>
        <v>5.4799291699557995E-2</v>
      </c>
      <c r="P46" s="7">
        <v>-2.6016641641035676</v>
      </c>
      <c r="Q46" s="7">
        <v>-0.94735923994448967</v>
      </c>
      <c r="R46" s="7">
        <v>-6.1352238844847307E-2</v>
      </c>
      <c r="S46" s="7">
        <f t="shared" si="44"/>
        <v>-1</v>
      </c>
      <c r="T46" s="2">
        <f t="shared" si="20"/>
        <v>0</v>
      </c>
      <c r="U46" s="7">
        <f t="shared" si="45"/>
        <v>3.8891999999999998</v>
      </c>
      <c r="V46" s="7">
        <f t="shared" si="46"/>
        <v>0.74109999999999998</v>
      </c>
      <c r="W46" s="7">
        <f t="shared" si="47"/>
        <v>-0.9698</v>
      </c>
      <c r="X46" s="1">
        <f t="shared" si="21"/>
        <v>0.91744670170396303</v>
      </c>
      <c r="Y46" s="1">
        <f t="shared" si="22"/>
        <v>1.8403428094636867E-2</v>
      </c>
      <c r="Z46" s="1">
        <f t="shared" si="23"/>
        <v>6.4149870201400089E-2</v>
      </c>
      <c r="AA46" s="1">
        <f t="shared" si="24"/>
        <v>0.11415956801941037</v>
      </c>
      <c r="AB46" s="1">
        <f t="shared" si="25"/>
        <v>0.35475445847756504</v>
      </c>
      <c r="AC46" s="1">
        <f t="shared" si="26"/>
        <v>0.53108597350302456</v>
      </c>
      <c r="AD46" s="1">
        <f t="shared" si="27"/>
        <v>0.76822078530259552</v>
      </c>
      <c r="AE46" s="1">
        <f t="shared" si="28"/>
        <v>0.17425478919915804</v>
      </c>
      <c r="AF46" s="1">
        <f t="shared" si="29"/>
        <v>5.7524425498246434E-2</v>
      </c>
      <c r="AG46" s="1">
        <f t="shared" si="30"/>
        <v>2.1009274013600253E-3</v>
      </c>
      <c r="AH46" s="1">
        <f t="shared" si="31"/>
        <v>6.528698167843708E-3</v>
      </c>
      <c r="AI46" s="1">
        <f t="shared" si="32"/>
        <v>0.77872529838312776</v>
      </c>
      <c r="AJ46" s="1">
        <f t="shared" si="33"/>
        <v>0.15986948160688691</v>
      </c>
      <c r="AK46" s="1">
        <f t="shared" si="34"/>
        <v>5.2775594440781538E-2</v>
      </c>
      <c r="AL46">
        <f t="shared" ca="1" si="35"/>
        <v>0.77872529838312776</v>
      </c>
      <c r="AM46" s="7">
        <f t="shared" ca="1" si="36"/>
        <v>-0.25009692895577801</v>
      </c>
      <c r="AN46">
        <v>40</v>
      </c>
      <c r="AP46" s="10">
        <f t="shared" ca="1" si="37"/>
        <v>-4.4222014938810617E-11</v>
      </c>
      <c r="AQ46">
        <v>40</v>
      </c>
      <c r="AR46">
        <v>-0.25009692900000002</v>
      </c>
    </row>
    <row r="47" spans="1:44" x14ac:dyDescent="0.25">
      <c r="A47">
        <v>1</v>
      </c>
      <c r="B47">
        <v>8</v>
      </c>
      <c r="C47">
        <f t="shared" si="48"/>
        <v>-1</v>
      </c>
      <c r="D47">
        <f t="shared" si="40"/>
        <v>4</v>
      </c>
      <c r="E47">
        <f t="shared" si="41"/>
        <v>-1</v>
      </c>
      <c r="F47">
        <f t="shared" si="42"/>
        <v>1</v>
      </c>
      <c r="G47" s="1">
        <f t="shared" si="12"/>
        <v>0.93319279873114191</v>
      </c>
      <c r="H47" s="1">
        <f t="shared" si="13"/>
        <v>6.2096653257761331E-3</v>
      </c>
      <c r="I47" s="1">
        <f t="shared" si="14"/>
        <v>6.0597535943081926E-2</v>
      </c>
      <c r="J47" s="1">
        <f t="shared" si="15"/>
        <v>0.61791142218895267</v>
      </c>
      <c r="K47" s="1">
        <f t="shared" si="16"/>
        <v>0.33752311505250432</v>
      </c>
      <c r="L47" s="1">
        <f t="shared" si="17"/>
        <v>4.4565462758543006E-2</v>
      </c>
      <c r="M47" s="1">
        <f t="shared" si="43"/>
        <v>6.6807201268858057E-2</v>
      </c>
      <c r="N47" s="1">
        <f t="shared" si="18"/>
        <v>0.27777105712081773</v>
      </c>
      <c r="O47" s="1">
        <f t="shared" si="19"/>
        <v>0.65542174161032418</v>
      </c>
      <c r="P47">
        <v>-0.64979531089193188</v>
      </c>
      <c r="Q47">
        <v>-2.7989153750240803</v>
      </c>
      <c r="R47">
        <v>-6.7254859459353611E-2</v>
      </c>
      <c r="S47">
        <f t="shared" si="44"/>
        <v>1</v>
      </c>
      <c r="T47" s="2">
        <f t="shared" si="20"/>
        <v>0</v>
      </c>
      <c r="U47">
        <f t="shared" si="45"/>
        <v>4.4447999999999999</v>
      </c>
      <c r="V47">
        <f t="shared" si="46"/>
        <v>-0.74109999999999998</v>
      </c>
      <c r="W47">
        <f t="shared" si="47"/>
        <v>0.9698</v>
      </c>
      <c r="X47" s="1">
        <f t="shared" si="21"/>
        <v>0.97403418068276448</v>
      </c>
      <c r="Y47" s="1">
        <f t="shared" si="22"/>
        <v>4.1026882816190269E-3</v>
      </c>
      <c r="Z47" s="1">
        <f t="shared" si="23"/>
        <v>2.186313103561642E-2</v>
      </c>
      <c r="AA47" s="1">
        <f t="shared" si="24"/>
        <v>0.60930189709107296</v>
      </c>
      <c r="AB47" s="1">
        <f t="shared" si="25"/>
        <v>0.31056845197378025</v>
      </c>
      <c r="AC47" s="1">
        <f t="shared" si="26"/>
        <v>8.012965093514679E-2</v>
      </c>
      <c r="AD47" s="1">
        <f t="shared" si="27"/>
        <v>0.11379311338285196</v>
      </c>
      <c r="AE47" s="1">
        <f t="shared" si="28"/>
        <v>0.24424790829428611</v>
      </c>
      <c r="AF47" s="1">
        <f t="shared" si="29"/>
        <v>0.64195897832286197</v>
      </c>
      <c r="AG47" s="1">
        <f t="shared" si="30"/>
        <v>2.4997757531637875E-3</v>
      </c>
      <c r="AH47" s="1">
        <f t="shared" si="31"/>
        <v>1.2741655485533898E-3</v>
      </c>
      <c r="AI47" s="1">
        <f t="shared" si="32"/>
        <v>0.13303025997672541</v>
      </c>
      <c r="AJ47" s="1">
        <f t="shared" si="33"/>
        <v>0.23790581123890397</v>
      </c>
      <c r="AK47" s="1">
        <f t="shared" si="34"/>
        <v>0.62528998748265341</v>
      </c>
      <c r="AL47">
        <f t="shared" ca="1" si="35"/>
        <v>0.13303025997672541</v>
      </c>
      <c r="AM47">
        <f t="shared" ca="1" si="36"/>
        <v>-2.0171786580168245</v>
      </c>
      <c r="AN47">
        <v>41</v>
      </c>
      <c r="AP47" s="10">
        <f t="shared" ca="1" si="37"/>
        <v>1.6824319715169622E-11</v>
      </c>
      <c r="AQ47">
        <v>41</v>
      </c>
      <c r="AR47">
        <v>-2.0171786580000002</v>
      </c>
    </row>
    <row r="48" spans="1:44" x14ac:dyDescent="0.25">
      <c r="A48">
        <v>1</v>
      </c>
      <c r="B48">
        <v>7</v>
      </c>
      <c r="C48">
        <f t="shared" si="48"/>
        <v>0</v>
      </c>
      <c r="D48">
        <f t="shared" si="40"/>
        <v>3.5</v>
      </c>
      <c r="E48">
        <f t="shared" si="41"/>
        <v>0</v>
      </c>
      <c r="F48">
        <f t="shared" si="42"/>
        <v>0</v>
      </c>
      <c r="G48" s="1">
        <f t="shared" si="12"/>
        <v>0.84134474606854304</v>
      </c>
      <c r="H48" s="1">
        <f t="shared" si="13"/>
        <v>2.2750131948179191E-2</v>
      </c>
      <c r="I48" s="1">
        <f t="shared" si="14"/>
        <v>0.13590512198327781</v>
      </c>
      <c r="J48" s="1">
        <f t="shared" si="15"/>
        <v>0.24196365222307298</v>
      </c>
      <c r="K48" s="1">
        <f t="shared" si="16"/>
        <v>0.51607269555385393</v>
      </c>
      <c r="L48" s="1">
        <f t="shared" si="17"/>
        <v>0.24196365222307303</v>
      </c>
      <c r="M48" s="1">
        <f t="shared" si="43"/>
        <v>0.30853753872598688</v>
      </c>
      <c r="N48" s="1">
        <f t="shared" si="18"/>
        <v>0.41720934352393957</v>
      </c>
      <c r="O48" s="1">
        <f t="shared" si="19"/>
        <v>0.27425311775007355</v>
      </c>
      <c r="P48">
        <v>1.9622348190750927E-2</v>
      </c>
      <c r="Q48">
        <v>1.1969405022682622</v>
      </c>
      <c r="R48">
        <v>-0.37458676160895266</v>
      </c>
      <c r="S48">
        <f t="shared" si="44"/>
        <v>1</v>
      </c>
      <c r="T48" s="2">
        <f t="shared" si="20"/>
        <v>2</v>
      </c>
      <c r="U48">
        <f t="shared" si="45"/>
        <v>3.8891999999999998</v>
      </c>
      <c r="V48">
        <f t="shared" si="46"/>
        <v>0</v>
      </c>
      <c r="W48">
        <f t="shared" si="47"/>
        <v>0</v>
      </c>
      <c r="X48" s="1">
        <f t="shared" si="21"/>
        <v>0.91744670170396303</v>
      </c>
      <c r="Y48" s="1">
        <f t="shared" si="22"/>
        <v>1.8403428094636867E-2</v>
      </c>
      <c r="Z48" s="1">
        <f t="shared" si="23"/>
        <v>6.4149870201400089E-2</v>
      </c>
      <c r="AA48" s="1">
        <f t="shared" si="24"/>
        <v>0.32146717717979389</v>
      </c>
      <c r="AB48" s="1">
        <f t="shared" si="25"/>
        <v>0.42489956748810043</v>
      </c>
      <c r="AC48" s="1">
        <f t="shared" si="26"/>
        <v>0.25363325533210568</v>
      </c>
      <c r="AD48" s="1">
        <f t="shared" si="27"/>
        <v>0.4064059757777379</v>
      </c>
      <c r="AE48" s="1">
        <f t="shared" si="28"/>
        <v>0.3213698487262569</v>
      </c>
      <c r="AF48" s="1">
        <f t="shared" si="29"/>
        <v>0.27222417549600525</v>
      </c>
      <c r="AG48" s="1">
        <f t="shared" si="30"/>
        <v>5.9160980800142269E-3</v>
      </c>
      <c r="AH48" s="1">
        <f t="shared" si="31"/>
        <v>7.819608637709561E-3</v>
      </c>
      <c r="AI48" s="1">
        <f t="shared" si="32"/>
        <v>0.44167341360837953</v>
      </c>
      <c r="AJ48" s="1">
        <f t="shared" si="33"/>
        <v>0.29483970774100593</v>
      </c>
      <c r="AK48" s="1">
        <f t="shared" si="34"/>
        <v>0.24975117193289081</v>
      </c>
      <c r="AL48">
        <f t="shared" ca="1" si="35"/>
        <v>0.24975117193289081</v>
      </c>
      <c r="AM48">
        <f t="shared" ca="1" si="36"/>
        <v>-1.3872901690404964</v>
      </c>
      <c r="AN48">
        <v>42</v>
      </c>
      <c r="AP48" s="10">
        <f t="shared" ca="1" si="37"/>
        <v>4.049649504622721E-11</v>
      </c>
      <c r="AQ48">
        <v>42</v>
      </c>
      <c r="AR48">
        <v>-1.3872901689999999</v>
      </c>
    </row>
    <row r="49" spans="1:44" x14ac:dyDescent="0.25">
      <c r="A49">
        <v>1</v>
      </c>
      <c r="B49">
        <v>6</v>
      </c>
      <c r="C49">
        <f t="shared" si="48"/>
        <v>1</v>
      </c>
      <c r="D49">
        <f t="shared" si="40"/>
        <v>3</v>
      </c>
      <c r="E49">
        <f t="shared" si="41"/>
        <v>1</v>
      </c>
      <c r="F49">
        <f t="shared" si="42"/>
        <v>-1</v>
      </c>
      <c r="G49" s="1">
        <f t="shared" si="12"/>
        <v>0.69146246127401312</v>
      </c>
      <c r="H49" s="1">
        <f t="shared" si="13"/>
        <v>6.6807201268858057E-2</v>
      </c>
      <c r="I49" s="1">
        <f t="shared" si="14"/>
        <v>0.24173033745712882</v>
      </c>
      <c r="J49" s="1">
        <f t="shared" si="15"/>
        <v>4.4565462758543041E-2</v>
      </c>
      <c r="K49" s="1">
        <f t="shared" si="16"/>
        <v>0.33752311505250426</v>
      </c>
      <c r="L49" s="1">
        <f t="shared" si="17"/>
        <v>0.61791142218895279</v>
      </c>
      <c r="M49" s="1">
        <f t="shared" si="43"/>
        <v>0.69146246127401312</v>
      </c>
      <c r="N49" s="1">
        <f t="shared" si="18"/>
        <v>0.25373824702642889</v>
      </c>
      <c r="O49" s="1">
        <f t="shared" si="19"/>
        <v>5.4799291699557995E-2</v>
      </c>
      <c r="P49">
        <v>6.5184622144442983E-2</v>
      </c>
      <c r="Q49">
        <v>0.33693368095555343</v>
      </c>
      <c r="R49">
        <v>1.0538747119426262</v>
      </c>
      <c r="S49">
        <f t="shared" si="44"/>
        <v>1</v>
      </c>
      <c r="T49" s="2">
        <f t="shared" si="20"/>
        <v>0</v>
      </c>
      <c r="U49">
        <f t="shared" si="45"/>
        <v>3.3335999999999997</v>
      </c>
      <c r="V49">
        <f t="shared" si="46"/>
        <v>0.74109999999999998</v>
      </c>
      <c r="W49">
        <f t="shared" si="47"/>
        <v>-0.9698</v>
      </c>
      <c r="X49" s="1">
        <f t="shared" si="21"/>
        <v>0.79743661091011087</v>
      </c>
      <c r="Y49" s="1">
        <f t="shared" si="22"/>
        <v>6.2724210560852464E-2</v>
      </c>
      <c r="Z49" s="1">
        <f t="shared" si="23"/>
        <v>0.13983917852903671</v>
      </c>
      <c r="AA49" s="1">
        <f t="shared" si="24"/>
        <v>0.11415956801941037</v>
      </c>
      <c r="AB49" s="1">
        <f t="shared" si="25"/>
        <v>0.35475445847756504</v>
      </c>
      <c r="AC49" s="1">
        <f t="shared" si="26"/>
        <v>0.53108597350302456</v>
      </c>
      <c r="AD49" s="1">
        <f t="shared" si="27"/>
        <v>0.76822078530259552</v>
      </c>
      <c r="AE49" s="1">
        <f t="shared" si="28"/>
        <v>0.17425478919915804</v>
      </c>
      <c r="AF49" s="1">
        <f t="shared" si="29"/>
        <v>5.7524425498246434E-2</v>
      </c>
      <c r="AG49" s="1">
        <f t="shared" si="30"/>
        <v>7.1605687819854547E-3</v>
      </c>
      <c r="AH49" s="1">
        <f t="shared" si="31"/>
        <v>2.2251693350947982E-2</v>
      </c>
      <c r="AI49" s="1">
        <f t="shared" si="32"/>
        <v>0.78575850641936151</v>
      </c>
      <c r="AJ49" s="1">
        <f t="shared" si="33"/>
        <v>0.13895714853383237</v>
      </c>
      <c r="AK49" s="1">
        <f t="shared" si="34"/>
        <v>4.5872082913872805E-2</v>
      </c>
      <c r="AL49">
        <f t="shared" ca="1" si="35"/>
        <v>0.78575850641936151</v>
      </c>
      <c r="AM49">
        <f t="shared" ca="1" si="36"/>
        <v>-0.24110577750322915</v>
      </c>
      <c r="AN49">
        <v>43</v>
      </c>
      <c r="AP49" s="10">
        <f t="shared" ca="1" si="37"/>
        <v>3.2291391782734991E-12</v>
      </c>
      <c r="AQ49">
        <v>43</v>
      </c>
      <c r="AR49">
        <v>-0.24110577750000001</v>
      </c>
    </row>
    <row r="50" spans="1:44" x14ac:dyDescent="0.25">
      <c r="A50">
        <v>1</v>
      </c>
      <c r="B50">
        <v>5</v>
      </c>
      <c r="C50">
        <f t="shared" si="48"/>
        <v>-1</v>
      </c>
      <c r="D50">
        <f t="shared" si="40"/>
        <v>2.5</v>
      </c>
      <c r="E50">
        <f t="shared" si="41"/>
        <v>-1</v>
      </c>
      <c r="F50">
        <f t="shared" si="42"/>
        <v>1</v>
      </c>
      <c r="G50" s="1">
        <f t="shared" si="12"/>
        <v>0.5</v>
      </c>
      <c r="H50" s="1">
        <f t="shared" si="13"/>
        <v>0.15865525393145699</v>
      </c>
      <c r="I50" s="1">
        <f t="shared" si="14"/>
        <v>0.34134474606854304</v>
      </c>
      <c r="J50" s="1">
        <f t="shared" si="15"/>
        <v>0.61791142218895267</v>
      </c>
      <c r="K50" s="1">
        <f t="shared" si="16"/>
        <v>0.33752311505250432</v>
      </c>
      <c r="L50" s="1">
        <f t="shared" si="17"/>
        <v>4.4565462758543006E-2</v>
      </c>
      <c r="M50" s="1">
        <f t="shared" si="43"/>
        <v>6.6807201268858057E-2</v>
      </c>
      <c r="N50" s="1">
        <f t="shared" si="18"/>
        <v>0.27777105712081773</v>
      </c>
      <c r="O50" s="1">
        <f t="shared" si="19"/>
        <v>0.65542174161032418</v>
      </c>
      <c r="P50">
        <v>1.0395865501777735</v>
      </c>
      <c r="Q50">
        <v>5.8669229474617168E-2</v>
      </c>
      <c r="R50">
        <v>-1.5420937415910885</v>
      </c>
      <c r="S50">
        <f t="shared" si="44"/>
        <v>1</v>
      </c>
      <c r="T50" s="2">
        <f t="shared" si="20"/>
        <v>2</v>
      </c>
      <c r="U50">
        <f t="shared" si="45"/>
        <v>2.778</v>
      </c>
      <c r="V50">
        <f t="shared" si="46"/>
        <v>-0.74109999999999998</v>
      </c>
      <c r="W50">
        <f t="shared" si="47"/>
        <v>0.9698</v>
      </c>
      <c r="X50" s="1">
        <f t="shared" si="21"/>
        <v>0.60907155370276433</v>
      </c>
      <c r="Y50" s="1">
        <f t="shared" si="22"/>
        <v>0.16435884758570768</v>
      </c>
      <c r="Z50" s="1">
        <f t="shared" si="23"/>
        <v>0.22656959871152804</v>
      </c>
      <c r="AA50" s="1">
        <f t="shared" si="24"/>
        <v>0.60930189709107296</v>
      </c>
      <c r="AB50" s="1">
        <f t="shared" si="25"/>
        <v>0.31056845197378025</v>
      </c>
      <c r="AC50" s="1">
        <f t="shared" si="26"/>
        <v>8.012965093514679E-2</v>
      </c>
      <c r="AD50" s="1">
        <f t="shared" si="27"/>
        <v>0.11379311338285196</v>
      </c>
      <c r="AE50" s="1">
        <f t="shared" si="28"/>
        <v>0.24424790829428611</v>
      </c>
      <c r="AF50" s="1">
        <f t="shared" si="29"/>
        <v>0.64195897832286197</v>
      </c>
      <c r="AG50" s="1">
        <f t="shared" si="30"/>
        <v>0.1001441576376742</v>
      </c>
      <c r="AH50" s="1">
        <f t="shared" si="31"/>
        <v>5.1044672862887726E-2</v>
      </c>
      <c r="AI50" s="1">
        <f t="shared" si="32"/>
        <v>0.30904776416544227</v>
      </c>
      <c r="AJ50" s="1">
        <f t="shared" si="33"/>
        <v>0.14876445299345115</v>
      </c>
      <c r="AK50" s="1">
        <f t="shared" si="34"/>
        <v>0.39099895234054477</v>
      </c>
      <c r="AL50">
        <f t="shared" ca="1" si="35"/>
        <v>0.39099895234054477</v>
      </c>
      <c r="AM50">
        <f t="shared" ca="1" si="36"/>
        <v>-0.93905039843630789</v>
      </c>
      <c r="AN50">
        <v>44</v>
      </c>
      <c r="AP50" s="10">
        <f t="shared" ca="1" si="37"/>
        <v>3.6307845618921419E-11</v>
      </c>
      <c r="AQ50">
        <v>44</v>
      </c>
      <c r="AR50">
        <v>-0.93905039840000004</v>
      </c>
    </row>
    <row r="51" spans="1:44" x14ac:dyDescent="0.25">
      <c r="A51">
        <v>1</v>
      </c>
      <c r="B51">
        <v>4</v>
      </c>
      <c r="C51">
        <f t="shared" si="48"/>
        <v>0</v>
      </c>
      <c r="D51">
        <f t="shared" si="40"/>
        <v>2</v>
      </c>
      <c r="E51">
        <f t="shared" si="41"/>
        <v>0</v>
      </c>
      <c r="F51">
        <f t="shared" si="42"/>
        <v>0</v>
      </c>
      <c r="G51" s="1">
        <f t="shared" si="12"/>
        <v>0.30853753872598688</v>
      </c>
      <c r="H51" s="1">
        <f t="shared" si="13"/>
        <v>0.30853753872598688</v>
      </c>
      <c r="I51" s="1">
        <f t="shared" si="14"/>
        <v>0.38292492254802624</v>
      </c>
      <c r="J51" s="1">
        <f t="shared" si="15"/>
        <v>0.24196365222307298</v>
      </c>
      <c r="K51" s="1">
        <f t="shared" si="16"/>
        <v>0.51607269555385393</v>
      </c>
      <c r="L51" s="1">
        <f t="shared" si="17"/>
        <v>0.24196365222307303</v>
      </c>
      <c r="M51" s="1">
        <f t="shared" si="43"/>
        <v>0.30853753872598688</v>
      </c>
      <c r="N51" s="1">
        <f t="shared" si="18"/>
        <v>0.41720934352393957</v>
      </c>
      <c r="O51" s="1">
        <f t="shared" si="19"/>
        <v>0.27425311775007355</v>
      </c>
      <c r="P51">
        <v>0.37302697819541208</v>
      </c>
      <c r="Q51">
        <v>-0.84647126641357318</v>
      </c>
      <c r="R51">
        <v>-0.19020717445528135</v>
      </c>
      <c r="S51">
        <f t="shared" si="44"/>
        <v>0</v>
      </c>
      <c r="T51" s="2">
        <f t="shared" si="20"/>
        <v>0</v>
      </c>
      <c r="U51">
        <f t="shared" si="45"/>
        <v>2.2223999999999999</v>
      </c>
      <c r="V51">
        <f t="shared" si="46"/>
        <v>0</v>
      </c>
      <c r="W51">
        <f t="shared" si="47"/>
        <v>0</v>
      </c>
      <c r="X51" s="1">
        <f t="shared" si="21"/>
        <v>0.39023753125576222</v>
      </c>
      <c r="Y51" s="1">
        <f t="shared" si="22"/>
        <v>0.33684103078831795</v>
      </c>
      <c r="Z51" s="1">
        <f t="shared" si="23"/>
        <v>0.27292143795591983</v>
      </c>
      <c r="AA51" s="1">
        <f t="shared" si="24"/>
        <v>0.32146717717979389</v>
      </c>
      <c r="AB51" s="1">
        <f t="shared" si="25"/>
        <v>0.42489956748810043</v>
      </c>
      <c r="AC51" s="1">
        <f t="shared" si="26"/>
        <v>0.25363325533210568</v>
      </c>
      <c r="AD51" s="1">
        <f t="shared" si="27"/>
        <v>0.4064059757777379</v>
      </c>
      <c r="AE51" s="1">
        <f t="shared" si="28"/>
        <v>0.3213698487262569</v>
      </c>
      <c r="AF51" s="1">
        <f t="shared" si="29"/>
        <v>0.27222417549600525</v>
      </c>
      <c r="AG51" s="1">
        <f t="shared" si="30"/>
        <v>0.10828333532585262</v>
      </c>
      <c r="AH51" s="1">
        <f t="shared" si="31"/>
        <v>0.1431236082942022</v>
      </c>
      <c r="AI51" s="1">
        <f t="shared" si="32"/>
        <v>0.51695038979927643</v>
      </c>
      <c r="AJ51" s="1">
        <f t="shared" si="33"/>
        <v>0.12541057638697226</v>
      </c>
      <c r="AK51" s="1">
        <f t="shared" si="34"/>
        <v>0.10623209019369645</v>
      </c>
      <c r="AL51">
        <f t="shared" ca="1" si="35"/>
        <v>0.51695038979927643</v>
      </c>
      <c r="AM51">
        <f t="shared" ca="1" si="36"/>
        <v>-0.65980836691301081</v>
      </c>
      <c r="AN51">
        <v>45</v>
      </c>
      <c r="AP51" s="10">
        <f t="shared" ca="1" si="37"/>
        <v>1.3010814647884672E-11</v>
      </c>
      <c r="AQ51">
        <v>45</v>
      </c>
      <c r="AR51">
        <v>-0.6598083669</v>
      </c>
    </row>
    <row r="52" spans="1:44" x14ac:dyDescent="0.25">
      <c r="A52">
        <v>1</v>
      </c>
      <c r="B52">
        <v>3</v>
      </c>
      <c r="C52">
        <f t="shared" si="48"/>
        <v>1</v>
      </c>
      <c r="D52">
        <f t="shared" si="40"/>
        <v>1.5</v>
      </c>
      <c r="E52">
        <f t="shared" si="41"/>
        <v>1</v>
      </c>
      <c r="F52">
        <f t="shared" si="42"/>
        <v>-1</v>
      </c>
      <c r="G52" s="1">
        <f t="shared" si="12"/>
        <v>0.15865525393145696</v>
      </c>
      <c r="H52" s="1">
        <f t="shared" si="13"/>
        <v>0.5</v>
      </c>
      <c r="I52" s="1">
        <f t="shared" si="14"/>
        <v>0.34134474606854304</v>
      </c>
      <c r="J52" s="1">
        <f t="shared" si="15"/>
        <v>4.4565462758543041E-2</v>
      </c>
      <c r="K52" s="1">
        <f t="shared" si="16"/>
        <v>0.33752311505250426</v>
      </c>
      <c r="L52" s="1">
        <f t="shared" si="17"/>
        <v>0.61791142218895279</v>
      </c>
      <c r="M52" s="1">
        <f t="shared" si="43"/>
        <v>0.69146246127401312</v>
      </c>
      <c r="N52" s="1">
        <f t="shared" si="18"/>
        <v>0.25373824702642889</v>
      </c>
      <c r="O52" s="1">
        <f t="shared" si="19"/>
        <v>5.4799291699557995E-2</v>
      </c>
      <c r="P52">
        <v>-0.88135720943682827</v>
      </c>
      <c r="Q52">
        <v>0.74321633292129263</v>
      </c>
      <c r="R52">
        <v>-0.55458258430007845</v>
      </c>
      <c r="S52">
        <f t="shared" si="44"/>
        <v>-1</v>
      </c>
      <c r="T52" s="2">
        <f t="shared" si="20"/>
        <v>-1</v>
      </c>
      <c r="U52">
        <f t="shared" si="45"/>
        <v>1.6667999999999998</v>
      </c>
      <c r="V52">
        <f t="shared" si="46"/>
        <v>0.74109999999999998</v>
      </c>
      <c r="W52">
        <f t="shared" si="47"/>
        <v>-0.9698</v>
      </c>
      <c r="X52" s="1">
        <f t="shared" si="21"/>
        <v>0.20205597592660562</v>
      </c>
      <c r="Y52" s="1">
        <f t="shared" si="22"/>
        <v>0.55349639445524024</v>
      </c>
      <c r="Z52" s="1">
        <f t="shared" si="23"/>
        <v>0.24444762961815414</v>
      </c>
      <c r="AA52" s="1">
        <f t="shared" si="24"/>
        <v>0.11415956801941037</v>
      </c>
      <c r="AB52" s="1">
        <f t="shared" si="25"/>
        <v>0.35475445847756504</v>
      </c>
      <c r="AC52" s="1">
        <f t="shared" si="26"/>
        <v>0.53108597350302456</v>
      </c>
      <c r="AD52" s="1">
        <f t="shared" si="27"/>
        <v>0.76822078530259552</v>
      </c>
      <c r="AE52" s="1">
        <f t="shared" si="28"/>
        <v>0.17425478919915804</v>
      </c>
      <c r="AF52" s="1">
        <f t="shared" si="29"/>
        <v>5.7524425498246434E-2</v>
      </c>
      <c r="AG52" s="1">
        <f t="shared" si="30"/>
        <v>6.3186909291311391E-2</v>
      </c>
      <c r="AH52" s="1">
        <f t="shared" si="31"/>
        <v>0.19635531368425349</v>
      </c>
      <c r="AI52" s="1">
        <f t="shared" si="32"/>
        <v>0.6936254015992489</v>
      </c>
      <c r="AJ52" s="1">
        <f t="shared" si="33"/>
        <v>3.5209221491520816E-2</v>
      </c>
      <c r="AK52" s="1">
        <f t="shared" si="34"/>
        <v>1.16231539336655E-2</v>
      </c>
      <c r="AL52">
        <f t="shared" ca="1" si="35"/>
        <v>0.19635531368425349</v>
      </c>
      <c r="AM52">
        <f t="shared" ca="1" si="36"/>
        <v>-1.6278294360159005</v>
      </c>
      <c r="AN52">
        <v>46</v>
      </c>
      <c r="AP52" s="10">
        <f t="shared" ca="1" si="37"/>
        <v>1.5900392114076567E-11</v>
      </c>
      <c r="AQ52">
        <v>46</v>
      </c>
      <c r="AR52">
        <v>-1.6278294360000001</v>
      </c>
    </row>
    <row r="53" spans="1:44" x14ac:dyDescent="0.25">
      <c r="A53">
        <v>1</v>
      </c>
      <c r="B53">
        <v>2</v>
      </c>
      <c r="C53">
        <f t="shared" si="48"/>
        <v>-1</v>
      </c>
      <c r="D53">
        <f t="shared" si="40"/>
        <v>1</v>
      </c>
      <c r="E53">
        <f t="shared" si="41"/>
        <v>-1</v>
      </c>
      <c r="F53">
        <f t="shared" si="42"/>
        <v>1</v>
      </c>
      <c r="G53" s="1">
        <f t="shared" si="12"/>
        <v>6.6807201268858085E-2</v>
      </c>
      <c r="H53" s="1">
        <f t="shared" si="13"/>
        <v>0.69146246127401312</v>
      </c>
      <c r="I53" s="1">
        <f t="shared" si="14"/>
        <v>0.2417303374571288</v>
      </c>
      <c r="J53" s="1">
        <f t="shared" si="15"/>
        <v>0.61791142218895267</v>
      </c>
      <c r="K53" s="1">
        <f t="shared" si="16"/>
        <v>0.33752311505250432</v>
      </c>
      <c r="L53" s="1">
        <f t="shared" si="17"/>
        <v>4.4565462758543006E-2</v>
      </c>
      <c r="M53" s="1">
        <f t="shared" si="43"/>
        <v>6.6807201268858057E-2</v>
      </c>
      <c r="N53" s="1">
        <f t="shared" si="18"/>
        <v>0.27777105712081773</v>
      </c>
      <c r="O53" s="1">
        <f t="shared" si="19"/>
        <v>0.65542174161032418</v>
      </c>
      <c r="P53">
        <v>0.71754584496375173</v>
      </c>
      <c r="Q53">
        <v>-0.56972339734784327</v>
      </c>
      <c r="R53">
        <v>-0.50371795623505022</v>
      </c>
      <c r="S53">
        <f t="shared" si="44"/>
        <v>0</v>
      </c>
      <c r="T53" s="2">
        <f t="shared" si="20"/>
        <v>0</v>
      </c>
      <c r="U53">
        <f t="shared" si="45"/>
        <v>1.1112</v>
      </c>
      <c r="V53">
        <f t="shared" si="46"/>
        <v>-0.74109999999999998</v>
      </c>
      <c r="W53">
        <f t="shared" si="47"/>
        <v>0.9698</v>
      </c>
      <c r="X53" s="1">
        <f t="shared" si="21"/>
        <v>8.2279622812959752E-2</v>
      </c>
      <c r="Y53" s="1">
        <f t="shared" si="22"/>
        <v>0.75493434840657669</v>
      </c>
      <c r="Z53" s="1">
        <f t="shared" si="23"/>
        <v>0.16278602878046355</v>
      </c>
      <c r="AA53" s="1">
        <f t="shared" si="24"/>
        <v>0.60930189709107296</v>
      </c>
      <c r="AB53" s="1">
        <f t="shared" si="25"/>
        <v>0.31056845197378025</v>
      </c>
      <c r="AC53" s="1">
        <f t="shared" si="26"/>
        <v>8.012965093514679E-2</v>
      </c>
      <c r="AD53" s="1">
        <f t="shared" si="27"/>
        <v>0.11379311338285196</v>
      </c>
      <c r="AE53" s="1">
        <f t="shared" si="28"/>
        <v>0.24424790829428611</v>
      </c>
      <c r="AF53" s="1">
        <f t="shared" si="29"/>
        <v>0.64195897832286197</v>
      </c>
      <c r="AG53" s="1">
        <f t="shared" si="30"/>
        <v>0.45998293066334023</v>
      </c>
      <c r="AH53" s="1">
        <f t="shared" si="31"/>
        <v>0.23445879192646499</v>
      </c>
      <c r="AI53" s="1">
        <f t="shared" si="32"/>
        <v>0.23264150904508846</v>
      </c>
      <c r="AJ53" s="1">
        <f t="shared" si="33"/>
        <v>2.0096625767308245E-2</v>
      </c>
      <c r="AK53" s="1">
        <f t="shared" si="34"/>
        <v>5.2820142597798089E-2</v>
      </c>
      <c r="AL53">
        <f t="shared" ca="1" si="35"/>
        <v>0.23264150904508846</v>
      </c>
      <c r="AM53">
        <f t="shared" ca="1" si="36"/>
        <v>-1.4582565980474271</v>
      </c>
      <c r="AN53">
        <v>47</v>
      </c>
      <c r="AP53" s="10">
        <f t="shared" ca="1" si="37"/>
        <v>4.7427173299752212E-11</v>
      </c>
      <c r="AQ53">
        <v>47</v>
      </c>
      <c r="AR53">
        <v>-1.458256598</v>
      </c>
    </row>
    <row r="54" spans="1:44" x14ac:dyDescent="0.25">
      <c r="A54">
        <v>1</v>
      </c>
      <c r="B54">
        <v>1</v>
      </c>
      <c r="C54">
        <f t="shared" si="48"/>
        <v>0</v>
      </c>
      <c r="D54">
        <f t="shared" si="40"/>
        <v>0.5</v>
      </c>
      <c r="E54">
        <f t="shared" si="41"/>
        <v>0</v>
      </c>
      <c r="F54">
        <f t="shared" si="42"/>
        <v>0</v>
      </c>
      <c r="G54" s="1">
        <f t="shared" si="12"/>
        <v>2.2750131948179209E-2</v>
      </c>
      <c r="H54" s="1">
        <f t="shared" si="13"/>
        <v>0.84134474606854304</v>
      </c>
      <c r="I54" s="1">
        <f t="shared" si="14"/>
        <v>0.13590512198327775</v>
      </c>
      <c r="J54" s="1">
        <f t="shared" si="15"/>
        <v>0.24196365222307298</v>
      </c>
      <c r="K54" s="1">
        <f t="shared" si="16"/>
        <v>0.51607269555385393</v>
      </c>
      <c r="L54" s="1">
        <f t="shared" si="17"/>
        <v>0.24196365222307303</v>
      </c>
      <c r="M54" s="1">
        <f t="shared" si="43"/>
        <v>0.30853753872598688</v>
      </c>
      <c r="N54" s="1">
        <f t="shared" si="18"/>
        <v>0.41720934352393957</v>
      </c>
      <c r="O54" s="1">
        <f t="shared" si="19"/>
        <v>0.27425311775007355</v>
      </c>
      <c r="P54">
        <v>0.64686901168897748</v>
      </c>
      <c r="Q54">
        <v>0.39791302697267383</v>
      </c>
      <c r="R54">
        <v>0.25870690478768665</v>
      </c>
      <c r="S54">
        <f t="shared" si="44"/>
        <v>-1</v>
      </c>
      <c r="T54" s="2">
        <f t="shared" si="20"/>
        <v>-1</v>
      </c>
      <c r="U54">
        <f t="shared" si="45"/>
        <v>0.55559999999999998</v>
      </c>
      <c r="V54">
        <f t="shared" si="46"/>
        <v>0</v>
      </c>
      <c r="W54">
        <f t="shared" si="47"/>
        <v>0</v>
      </c>
      <c r="X54" s="1">
        <f t="shared" si="21"/>
        <v>2.5857414860042338E-2</v>
      </c>
      <c r="Y54" s="1">
        <f t="shared" si="22"/>
        <v>0.89356272317073659</v>
      </c>
      <c r="Z54" s="1">
        <f t="shared" si="23"/>
        <v>8.0579861969221067E-2</v>
      </c>
      <c r="AA54" s="1">
        <f t="shared" si="24"/>
        <v>0.32146717717979389</v>
      </c>
      <c r="AB54" s="1">
        <f t="shared" si="25"/>
        <v>0.42489956748810043</v>
      </c>
      <c r="AC54" s="1">
        <f t="shared" si="26"/>
        <v>0.25363325533210568</v>
      </c>
      <c r="AD54" s="1">
        <f t="shared" si="27"/>
        <v>0.4064059757777379</v>
      </c>
      <c r="AE54" s="1">
        <f t="shared" si="28"/>
        <v>0.3213698487262569</v>
      </c>
      <c r="AF54" s="1">
        <f t="shared" si="29"/>
        <v>0.27222417549600525</v>
      </c>
      <c r="AG54" s="1">
        <f t="shared" si="30"/>
        <v>0.28725108625078632</v>
      </c>
      <c r="AH54" s="1">
        <f t="shared" si="31"/>
        <v>0.37967441459873519</v>
      </c>
      <c r="AI54" s="1">
        <f t="shared" si="32"/>
        <v>0.31772569220772146</v>
      </c>
      <c r="AJ54" s="1">
        <f t="shared" si="33"/>
        <v>8.3097935020238732E-3</v>
      </c>
      <c r="AK54" s="1">
        <f t="shared" si="34"/>
        <v>7.0390134407331793E-3</v>
      </c>
      <c r="AL54">
        <f t="shared" ca="1" si="35"/>
        <v>0.37967441459873519</v>
      </c>
      <c r="AM54">
        <f t="shared" ca="1" si="36"/>
        <v>-0.96844119721532229</v>
      </c>
      <c r="AN54">
        <v>48</v>
      </c>
      <c r="AP54" s="10">
        <f t="shared" ca="1" si="37"/>
        <v>1.5322298985154248E-11</v>
      </c>
      <c r="AQ54">
        <v>48</v>
      </c>
      <c r="AR54">
        <v>-0.96844119719999999</v>
      </c>
    </row>
    <row r="55" spans="1:44" x14ac:dyDescent="0.25">
      <c r="A55">
        <v>1</v>
      </c>
      <c r="B55">
        <v>0</v>
      </c>
      <c r="C55">
        <v>0</v>
      </c>
      <c r="D55">
        <f t="shared" si="40"/>
        <v>0</v>
      </c>
      <c r="E55">
        <f t="shared" si="41"/>
        <v>0</v>
      </c>
      <c r="F55">
        <f t="shared" si="42"/>
        <v>0</v>
      </c>
      <c r="G55" s="1">
        <f>1-H55-I55</f>
        <v>6.2096653257761592E-3</v>
      </c>
      <c r="H55" s="1">
        <f>_xlfn.NORM.S.DIST($I$1-D55,1)</f>
        <v>0.93319279873114191</v>
      </c>
      <c r="I55" s="1">
        <f t="shared" si="14"/>
        <v>6.0597535943081926E-2</v>
      </c>
      <c r="J55" s="1">
        <f>_xlfn.NORM.S.DIST($I$3-E55,1)</f>
        <v>0.24196365222307298</v>
      </c>
      <c r="K55" s="1">
        <f t="shared" si="16"/>
        <v>0.51607269555385393</v>
      </c>
      <c r="L55" s="1">
        <f t="shared" si="17"/>
        <v>0.24196365222307303</v>
      </c>
      <c r="M55" s="1">
        <f t="shared" si="43"/>
        <v>0.30853753872598688</v>
      </c>
      <c r="N55" s="1">
        <f t="shared" si="18"/>
        <v>0.41720934352393957</v>
      </c>
      <c r="O55" s="1">
        <f t="shared" si="19"/>
        <v>0.27425311775007355</v>
      </c>
      <c r="P55">
        <v>-0.8582424015912693</v>
      </c>
      <c r="Q55">
        <v>-1.2262626114534214</v>
      </c>
      <c r="R55">
        <v>0.76476680987980217</v>
      </c>
      <c r="S55">
        <f t="shared" si="44"/>
        <v>-1</v>
      </c>
      <c r="T55" s="2">
        <f t="shared" si="20"/>
        <v>0</v>
      </c>
      <c r="U55">
        <f t="shared" si="45"/>
        <v>0</v>
      </c>
      <c r="V55">
        <f t="shared" si="46"/>
        <v>0</v>
      </c>
      <c r="W55">
        <f t="shared" si="47"/>
        <v>0</v>
      </c>
      <c r="X55" s="1">
        <f t="shared" si="21"/>
        <v>6.1904106863824859E-3</v>
      </c>
      <c r="Y55" s="1">
        <f t="shared" si="22"/>
        <v>0.9641721960744265</v>
      </c>
      <c r="Z55" s="1">
        <f t="shared" si="23"/>
        <v>2.9637393239191012E-2</v>
      </c>
      <c r="AA55" s="1">
        <f t="shared" si="24"/>
        <v>0.32146717717979389</v>
      </c>
      <c r="AB55" s="1">
        <f t="shared" si="25"/>
        <v>0.42489956748810043</v>
      </c>
      <c r="AC55" s="1">
        <f t="shared" si="26"/>
        <v>0.25363325533210568</v>
      </c>
      <c r="AD55" s="1">
        <f t="shared" si="27"/>
        <v>0.4064059757777379</v>
      </c>
      <c r="AE55" s="1">
        <f t="shared" si="28"/>
        <v>0.3213698487262569</v>
      </c>
      <c r="AF55" s="1">
        <f t="shared" si="29"/>
        <v>0.27222417549600525</v>
      </c>
      <c r="AG55" s="1">
        <f t="shared" si="30"/>
        <v>0.30994971418728862</v>
      </c>
      <c r="AH55" s="1">
        <f t="shared" si="31"/>
        <v>0.40967634909607575</v>
      </c>
      <c r="AI55" s="1">
        <f t="shared" si="32"/>
        <v>0.27669934592571732</v>
      </c>
      <c r="AJ55" s="1">
        <f t="shared" si="33"/>
        <v>1.9894113458361435E-3</v>
      </c>
      <c r="AK55" s="1">
        <f t="shared" si="34"/>
        <v>1.6851794450821321E-3</v>
      </c>
      <c r="AL55">
        <f t="shared" ca="1" si="35"/>
        <v>0.27669934592571732</v>
      </c>
      <c r="AM55">
        <f ca="1">LN(AL55)</f>
        <v>-1.2848237560311642</v>
      </c>
      <c r="AN55">
        <v>49</v>
      </c>
      <c r="AP55" s="10">
        <f t="shared" ca="1" si="37"/>
        <v>3.1164182345833069E-11</v>
      </c>
      <c r="AQ55">
        <v>49</v>
      </c>
      <c r="AR55">
        <v>-1.284823756</v>
      </c>
    </row>
    <row r="56" spans="1:44" x14ac:dyDescent="0.25">
      <c r="A56">
        <v>1</v>
      </c>
      <c r="B56">
        <v>1</v>
      </c>
      <c r="C56">
        <v>1</v>
      </c>
      <c r="D56">
        <f t="shared" si="40"/>
        <v>0.5</v>
      </c>
      <c r="E56">
        <f t="shared" si="41"/>
        <v>1</v>
      </c>
      <c r="F56">
        <f t="shared" si="42"/>
        <v>-1</v>
      </c>
      <c r="G56" s="1">
        <f t="shared" ref="G56:G102" si="49">1-H56-I56</f>
        <v>2.2750131948179209E-2</v>
      </c>
      <c r="H56" s="1">
        <f t="shared" ref="H56:H102" si="50">_xlfn.NORM.S.DIST($I$1-D56,1)</f>
        <v>0.84134474606854304</v>
      </c>
      <c r="I56" s="1">
        <f t="shared" si="14"/>
        <v>0.13590512198327775</v>
      </c>
      <c r="J56" s="1">
        <f t="shared" ref="J56:J102" si="51">_xlfn.NORM.S.DIST($I$3-E56,1)</f>
        <v>4.4565462758543041E-2</v>
      </c>
      <c r="K56" s="1">
        <f t="shared" si="16"/>
        <v>0.33752311505250426</v>
      </c>
      <c r="L56" s="1">
        <f t="shared" si="17"/>
        <v>0.61791142218895279</v>
      </c>
      <c r="M56" s="1">
        <f t="shared" si="43"/>
        <v>0.69146246127401312</v>
      </c>
      <c r="N56" s="1">
        <f t="shared" si="18"/>
        <v>0.25373824702642889</v>
      </c>
      <c r="O56" s="1">
        <f t="shared" si="19"/>
        <v>5.4799291699557995E-2</v>
      </c>
      <c r="P56">
        <v>0.13215185390436091</v>
      </c>
      <c r="Q56">
        <v>-0.37187987800280098</v>
      </c>
      <c r="R56">
        <v>0.48452989176439587</v>
      </c>
      <c r="S56">
        <f t="shared" si="44"/>
        <v>-1</v>
      </c>
      <c r="T56" s="2">
        <f t="shared" si="20"/>
        <v>0</v>
      </c>
      <c r="U56">
        <f t="shared" si="45"/>
        <v>0.55559999999999998</v>
      </c>
      <c r="V56">
        <f t="shared" si="46"/>
        <v>0.74109999999999998</v>
      </c>
      <c r="W56">
        <f t="shared" si="47"/>
        <v>-0.9698</v>
      </c>
      <c r="X56" s="1">
        <f t="shared" si="21"/>
        <v>2.5857414860042338E-2</v>
      </c>
      <c r="Y56" s="1">
        <f t="shared" si="22"/>
        <v>0.89356272317073659</v>
      </c>
      <c r="Z56" s="1">
        <f t="shared" si="23"/>
        <v>8.0579861969221067E-2</v>
      </c>
      <c r="AA56" s="1">
        <f t="shared" si="24"/>
        <v>0.11415956801941037</v>
      </c>
      <c r="AB56" s="1">
        <f t="shared" si="25"/>
        <v>0.35475445847756504</v>
      </c>
      <c r="AC56" s="1">
        <f t="shared" si="26"/>
        <v>0.53108597350302456</v>
      </c>
      <c r="AD56" s="1">
        <f t="shared" si="27"/>
        <v>0.76822078530259552</v>
      </c>
      <c r="AE56" s="1">
        <f t="shared" si="28"/>
        <v>0.17425478919915804</v>
      </c>
      <c r="AF56" s="1">
        <f t="shared" si="29"/>
        <v>5.7524425498246434E-2</v>
      </c>
      <c r="AG56" s="1">
        <f t="shared" si="30"/>
        <v>0.10200873447541926</v>
      </c>
      <c r="AH56" s="1">
        <f t="shared" si="31"/>
        <v>0.316995359974173</v>
      </c>
      <c r="AI56" s="1">
        <f t="shared" si="32"/>
        <v>0.57500269424004213</v>
      </c>
      <c r="AJ56" s="1">
        <f t="shared" si="33"/>
        <v>4.5057783756718541E-3</v>
      </c>
      <c r="AK56" s="1">
        <f t="shared" si="34"/>
        <v>1.4874329346937557E-3</v>
      </c>
      <c r="AL56">
        <f t="shared" ca="1" si="35"/>
        <v>0.57500269424004213</v>
      </c>
      <c r="AM56">
        <f t="shared" ca="1" si="36"/>
        <v>-0.55338055256090823</v>
      </c>
      <c r="AN56">
        <v>50</v>
      </c>
      <c r="AP56" s="10">
        <f t="shared" ca="1" si="37"/>
        <v>-3.9091729853168999E-11</v>
      </c>
      <c r="AQ56">
        <v>50</v>
      </c>
      <c r="AR56">
        <v>-0.55338055259999996</v>
      </c>
    </row>
    <row r="57" spans="1:44" x14ac:dyDescent="0.25">
      <c r="A57">
        <v>1</v>
      </c>
      <c r="B57">
        <v>2</v>
      </c>
      <c r="C57">
        <v>-1</v>
      </c>
      <c r="D57">
        <f t="shared" si="40"/>
        <v>1</v>
      </c>
      <c r="E57">
        <f t="shared" si="41"/>
        <v>-1</v>
      </c>
      <c r="F57">
        <f t="shared" si="42"/>
        <v>1</v>
      </c>
      <c r="G57" s="1">
        <f t="shared" si="49"/>
        <v>6.6807201268858085E-2</v>
      </c>
      <c r="H57" s="1">
        <f t="shared" si="50"/>
        <v>0.69146246127401312</v>
      </c>
      <c r="I57" s="1">
        <f t="shared" si="14"/>
        <v>0.2417303374571288</v>
      </c>
      <c r="J57" s="1">
        <f t="shared" si="51"/>
        <v>0.61791142218895267</v>
      </c>
      <c r="K57" s="1">
        <f t="shared" si="16"/>
        <v>0.33752311505250432</v>
      </c>
      <c r="L57" s="1">
        <f t="shared" si="17"/>
        <v>4.4565462758543006E-2</v>
      </c>
      <c r="M57" s="1">
        <f t="shared" si="43"/>
        <v>6.6807201268858057E-2</v>
      </c>
      <c r="N57" s="1">
        <f t="shared" si="18"/>
        <v>0.27777105712081773</v>
      </c>
      <c r="O57" s="1">
        <f t="shared" si="19"/>
        <v>0.65542174161032418</v>
      </c>
      <c r="P57">
        <v>0.31089257390704006</v>
      </c>
      <c r="Q57">
        <v>-1.3125441000738647</v>
      </c>
      <c r="R57">
        <v>-1.1226075002923608</v>
      </c>
      <c r="S57">
        <f t="shared" si="44"/>
        <v>-1</v>
      </c>
      <c r="T57" s="2">
        <f t="shared" si="20"/>
        <v>-2</v>
      </c>
      <c r="U57">
        <f t="shared" si="45"/>
        <v>1.1112</v>
      </c>
      <c r="V57">
        <f t="shared" si="46"/>
        <v>-0.74109999999999998</v>
      </c>
      <c r="W57">
        <f t="shared" si="47"/>
        <v>0.9698</v>
      </c>
      <c r="X57" s="1">
        <f t="shared" si="21"/>
        <v>8.2279622812959752E-2</v>
      </c>
      <c r="Y57" s="1">
        <f t="shared" si="22"/>
        <v>0.75493434840657669</v>
      </c>
      <c r="Z57" s="1">
        <f t="shared" si="23"/>
        <v>0.16278602878046355</v>
      </c>
      <c r="AA57" s="1">
        <f t="shared" si="24"/>
        <v>0.60930189709107296</v>
      </c>
      <c r="AB57" s="1">
        <f t="shared" si="25"/>
        <v>0.31056845197378025</v>
      </c>
      <c r="AC57" s="1">
        <f t="shared" si="26"/>
        <v>8.012965093514679E-2</v>
      </c>
      <c r="AD57" s="1">
        <f t="shared" si="27"/>
        <v>0.11379311338285196</v>
      </c>
      <c r="AE57" s="1">
        <f t="shared" si="28"/>
        <v>0.24424790829428611</v>
      </c>
      <c r="AF57" s="1">
        <f t="shared" si="29"/>
        <v>0.64195897832286197</v>
      </c>
      <c r="AG57" s="1">
        <f t="shared" si="30"/>
        <v>0.45998293066334023</v>
      </c>
      <c r="AH57" s="1">
        <f t="shared" si="31"/>
        <v>0.23445879192646499</v>
      </c>
      <c r="AI57" s="1">
        <f t="shared" si="32"/>
        <v>0.23264150904508846</v>
      </c>
      <c r="AJ57" s="1">
        <f t="shared" si="33"/>
        <v>2.0096625767308245E-2</v>
      </c>
      <c r="AK57" s="1">
        <f t="shared" si="34"/>
        <v>5.2820142597798089E-2</v>
      </c>
      <c r="AL57">
        <f t="shared" ca="1" si="35"/>
        <v>0.45998293066334023</v>
      </c>
      <c r="AM57">
        <f t="shared" ca="1" si="36"/>
        <v>-0.77656589744109572</v>
      </c>
      <c r="AN57">
        <v>51</v>
      </c>
      <c r="AP57" s="10">
        <f t="shared" ca="1" si="37"/>
        <v>4.1095682412617407E-11</v>
      </c>
      <c r="AQ57">
        <v>51</v>
      </c>
      <c r="AR57">
        <v>-0.77656589740000004</v>
      </c>
    </row>
    <row r="58" spans="1:44" x14ac:dyDescent="0.25">
      <c r="A58">
        <v>1</v>
      </c>
      <c r="B58">
        <v>3</v>
      </c>
      <c r="C58">
        <f>C55</f>
        <v>0</v>
      </c>
      <c r="D58">
        <f t="shared" si="40"/>
        <v>1.5</v>
      </c>
      <c r="E58">
        <f t="shared" si="41"/>
        <v>0</v>
      </c>
      <c r="F58">
        <f t="shared" si="42"/>
        <v>0</v>
      </c>
      <c r="G58" s="1">
        <f t="shared" si="49"/>
        <v>0.15865525393145696</v>
      </c>
      <c r="H58" s="1">
        <f t="shared" si="50"/>
        <v>0.5</v>
      </c>
      <c r="I58" s="1">
        <f t="shared" si="14"/>
        <v>0.34134474606854304</v>
      </c>
      <c r="J58" s="1">
        <f t="shared" si="51"/>
        <v>0.24196365222307298</v>
      </c>
      <c r="K58" s="1">
        <f t="shared" si="16"/>
        <v>0.51607269555385393</v>
      </c>
      <c r="L58" s="1">
        <f t="shared" si="17"/>
        <v>0.24196365222307303</v>
      </c>
      <c r="M58" s="1">
        <f t="shared" si="43"/>
        <v>0.30853753872598688</v>
      </c>
      <c r="N58" s="1">
        <f t="shared" si="18"/>
        <v>0.41720934352393957</v>
      </c>
      <c r="O58" s="1">
        <f t="shared" si="19"/>
        <v>0.27425311775007355</v>
      </c>
      <c r="P58">
        <v>-0.60922502598259598</v>
      </c>
      <c r="Q58">
        <v>0.74311628850409761</v>
      </c>
      <c r="R58">
        <v>-2.5949339033104479</v>
      </c>
      <c r="S58">
        <f t="shared" si="44"/>
        <v>-1</v>
      </c>
      <c r="T58" s="2">
        <f t="shared" si="20"/>
        <v>-2</v>
      </c>
      <c r="U58">
        <f t="shared" si="45"/>
        <v>1.6667999999999998</v>
      </c>
      <c r="V58">
        <f t="shared" si="46"/>
        <v>0</v>
      </c>
      <c r="W58">
        <f t="shared" si="47"/>
        <v>0</v>
      </c>
      <c r="X58" s="1">
        <f t="shared" si="21"/>
        <v>0.20205597592660562</v>
      </c>
      <c r="Y58" s="1">
        <f t="shared" si="22"/>
        <v>0.55349639445524024</v>
      </c>
      <c r="Z58" s="1">
        <f t="shared" si="23"/>
        <v>0.24444762961815414</v>
      </c>
      <c r="AA58" s="1">
        <f t="shared" si="24"/>
        <v>0.32146717717979389</v>
      </c>
      <c r="AB58" s="1">
        <f t="shared" si="25"/>
        <v>0.42489956748810043</v>
      </c>
      <c r="AC58" s="1">
        <f t="shared" si="26"/>
        <v>0.25363325533210568</v>
      </c>
      <c r="AD58" s="1">
        <f t="shared" si="27"/>
        <v>0.4064059757777379</v>
      </c>
      <c r="AE58" s="1">
        <f t="shared" si="28"/>
        <v>0.3213698487262569</v>
      </c>
      <c r="AF58" s="1">
        <f t="shared" si="29"/>
        <v>0.27222417549600525</v>
      </c>
      <c r="AG58" s="1">
        <f t="shared" si="30"/>
        <v>0.17793092350471981</v>
      </c>
      <c r="AH58" s="1">
        <f t="shared" si="31"/>
        <v>0.23518037861025459</v>
      </c>
      <c r="AI58" s="1">
        <f t="shared" si="32"/>
        <v>0.46694947801659525</v>
      </c>
      <c r="AJ58" s="1">
        <f t="shared" si="33"/>
        <v>6.4934698417769457E-2</v>
      </c>
      <c r="AK58" s="1">
        <f t="shared" si="34"/>
        <v>5.5004521450660898E-2</v>
      </c>
      <c r="AL58">
        <f t="shared" ca="1" si="35"/>
        <v>0.17793092350471981</v>
      </c>
      <c r="AM58">
        <f t="shared" ca="1" si="36"/>
        <v>-1.7263598742069812</v>
      </c>
      <c r="AN58">
        <v>52</v>
      </c>
      <c r="AP58" s="10">
        <f t="shared" ca="1" si="37"/>
        <v>2.0698132097152211E-10</v>
      </c>
      <c r="AQ58">
        <v>52</v>
      </c>
      <c r="AR58">
        <v>-1.7263598739999999</v>
      </c>
    </row>
    <row r="59" spans="1:44" x14ac:dyDescent="0.25">
      <c r="A59">
        <v>1</v>
      </c>
      <c r="B59">
        <v>4</v>
      </c>
      <c r="C59">
        <f t="shared" ref="C59:C70" si="52">C56</f>
        <v>1</v>
      </c>
      <c r="D59">
        <f t="shared" si="40"/>
        <v>2</v>
      </c>
      <c r="E59">
        <f t="shared" si="41"/>
        <v>1</v>
      </c>
      <c r="F59">
        <f t="shared" si="42"/>
        <v>-1</v>
      </c>
      <c r="G59" s="1">
        <f t="shared" si="49"/>
        <v>0.30853753872598688</v>
      </c>
      <c r="H59" s="1">
        <f t="shared" si="50"/>
        <v>0.30853753872598688</v>
      </c>
      <c r="I59" s="1">
        <f t="shared" si="14"/>
        <v>0.38292492254802624</v>
      </c>
      <c r="J59" s="1">
        <f t="shared" si="51"/>
        <v>4.4565462758543041E-2</v>
      </c>
      <c r="K59" s="1">
        <f t="shared" si="16"/>
        <v>0.33752311505250426</v>
      </c>
      <c r="L59" s="1">
        <f t="shared" si="17"/>
        <v>0.61791142218895279</v>
      </c>
      <c r="M59" s="1">
        <f t="shared" si="43"/>
        <v>0.69146246127401312</v>
      </c>
      <c r="N59" s="1">
        <f t="shared" si="18"/>
        <v>0.25373824702642889</v>
      </c>
      <c r="O59" s="1">
        <f t="shared" si="19"/>
        <v>5.4799291699557995E-2</v>
      </c>
      <c r="P59">
        <v>-1.2241571312188171</v>
      </c>
      <c r="Q59">
        <v>1.0500161806703545</v>
      </c>
      <c r="R59">
        <v>2.9111788535374217E-2</v>
      </c>
      <c r="S59">
        <f t="shared" si="44"/>
        <v>-1</v>
      </c>
      <c r="T59" s="2">
        <f t="shared" si="20"/>
        <v>0</v>
      </c>
      <c r="U59">
        <f t="shared" si="45"/>
        <v>2.2223999999999999</v>
      </c>
      <c r="V59">
        <f t="shared" si="46"/>
        <v>0.74109999999999998</v>
      </c>
      <c r="W59">
        <f t="shared" si="47"/>
        <v>-0.9698</v>
      </c>
      <c r="X59" s="1">
        <f t="shared" si="21"/>
        <v>0.39023753125576222</v>
      </c>
      <c r="Y59" s="1">
        <f t="shared" si="22"/>
        <v>0.33684103078831795</v>
      </c>
      <c r="Z59" s="1">
        <f t="shared" si="23"/>
        <v>0.27292143795591983</v>
      </c>
      <c r="AA59" s="1">
        <f t="shared" si="24"/>
        <v>0.11415956801941037</v>
      </c>
      <c r="AB59" s="1">
        <f t="shared" si="25"/>
        <v>0.35475445847756504</v>
      </c>
      <c r="AC59" s="1">
        <f t="shared" si="26"/>
        <v>0.53108597350302456</v>
      </c>
      <c r="AD59" s="1">
        <f t="shared" si="27"/>
        <v>0.76822078530259552</v>
      </c>
      <c r="AE59" s="1">
        <f t="shared" si="28"/>
        <v>0.17425478919915804</v>
      </c>
      <c r="AF59" s="1">
        <f t="shared" si="29"/>
        <v>5.7524425498246434E-2</v>
      </c>
      <c r="AG59" s="1">
        <f t="shared" si="30"/>
        <v>3.8453626566007287E-2</v>
      </c>
      <c r="AH59" s="1">
        <f t="shared" si="31"/>
        <v>0.11949585747033455</v>
      </c>
      <c r="AI59" s="1">
        <f t="shared" si="32"/>
        <v>0.75160156742374373</v>
      </c>
      <c r="AJ59" s="1">
        <f t="shared" si="33"/>
        <v>6.8000758746572687E-2</v>
      </c>
      <c r="AK59" s="1">
        <f t="shared" si="34"/>
        <v>2.2448189793341709E-2</v>
      </c>
      <c r="AL59">
        <f t="shared" ca="1" si="35"/>
        <v>0.75160156742374373</v>
      </c>
      <c r="AM59">
        <f t="shared" ca="1" si="36"/>
        <v>-0.28554892599563503</v>
      </c>
      <c r="AN59">
        <v>53</v>
      </c>
      <c r="AP59" s="10">
        <f t="shared" ca="1" si="37"/>
        <v>-4.3649528436162655E-12</v>
      </c>
      <c r="AQ59">
        <v>53</v>
      </c>
      <c r="AR59">
        <v>-0.28554892599999998</v>
      </c>
    </row>
    <row r="60" spans="1:44" x14ac:dyDescent="0.25">
      <c r="A60">
        <v>1</v>
      </c>
      <c r="B60">
        <v>5</v>
      </c>
      <c r="C60">
        <f t="shared" si="52"/>
        <v>-1</v>
      </c>
      <c r="D60">
        <f t="shared" si="40"/>
        <v>2.5</v>
      </c>
      <c r="E60">
        <f t="shared" si="41"/>
        <v>-1</v>
      </c>
      <c r="F60">
        <f t="shared" si="42"/>
        <v>1</v>
      </c>
      <c r="G60" s="1">
        <f t="shared" si="49"/>
        <v>0.5</v>
      </c>
      <c r="H60" s="1">
        <f t="shared" si="50"/>
        <v>0.15865525393145699</v>
      </c>
      <c r="I60" s="1">
        <f t="shared" si="14"/>
        <v>0.34134474606854304</v>
      </c>
      <c r="J60" s="1">
        <f t="shared" si="51"/>
        <v>0.61791142218895267</v>
      </c>
      <c r="K60" s="1">
        <f t="shared" si="16"/>
        <v>0.33752311505250432</v>
      </c>
      <c r="L60" s="1">
        <f t="shared" si="17"/>
        <v>4.4565462758543006E-2</v>
      </c>
      <c r="M60" s="1">
        <f t="shared" si="43"/>
        <v>6.6807201268858057E-2</v>
      </c>
      <c r="N60" s="1">
        <f t="shared" si="18"/>
        <v>0.27777105712081773</v>
      </c>
      <c r="O60" s="1">
        <f t="shared" si="19"/>
        <v>0.65542174161032418</v>
      </c>
      <c r="P60">
        <v>-0.91980155048076995</v>
      </c>
      <c r="Q60">
        <v>1.0047597243101336</v>
      </c>
      <c r="R60">
        <v>0.19121898731100373</v>
      </c>
      <c r="S60">
        <f t="shared" si="44"/>
        <v>0</v>
      </c>
      <c r="T60" s="2">
        <f t="shared" si="20"/>
        <v>0</v>
      </c>
      <c r="U60">
        <f t="shared" si="45"/>
        <v>2.778</v>
      </c>
      <c r="V60">
        <f t="shared" si="46"/>
        <v>-0.74109999999999998</v>
      </c>
      <c r="W60">
        <f t="shared" si="47"/>
        <v>0.9698</v>
      </c>
      <c r="X60" s="1">
        <f t="shared" si="21"/>
        <v>0.60907155370276433</v>
      </c>
      <c r="Y60" s="1">
        <f t="shared" si="22"/>
        <v>0.16435884758570768</v>
      </c>
      <c r="Z60" s="1">
        <f t="shared" si="23"/>
        <v>0.22656959871152804</v>
      </c>
      <c r="AA60" s="1">
        <f t="shared" si="24"/>
        <v>0.60930189709107296</v>
      </c>
      <c r="AB60" s="1">
        <f t="shared" si="25"/>
        <v>0.31056845197378025</v>
      </c>
      <c r="AC60" s="1">
        <f t="shared" si="26"/>
        <v>8.012965093514679E-2</v>
      </c>
      <c r="AD60" s="1">
        <f t="shared" si="27"/>
        <v>0.11379311338285196</v>
      </c>
      <c r="AE60" s="1">
        <f t="shared" si="28"/>
        <v>0.24424790829428611</v>
      </c>
      <c r="AF60" s="1">
        <f t="shared" si="29"/>
        <v>0.64195897832286197</v>
      </c>
      <c r="AG60" s="1">
        <f t="shared" si="30"/>
        <v>0.1001441576376742</v>
      </c>
      <c r="AH60" s="1">
        <f t="shared" si="31"/>
        <v>5.1044672862887726E-2</v>
      </c>
      <c r="AI60" s="1">
        <f t="shared" si="32"/>
        <v>0.30904776416544227</v>
      </c>
      <c r="AJ60" s="1">
        <f t="shared" si="33"/>
        <v>0.14876445299345115</v>
      </c>
      <c r="AK60" s="1">
        <f t="shared" si="34"/>
        <v>0.39099895234054477</v>
      </c>
      <c r="AL60">
        <f t="shared" ca="1" si="35"/>
        <v>0.30904776416544227</v>
      </c>
      <c r="AM60">
        <f t="shared" ca="1" si="36"/>
        <v>-1.1742594374429294</v>
      </c>
      <c r="AN60">
        <v>54</v>
      </c>
      <c r="AP60" s="10">
        <f t="shared" ca="1" si="37"/>
        <v>4.4292947087853918E-10</v>
      </c>
      <c r="AQ60">
        <v>54</v>
      </c>
      <c r="AR60">
        <v>-1.1742594369999999</v>
      </c>
    </row>
    <row r="61" spans="1:44" x14ac:dyDescent="0.25">
      <c r="A61">
        <v>1</v>
      </c>
      <c r="B61">
        <v>6</v>
      </c>
      <c r="C61">
        <f t="shared" si="52"/>
        <v>0</v>
      </c>
      <c r="D61">
        <f t="shared" si="40"/>
        <v>3</v>
      </c>
      <c r="E61">
        <f t="shared" si="41"/>
        <v>0</v>
      </c>
      <c r="F61">
        <f t="shared" si="42"/>
        <v>0</v>
      </c>
      <c r="G61" s="1">
        <f t="shared" si="49"/>
        <v>0.69146246127401312</v>
      </c>
      <c r="H61" s="1">
        <f t="shared" si="50"/>
        <v>6.6807201268858057E-2</v>
      </c>
      <c r="I61" s="1">
        <f t="shared" si="14"/>
        <v>0.24173033745712882</v>
      </c>
      <c r="J61" s="1">
        <f t="shared" si="51"/>
        <v>0.24196365222307298</v>
      </c>
      <c r="K61" s="1">
        <f t="shared" si="16"/>
        <v>0.51607269555385393</v>
      </c>
      <c r="L61" s="1">
        <f t="shared" si="17"/>
        <v>0.24196365222307303</v>
      </c>
      <c r="M61" s="1">
        <f t="shared" si="43"/>
        <v>0.30853753872598688</v>
      </c>
      <c r="N61" s="1">
        <f t="shared" si="18"/>
        <v>0.41720934352393957</v>
      </c>
      <c r="O61" s="1">
        <f t="shared" si="19"/>
        <v>0.27425311775007355</v>
      </c>
      <c r="P61">
        <v>0.1064950083673466</v>
      </c>
      <c r="Q61">
        <v>0.31788431442691945</v>
      </c>
      <c r="R61">
        <v>-3.5618086258182302E-2</v>
      </c>
      <c r="S61">
        <f t="shared" si="44"/>
        <v>1</v>
      </c>
      <c r="T61" s="2">
        <f t="shared" si="20"/>
        <v>1</v>
      </c>
      <c r="U61">
        <f t="shared" si="45"/>
        <v>3.3335999999999997</v>
      </c>
      <c r="V61">
        <f t="shared" si="46"/>
        <v>0</v>
      </c>
      <c r="W61">
        <f t="shared" si="47"/>
        <v>0</v>
      </c>
      <c r="X61" s="1">
        <f t="shared" si="21"/>
        <v>0.79743661091011087</v>
      </c>
      <c r="Y61" s="1">
        <f t="shared" si="22"/>
        <v>6.2724210560852464E-2</v>
      </c>
      <c r="Z61" s="1">
        <f t="shared" si="23"/>
        <v>0.13983917852903671</v>
      </c>
      <c r="AA61" s="1">
        <f t="shared" si="24"/>
        <v>0.32146717717979389</v>
      </c>
      <c r="AB61" s="1">
        <f t="shared" si="25"/>
        <v>0.42489956748810043</v>
      </c>
      <c r="AC61" s="1">
        <f t="shared" si="26"/>
        <v>0.25363325533210568</v>
      </c>
      <c r="AD61" s="1">
        <f t="shared" si="27"/>
        <v>0.4064059757777379</v>
      </c>
      <c r="AE61" s="1">
        <f t="shared" si="28"/>
        <v>0.3213698487262569</v>
      </c>
      <c r="AF61" s="1">
        <f t="shared" si="29"/>
        <v>0.27222417549600525</v>
      </c>
      <c r="AG61" s="1">
        <f t="shared" si="30"/>
        <v>2.0163774909828257E-2</v>
      </c>
      <c r="AH61" s="1">
        <f t="shared" si="31"/>
        <v>2.6651489938338754E-2</v>
      </c>
      <c r="AI61" s="1">
        <f t="shared" si="32"/>
        <v>0.47983112821953811</v>
      </c>
      <c r="AJ61" s="1">
        <f t="shared" si="33"/>
        <v>0.25627208301696131</v>
      </c>
      <c r="AK61" s="1">
        <f t="shared" si="34"/>
        <v>0.21708152391533367</v>
      </c>
      <c r="AL61">
        <f t="shared" ca="1" si="35"/>
        <v>0.25627208301696131</v>
      </c>
      <c r="AM61">
        <f t="shared" ca="1" si="36"/>
        <v>-1.3615155746154315</v>
      </c>
      <c r="AN61">
        <v>55</v>
      </c>
      <c r="AP61" s="10">
        <f t="shared" ca="1" si="37"/>
        <v>-3.845685991876735E-10</v>
      </c>
      <c r="AQ61">
        <v>55</v>
      </c>
      <c r="AR61">
        <v>-1.3615155750000001</v>
      </c>
    </row>
    <row r="62" spans="1:44" x14ac:dyDescent="0.25">
      <c r="A62">
        <v>1</v>
      </c>
      <c r="B62">
        <v>7</v>
      </c>
      <c r="C62">
        <f t="shared" si="52"/>
        <v>1</v>
      </c>
      <c r="D62">
        <f t="shared" si="40"/>
        <v>3.5</v>
      </c>
      <c r="E62">
        <f t="shared" si="41"/>
        <v>1</v>
      </c>
      <c r="F62">
        <f t="shared" si="42"/>
        <v>-1</v>
      </c>
      <c r="G62" s="1">
        <f t="shared" si="49"/>
        <v>0.84134474606854304</v>
      </c>
      <c r="H62" s="1">
        <f t="shared" si="50"/>
        <v>2.2750131948179191E-2</v>
      </c>
      <c r="I62" s="1">
        <f t="shared" si="14"/>
        <v>0.13590512198327781</v>
      </c>
      <c r="J62" s="1">
        <f t="shared" si="51"/>
        <v>4.4565462758543041E-2</v>
      </c>
      <c r="K62" s="1">
        <f t="shared" si="16"/>
        <v>0.33752311505250426</v>
      </c>
      <c r="L62" s="1">
        <f t="shared" si="17"/>
        <v>0.61791142218895279</v>
      </c>
      <c r="M62" s="1">
        <f t="shared" si="43"/>
        <v>0.69146246127401312</v>
      </c>
      <c r="N62" s="1">
        <f t="shared" si="18"/>
        <v>0.25373824702642889</v>
      </c>
      <c r="O62" s="1">
        <f t="shared" si="19"/>
        <v>5.4799291699557995E-2</v>
      </c>
      <c r="P62">
        <v>1.3793373909720685</v>
      </c>
      <c r="Q62">
        <v>-1.459329723729752</v>
      </c>
      <c r="R62">
        <v>-0.52660425353678875</v>
      </c>
      <c r="S62">
        <f t="shared" si="44"/>
        <v>1</v>
      </c>
      <c r="T62" s="2">
        <f t="shared" si="20"/>
        <v>0</v>
      </c>
      <c r="U62">
        <f t="shared" si="45"/>
        <v>3.8891999999999998</v>
      </c>
      <c r="V62">
        <f t="shared" si="46"/>
        <v>0.74109999999999998</v>
      </c>
      <c r="W62">
        <f t="shared" si="47"/>
        <v>-0.9698</v>
      </c>
      <c r="X62" s="1">
        <f t="shared" si="21"/>
        <v>0.91744670170396303</v>
      </c>
      <c r="Y62" s="1">
        <f t="shared" si="22"/>
        <v>1.8403428094636867E-2</v>
      </c>
      <c r="Z62" s="1">
        <f t="shared" si="23"/>
        <v>6.4149870201400089E-2</v>
      </c>
      <c r="AA62" s="1">
        <f t="shared" si="24"/>
        <v>0.11415956801941037</v>
      </c>
      <c r="AB62" s="1">
        <f t="shared" si="25"/>
        <v>0.35475445847756504</v>
      </c>
      <c r="AC62" s="1">
        <f t="shared" si="26"/>
        <v>0.53108597350302456</v>
      </c>
      <c r="AD62" s="1">
        <f t="shared" si="27"/>
        <v>0.76822078530259552</v>
      </c>
      <c r="AE62" s="1">
        <f t="shared" si="28"/>
        <v>0.17425478919915804</v>
      </c>
      <c r="AF62" s="1">
        <f t="shared" si="29"/>
        <v>5.7524425498246434E-2</v>
      </c>
      <c r="AG62" s="1">
        <f t="shared" si="30"/>
        <v>2.1009274013600253E-3</v>
      </c>
      <c r="AH62" s="1">
        <f t="shared" si="31"/>
        <v>6.528698167843708E-3</v>
      </c>
      <c r="AI62" s="1">
        <f t="shared" si="32"/>
        <v>0.77872529838312776</v>
      </c>
      <c r="AJ62" s="1">
        <f t="shared" si="33"/>
        <v>0.15986948160688691</v>
      </c>
      <c r="AK62" s="1">
        <f t="shared" si="34"/>
        <v>5.2775594440781538E-2</v>
      </c>
      <c r="AL62">
        <f t="shared" ca="1" si="35"/>
        <v>0.77872529838312776</v>
      </c>
      <c r="AM62">
        <f t="shared" ca="1" si="36"/>
        <v>-0.25009692895577801</v>
      </c>
      <c r="AN62">
        <v>56</v>
      </c>
      <c r="AP62" s="10">
        <f t="shared" ca="1" si="37"/>
        <v>-4.4222014938810617E-11</v>
      </c>
      <c r="AQ62">
        <v>56</v>
      </c>
      <c r="AR62">
        <v>-0.25009692900000002</v>
      </c>
    </row>
    <row r="63" spans="1:44" x14ac:dyDescent="0.25">
      <c r="A63">
        <v>1</v>
      </c>
      <c r="B63">
        <v>8</v>
      </c>
      <c r="C63">
        <f t="shared" si="52"/>
        <v>-1</v>
      </c>
      <c r="D63">
        <f t="shared" si="40"/>
        <v>4</v>
      </c>
      <c r="E63">
        <f t="shared" si="41"/>
        <v>-1</v>
      </c>
      <c r="F63">
        <f t="shared" si="42"/>
        <v>1</v>
      </c>
      <c r="G63" s="1">
        <f t="shared" si="49"/>
        <v>0.93319279873114191</v>
      </c>
      <c r="H63" s="1">
        <f t="shared" si="50"/>
        <v>6.2096653257761331E-3</v>
      </c>
      <c r="I63" s="1">
        <f t="shared" si="14"/>
        <v>6.0597535943081926E-2</v>
      </c>
      <c r="J63" s="1">
        <f t="shared" si="51"/>
        <v>0.61791142218895267</v>
      </c>
      <c r="K63" s="1">
        <f t="shared" si="16"/>
        <v>0.33752311505250432</v>
      </c>
      <c r="L63" s="1">
        <f t="shared" si="17"/>
        <v>4.4565462758543006E-2</v>
      </c>
      <c r="M63" s="1">
        <f t="shared" si="43"/>
        <v>6.6807201268858057E-2</v>
      </c>
      <c r="N63" s="1">
        <f t="shared" si="18"/>
        <v>0.27777105712081773</v>
      </c>
      <c r="O63" s="1">
        <f t="shared" si="19"/>
        <v>0.65542174161032418</v>
      </c>
      <c r="P63">
        <v>1.4194552022672724</v>
      </c>
      <c r="Q63">
        <v>-7.1548811320099048E-2</v>
      </c>
      <c r="R63">
        <v>-1.4010515769768972</v>
      </c>
      <c r="S63">
        <f t="shared" si="44"/>
        <v>1</v>
      </c>
      <c r="T63" s="2">
        <f t="shared" si="20"/>
        <v>2</v>
      </c>
      <c r="U63">
        <f t="shared" si="45"/>
        <v>4.4447999999999999</v>
      </c>
      <c r="V63">
        <f t="shared" si="46"/>
        <v>-0.74109999999999998</v>
      </c>
      <c r="W63">
        <f t="shared" si="47"/>
        <v>0.9698</v>
      </c>
      <c r="X63" s="1">
        <f t="shared" si="21"/>
        <v>0.97403418068276448</v>
      </c>
      <c r="Y63" s="1">
        <f t="shared" si="22"/>
        <v>4.1026882816190269E-3</v>
      </c>
      <c r="Z63" s="1">
        <f t="shared" si="23"/>
        <v>2.186313103561642E-2</v>
      </c>
      <c r="AA63" s="1">
        <f t="shared" si="24"/>
        <v>0.60930189709107296</v>
      </c>
      <c r="AB63" s="1">
        <f t="shared" si="25"/>
        <v>0.31056845197378025</v>
      </c>
      <c r="AC63" s="1">
        <f t="shared" si="26"/>
        <v>8.012965093514679E-2</v>
      </c>
      <c r="AD63" s="1">
        <f t="shared" si="27"/>
        <v>0.11379311338285196</v>
      </c>
      <c r="AE63" s="1">
        <f t="shared" si="28"/>
        <v>0.24424790829428611</v>
      </c>
      <c r="AF63" s="1">
        <f t="shared" si="29"/>
        <v>0.64195897832286197</v>
      </c>
      <c r="AG63" s="1">
        <f t="shared" si="30"/>
        <v>2.4997757531637875E-3</v>
      </c>
      <c r="AH63" s="1">
        <f t="shared" si="31"/>
        <v>1.2741655485533898E-3</v>
      </c>
      <c r="AI63" s="1">
        <f t="shared" si="32"/>
        <v>0.13303025997672541</v>
      </c>
      <c r="AJ63" s="1">
        <f t="shared" si="33"/>
        <v>0.23790581123890397</v>
      </c>
      <c r="AK63" s="1">
        <f t="shared" si="34"/>
        <v>0.62528998748265341</v>
      </c>
      <c r="AL63">
        <f t="shared" ca="1" si="35"/>
        <v>0.62528998748265341</v>
      </c>
      <c r="AM63">
        <f t="shared" ca="1" si="36"/>
        <v>-0.46953975687891419</v>
      </c>
      <c r="AN63">
        <v>57</v>
      </c>
      <c r="AP63" s="10">
        <f t="shared" ca="1" si="37"/>
        <v>-2.1085799772890823E-11</v>
      </c>
      <c r="AQ63">
        <v>57</v>
      </c>
      <c r="AR63">
        <v>-0.46953975689999999</v>
      </c>
    </row>
    <row r="64" spans="1:44" x14ac:dyDescent="0.25">
      <c r="A64">
        <v>1</v>
      </c>
      <c r="B64">
        <v>7</v>
      </c>
      <c r="C64">
        <f t="shared" si="52"/>
        <v>0</v>
      </c>
      <c r="D64">
        <f t="shared" si="40"/>
        <v>3.5</v>
      </c>
      <c r="E64">
        <f t="shared" si="41"/>
        <v>0</v>
      </c>
      <c r="F64">
        <f t="shared" si="42"/>
        <v>0</v>
      </c>
      <c r="G64" s="1">
        <f t="shared" si="49"/>
        <v>0.84134474606854304</v>
      </c>
      <c r="H64" s="1">
        <f t="shared" si="50"/>
        <v>2.2750131948179191E-2</v>
      </c>
      <c r="I64" s="1">
        <f t="shared" si="14"/>
        <v>0.13590512198327781</v>
      </c>
      <c r="J64" s="1">
        <f t="shared" si="51"/>
        <v>0.24196365222307298</v>
      </c>
      <c r="K64" s="1">
        <f t="shared" si="16"/>
        <v>0.51607269555385393</v>
      </c>
      <c r="L64" s="1">
        <f t="shared" si="17"/>
        <v>0.24196365222307303</v>
      </c>
      <c r="M64" s="1">
        <f t="shared" si="43"/>
        <v>0.30853753872598688</v>
      </c>
      <c r="N64" s="1">
        <f t="shared" si="18"/>
        <v>0.41720934352393957</v>
      </c>
      <c r="O64" s="1">
        <f t="shared" si="19"/>
        <v>0.27425311775007355</v>
      </c>
      <c r="P64">
        <v>-0.13076373761577997</v>
      </c>
      <c r="Q64">
        <v>-0.3515435764711583</v>
      </c>
      <c r="R64">
        <v>-0.62700564740225673</v>
      </c>
      <c r="S64">
        <f t="shared" si="44"/>
        <v>1</v>
      </c>
      <c r="T64" s="2">
        <f t="shared" si="20"/>
        <v>1</v>
      </c>
      <c r="U64">
        <f t="shared" si="45"/>
        <v>3.8891999999999998</v>
      </c>
      <c r="V64">
        <f t="shared" si="46"/>
        <v>0</v>
      </c>
      <c r="W64">
        <f t="shared" si="47"/>
        <v>0</v>
      </c>
      <c r="X64" s="1">
        <f t="shared" si="21"/>
        <v>0.91744670170396303</v>
      </c>
      <c r="Y64" s="1">
        <f t="shared" si="22"/>
        <v>1.8403428094636867E-2</v>
      </c>
      <c r="Z64" s="1">
        <f t="shared" si="23"/>
        <v>6.4149870201400089E-2</v>
      </c>
      <c r="AA64" s="1">
        <f t="shared" si="24"/>
        <v>0.32146717717979389</v>
      </c>
      <c r="AB64" s="1">
        <f t="shared" si="25"/>
        <v>0.42489956748810043</v>
      </c>
      <c r="AC64" s="1">
        <f t="shared" si="26"/>
        <v>0.25363325533210568</v>
      </c>
      <c r="AD64" s="1">
        <f t="shared" si="27"/>
        <v>0.4064059757777379</v>
      </c>
      <c r="AE64" s="1">
        <f t="shared" si="28"/>
        <v>0.3213698487262569</v>
      </c>
      <c r="AF64" s="1">
        <f t="shared" si="29"/>
        <v>0.27222417549600525</v>
      </c>
      <c r="AG64" s="1">
        <f t="shared" si="30"/>
        <v>5.9160980800142269E-3</v>
      </c>
      <c r="AH64" s="1">
        <f t="shared" si="31"/>
        <v>7.819608637709561E-3</v>
      </c>
      <c r="AI64" s="1">
        <f t="shared" si="32"/>
        <v>0.44167341360837953</v>
      </c>
      <c r="AJ64" s="1">
        <f t="shared" si="33"/>
        <v>0.29483970774100593</v>
      </c>
      <c r="AK64" s="1">
        <f t="shared" si="34"/>
        <v>0.24975117193289081</v>
      </c>
      <c r="AL64">
        <f t="shared" ca="1" si="35"/>
        <v>0.29483970774100593</v>
      </c>
      <c r="AM64">
        <f t="shared" ca="1" si="36"/>
        <v>-1.2213234339076198</v>
      </c>
      <c r="AN64">
        <v>58</v>
      </c>
      <c r="AP64" s="10">
        <f t="shared" ca="1" si="37"/>
        <v>-9.2380325611429726E-11</v>
      </c>
      <c r="AQ64">
        <v>58</v>
      </c>
      <c r="AR64">
        <v>-1.2213234340000001</v>
      </c>
    </row>
    <row r="65" spans="1:44" x14ac:dyDescent="0.25">
      <c r="A65">
        <v>1</v>
      </c>
      <c r="B65">
        <v>6</v>
      </c>
      <c r="C65">
        <f t="shared" si="52"/>
        <v>1</v>
      </c>
      <c r="D65">
        <f t="shared" si="40"/>
        <v>3</v>
      </c>
      <c r="E65">
        <f t="shared" si="41"/>
        <v>1</v>
      </c>
      <c r="F65">
        <f t="shared" si="42"/>
        <v>-1</v>
      </c>
      <c r="G65" s="1">
        <f t="shared" si="49"/>
        <v>0.69146246127401312</v>
      </c>
      <c r="H65" s="1">
        <f t="shared" si="50"/>
        <v>6.6807201268858057E-2</v>
      </c>
      <c r="I65" s="1">
        <f t="shared" si="14"/>
        <v>0.24173033745712882</v>
      </c>
      <c r="J65" s="1">
        <f t="shared" si="51"/>
        <v>4.4565462758543041E-2</v>
      </c>
      <c r="K65" s="1">
        <f t="shared" si="16"/>
        <v>0.33752311505250426</v>
      </c>
      <c r="L65" s="1">
        <f t="shared" si="17"/>
        <v>0.61791142218895279</v>
      </c>
      <c r="M65" s="1">
        <f t="shared" si="43"/>
        <v>0.69146246127401312</v>
      </c>
      <c r="N65" s="1">
        <f t="shared" si="18"/>
        <v>0.25373824702642889</v>
      </c>
      <c r="O65" s="1">
        <f t="shared" si="19"/>
        <v>5.4799291699557995E-2</v>
      </c>
      <c r="P65">
        <v>-1.9257186067989096</v>
      </c>
      <c r="Q65">
        <v>0.26068505576404277</v>
      </c>
      <c r="R65">
        <v>2.0464540284592658</v>
      </c>
      <c r="S65">
        <f t="shared" si="44"/>
        <v>-1</v>
      </c>
      <c r="T65" s="2">
        <f t="shared" si="20"/>
        <v>0</v>
      </c>
      <c r="U65">
        <f t="shared" si="45"/>
        <v>3.3335999999999997</v>
      </c>
      <c r="V65">
        <f t="shared" si="46"/>
        <v>0.74109999999999998</v>
      </c>
      <c r="W65">
        <f t="shared" si="47"/>
        <v>-0.9698</v>
      </c>
      <c r="X65" s="1">
        <f t="shared" si="21"/>
        <v>0.79743661091011087</v>
      </c>
      <c r="Y65" s="1">
        <f t="shared" si="22"/>
        <v>6.2724210560852464E-2</v>
      </c>
      <c r="Z65" s="1">
        <f t="shared" si="23"/>
        <v>0.13983917852903671</v>
      </c>
      <c r="AA65" s="1">
        <f t="shared" si="24"/>
        <v>0.11415956801941037</v>
      </c>
      <c r="AB65" s="1">
        <f t="shared" si="25"/>
        <v>0.35475445847756504</v>
      </c>
      <c r="AC65" s="1">
        <f t="shared" si="26"/>
        <v>0.53108597350302456</v>
      </c>
      <c r="AD65" s="1">
        <f t="shared" si="27"/>
        <v>0.76822078530259552</v>
      </c>
      <c r="AE65" s="1">
        <f t="shared" si="28"/>
        <v>0.17425478919915804</v>
      </c>
      <c r="AF65" s="1">
        <f t="shared" si="29"/>
        <v>5.7524425498246434E-2</v>
      </c>
      <c r="AG65" s="1">
        <f t="shared" si="30"/>
        <v>7.1605687819854547E-3</v>
      </c>
      <c r="AH65" s="1">
        <f t="shared" si="31"/>
        <v>2.2251693350947982E-2</v>
      </c>
      <c r="AI65" s="1">
        <f t="shared" si="32"/>
        <v>0.78575850641936151</v>
      </c>
      <c r="AJ65" s="1">
        <f t="shared" si="33"/>
        <v>0.13895714853383237</v>
      </c>
      <c r="AK65" s="1">
        <f t="shared" si="34"/>
        <v>4.5872082913872805E-2</v>
      </c>
      <c r="AL65">
        <f t="shared" ca="1" si="35"/>
        <v>0.78575850641936151</v>
      </c>
      <c r="AM65">
        <f t="shared" ca="1" si="36"/>
        <v>-0.24110577750322915</v>
      </c>
      <c r="AN65">
        <v>59</v>
      </c>
      <c r="AP65" s="10">
        <f t="shared" ca="1" si="37"/>
        <v>3.2291391782734991E-12</v>
      </c>
      <c r="AQ65">
        <v>59</v>
      </c>
      <c r="AR65">
        <v>-0.24110577750000001</v>
      </c>
    </row>
    <row r="66" spans="1:44" x14ac:dyDescent="0.25">
      <c r="A66">
        <v>1</v>
      </c>
      <c r="B66">
        <v>5</v>
      </c>
      <c r="C66">
        <f t="shared" si="52"/>
        <v>-1</v>
      </c>
      <c r="D66">
        <f t="shared" si="40"/>
        <v>2.5</v>
      </c>
      <c r="E66">
        <f t="shared" si="41"/>
        <v>-1</v>
      </c>
      <c r="F66">
        <f t="shared" si="42"/>
        <v>1</v>
      </c>
      <c r="G66" s="1">
        <f t="shared" si="49"/>
        <v>0.5</v>
      </c>
      <c r="H66" s="1">
        <f t="shared" si="50"/>
        <v>0.15865525393145699</v>
      </c>
      <c r="I66" s="1">
        <f t="shared" si="14"/>
        <v>0.34134474606854304</v>
      </c>
      <c r="J66" s="1">
        <f t="shared" si="51"/>
        <v>0.61791142218895267</v>
      </c>
      <c r="K66" s="1">
        <f t="shared" si="16"/>
        <v>0.33752311505250432</v>
      </c>
      <c r="L66" s="1">
        <f t="shared" si="17"/>
        <v>4.4565462758543006E-2</v>
      </c>
      <c r="M66" s="1">
        <f t="shared" si="43"/>
        <v>6.6807201268858057E-2</v>
      </c>
      <c r="N66" s="1">
        <f t="shared" si="18"/>
        <v>0.27777105712081773</v>
      </c>
      <c r="O66" s="1">
        <f t="shared" si="19"/>
        <v>0.65542174161032418</v>
      </c>
      <c r="P66">
        <v>1.9797516870312393</v>
      </c>
      <c r="Q66">
        <v>0.80293830251321197</v>
      </c>
      <c r="R66">
        <v>1.2486361811170354</v>
      </c>
      <c r="S66">
        <f t="shared" si="44"/>
        <v>1</v>
      </c>
      <c r="T66" s="2">
        <f t="shared" si="20"/>
        <v>2</v>
      </c>
      <c r="U66">
        <f t="shared" si="45"/>
        <v>2.778</v>
      </c>
      <c r="V66">
        <f t="shared" si="46"/>
        <v>-0.74109999999999998</v>
      </c>
      <c r="W66">
        <f t="shared" si="47"/>
        <v>0.9698</v>
      </c>
      <c r="X66" s="1">
        <f t="shared" si="21"/>
        <v>0.60907155370276433</v>
      </c>
      <c r="Y66" s="1">
        <f t="shared" si="22"/>
        <v>0.16435884758570768</v>
      </c>
      <c r="Z66" s="1">
        <f t="shared" si="23"/>
        <v>0.22656959871152804</v>
      </c>
      <c r="AA66" s="1">
        <f t="shared" si="24"/>
        <v>0.60930189709107296</v>
      </c>
      <c r="AB66" s="1">
        <f t="shared" si="25"/>
        <v>0.31056845197378025</v>
      </c>
      <c r="AC66" s="1">
        <f t="shared" si="26"/>
        <v>8.012965093514679E-2</v>
      </c>
      <c r="AD66" s="1">
        <f t="shared" si="27"/>
        <v>0.11379311338285196</v>
      </c>
      <c r="AE66" s="1">
        <f t="shared" si="28"/>
        <v>0.24424790829428611</v>
      </c>
      <c r="AF66" s="1">
        <f t="shared" si="29"/>
        <v>0.64195897832286197</v>
      </c>
      <c r="AG66" s="1">
        <f t="shared" si="30"/>
        <v>0.1001441576376742</v>
      </c>
      <c r="AH66" s="1">
        <f t="shared" si="31"/>
        <v>5.1044672862887726E-2</v>
      </c>
      <c r="AI66" s="1">
        <f t="shared" si="32"/>
        <v>0.30904776416544227</v>
      </c>
      <c r="AJ66" s="1">
        <f t="shared" si="33"/>
        <v>0.14876445299345115</v>
      </c>
      <c r="AK66" s="1">
        <f t="shared" si="34"/>
        <v>0.39099895234054477</v>
      </c>
      <c r="AL66">
        <f t="shared" ca="1" si="35"/>
        <v>0.39099895234054477</v>
      </c>
      <c r="AM66">
        <f t="shared" ca="1" si="36"/>
        <v>-0.93905039843630789</v>
      </c>
      <c r="AN66">
        <v>60</v>
      </c>
      <c r="AP66" s="10">
        <f t="shared" ca="1" si="37"/>
        <v>3.6307845618921419E-11</v>
      </c>
      <c r="AQ66">
        <v>60</v>
      </c>
      <c r="AR66">
        <v>-0.93905039840000004</v>
      </c>
    </row>
    <row r="67" spans="1:44" x14ac:dyDescent="0.25">
      <c r="A67">
        <v>1</v>
      </c>
      <c r="B67">
        <v>4</v>
      </c>
      <c r="C67">
        <f t="shared" si="52"/>
        <v>0</v>
      </c>
      <c r="D67">
        <f t="shared" si="40"/>
        <v>2</v>
      </c>
      <c r="E67">
        <f t="shared" si="41"/>
        <v>0</v>
      </c>
      <c r="F67">
        <f t="shared" si="42"/>
        <v>0</v>
      </c>
      <c r="G67" s="1">
        <f t="shared" si="49"/>
        <v>0.30853753872598688</v>
      </c>
      <c r="H67" s="1">
        <f t="shared" si="50"/>
        <v>0.30853753872598688</v>
      </c>
      <c r="I67" s="1">
        <f t="shared" si="14"/>
        <v>0.38292492254802624</v>
      </c>
      <c r="J67" s="1">
        <f t="shared" si="51"/>
        <v>0.24196365222307298</v>
      </c>
      <c r="K67" s="1">
        <f t="shared" si="16"/>
        <v>0.51607269555385393</v>
      </c>
      <c r="L67" s="1">
        <f t="shared" si="17"/>
        <v>0.24196365222307303</v>
      </c>
      <c r="M67" s="1">
        <f t="shared" si="43"/>
        <v>0.30853753872598688</v>
      </c>
      <c r="N67" s="1">
        <f t="shared" si="18"/>
        <v>0.41720934352393957</v>
      </c>
      <c r="O67" s="1">
        <f t="shared" si="19"/>
        <v>0.27425311775007355</v>
      </c>
      <c r="P67">
        <v>0.24213022697949782</v>
      </c>
      <c r="Q67">
        <v>2.6988345780409873</v>
      </c>
      <c r="R67">
        <v>-1.2335976862232201</v>
      </c>
      <c r="S67">
        <f t="shared" si="44"/>
        <v>0</v>
      </c>
      <c r="T67" s="2">
        <f t="shared" si="20"/>
        <v>0</v>
      </c>
      <c r="U67">
        <f t="shared" si="45"/>
        <v>2.2223999999999999</v>
      </c>
      <c r="V67">
        <f t="shared" si="46"/>
        <v>0</v>
      </c>
      <c r="W67">
        <f t="shared" si="47"/>
        <v>0</v>
      </c>
      <c r="X67" s="1">
        <f t="shared" si="21"/>
        <v>0.39023753125576222</v>
      </c>
      <c r="Y67" s="1">
        <f t="shared" si="22"/>
        <v>0.33684103078831795</v>
      </c>
      <c r="Z67" s="1">
        <f t="shared" si="23"/>
        <v>0.27292143795591983</v>
      </c>
      <c r="AA67" s="1">
        <f t="shared" si="24"/>
        <v>0.32146717717979389</v>
      </c>
      <c r="AB67" s="1">
        <f t="shared" si="25"/>
        <v>0.42489956748810043</v>
      </c>
      <c r="AC67" s="1">
        <f t="shared" si="26"/>
        <v>0.25363325533210568</v>
      </c>
      <c r="AD67" s="1">
        <f t="shared" si="27"/>
        <v>0.4064059757777379</v>
      </c>
      <c r="AE67" s="1">
        <f t="shared" si="28"/>
        <v>0.3213698487262569</v>
      </c>
      <c r="AF67" s="1">
        <f t="shared" si="29"/>
        <v>0.27222417549600525</v>
      </c>
      <c r="AG67" s="1">
        <f t="shared" si="30"/>
        <v>0.10828333532585262</v>
      </c>
      <c r="AH67" s="1">
        <f t="shared" si="31"/>
        <v>0.1431236082942022</v>
      </c>
      <c r="AI67" s="1">
        <f t="shared" si="32"/>
        <v>0.51695038979927643</v>
      </c>
      <c r="AJ67" s="1">
        <f t="shared" si="33"/>
        <v>0.12541057638697226</v>
      </c>
      <c r="AK67" s="1">
        <f t="shared" si="34"/>
        <v>0.10623209019369645</v>
      </c>
      <c r="AL67">
        <f t="shared" ca="1" si="35"/>
        <v>0.51695038979927643</v>
      </c>
      <c r="AM67">
        <f t="shared" ca="1" si="36"/>
        <v>-0.65980836691301081</v>
      </c>
      <c r="AN67">
        <v>61</v>
      </c>
      <c r="AP67" s="10">
        <f t="shared" ca="1" si="37"/>
        <v>1.3010814647884672E-11</v>
      </c>
      <c r="AQ67">
        <v>61</v>
      </c>
      <c r="AR67">
        <v>-0.6598083669</v>
      </c>
    </row>
    <row r="68" spans="1:44" x14ac:dyDescent="0.25">
      <c r="A68">
        <v>1</v>
      </c>
      <c r="B68">
        <v>3</v>
      </c>
      <c r="C68">
        <f t="shared" si="52"/>
        <v>1</v>
      </c>
      <c r="D68">
        <f t="shared" si="40"/>
        <v>1.5</v>
      </c>
      <c r="E68">
        <f t="shared" si="41"/>
        <v>1</v>
      </c>
      <c r="F68">
        <f t="shared" si="42"/>
        <v>-1</v>
      </c>
      <c r="G68" s="1">
        <f t="shared" si="49"/>
        <v>0.15865525393145696</v>
      </c>
      <c r="H68" s="1">
        <f t="shared" si="50"/>
        <v>0.5</v>
      </c>
      <c r="I68" s="1">
        <f t="shared" si="14"/>
        <v>0.34134474606854304</v>
      </c>
      <c r="J68" s="1">
        <f t="shared" si="51"/>
        <v>4.4565462758543041E-2</v>
      </c>
      <c r="K68" s="1">
        <f t="shared" si="16"/>
        <v>0.33752311505250426</v>
      </c>
      <c r="L68" s="1">
        <f t="shared" si="17"/>
        <v>0.61791142218895279</v>
      </c>
      <c r="M68" s="1">
        <f t="shared" si="43"/>
        <v>0.69146246127401312</v>
      </c>
      <c r="N68" s="1">
        <f t="shared" si="18"/>
        <v>0.25373824702642889</v>
      </c>
      <c r="O68" s="1">
        <f t="shared" si="19"/>
        <v>5.4799291699557995E-2</v>
      </c>
      <c r="P68">
        <v>0.96756366474437527</v>
      </c>
      <c r="Q68">
        <v>1.7452839529141784</v>
      </c>
      <c r="R68">
        <v>0.60968659454374574</v>
      </c>
      <c r="S68">
        <f t="shared" si="44"/>
        <v>0</v>
      </c>
      <c r="T68" s="2">
        <f t="shared" si="20"/>
        <v>0</v>
      </c>
      <c r="U68">
        <f t="shared" si="45"/>
        <v>1.6667999999999998</v>
      </c>
      <c r="V68">
        <f t="shared" si="46"/>
        <v>0.74109999999999998</v>
      </c>
      <c r="W68">
        <f t="shared" si="47"/>
        <v>-0.9698</v>
      </c>
      <c r="X68" s="1">
        <f t="shared" si="21"/>
        <v>0.20205597592660562</v>
      </c>
      <c r="Y68" s="1">
        <f t="shared" si="22"/>
        <v>0.55349639445524024</v>
      </c>
      <c r="Z68" s="1">
        <f t="shared" si="23"/>
        <v>0.24444762961815414</v>
      </c>
      <c r="AA68" s="1">
        <f t="shared" si="24"/>
        <v>0.11415956801941037</v>
      </c>
      <c r="AB68" s="1">
        <f t="shared" si="25"/>
        <v>0.35475445847756504</v>
      </c>
      <c r="AC68" s="1">
        <f t="shared" si="26"/>
        <v>0.53108597350302456</v>
      </c>
      <c r="AD68" s="1">
        <f t="shared" si="27"/>
        <v>0.76822078530259552</v>
      </c>
      <c r="AE68" s="1">
        <f t="shared" si="28"/>
        <v>0.17425478919915804</v>
      </c>
      <c r="AF68" s="1">
        <f t="shared" si="29"/>
        <v>5.7524425498246434E-2</v>
      </c>
      <c r="AG68" s="1">
        <f t="shared" si="30"/>
        <v>6.3186909291311391E-2</v>
      </c>
      <c r="AH68" s="1">
        <f t="shared" si="31"/>
        <v>0.19635531368425349</v>
      </c>
      <c r="AI68" s="1">
        <f t="shared" si="32"/>
        <v>0.6936254015992489</v>
      </c>
      <c r="AJ68" s="1">
        <f t="shared" si="33"/>
        <v>3.5209221491520816E-2</v>
      </c>
      <c r="AK68" s="1">
        <f t="shared" si="34"/>
        <v>1.16231539336655E-2</v>
      </c>
      <c r="AL68">
        <f t="shared" ca="1" si="35"/>
        <v>0.6936254015992489</v>
      </c>
      <c r="AM68">
        <f t="shared" ca="1" si="36"/>
        <v>-0.36582323135011729</v>
      </c>
      <c r="AN68">
        <v>62</v>
      </c>
      <c r="AP68" s="10">
        <f t="shared" ca="1" si="37"/>
        <v>-4.9882709074466902E-11</v>
      </c>
      <c r="AQ68">
        <v>62</v>
      </c>
      <c r="AR68">
        <v>-0.3658232314</v>
      </c>
    </row>
    <row r="69" spans="1:44" x14ac:dyDescent="0.25">
      <c r="A69">
        <v>1</v>
      </c>
      <c r="B69">
        <v>2</v>
      </c>
      <c r="C69">
        <f t="shared" si="52"/>
        <v>-1</v>
      </c>
      <c r="D69">
        <f t="shared" si="40"/>
        <v>1</v>
      </c>
      <c r="E69">
        <f t="shared" si="41"/>
        <v>-1</v>
      </c>
      <c r="F69">
        <f t="shared" si="42"/>
        <v>1</v>
      </c>
      <c r="G69" s="1">
        <f t="shared" si="49"/>
        <v>6.6807201268858085E-2</v>
      </c>
      <c r="H69" s="1">
        <f t="shared" si="50"/>
        <v>0.69146246127401312</v>
      </c>
      <c r="I69" s="1">
        <f t="shared" si="14"/>
        <v>0.2417303374571288</v>
      </c>
      <c r="J69" s="1">
        <f t="shared" si="51"/>
        <v>0.61791142218895267</v>
      </c>
      <c r="K69" s="1">
        <f t="shared" si="16"/>
        <v>0.33752311505250432</v>
      </c>
      <c r="L69" s="1">
        <f t="shared" si="17"/>
        <v>4.4565462758543006E-2</v>
      </c>
      <c r="M69" s="1">
        <f t="shared" si="43"/>
        <v>6.6807201268858057E-2</v>
      </c>
      <c r="N69" s="1">
        <f t="shared" si="18"/>
        <v>0.27777105712081773</v>
      </c>
      <c r="O69" s="1">
        <f t="shared" si="19"/>
        <v>0.65542174161032418</v>
      </c>
      <c r="P69">
        <v>-0.43419959183665924</v>
      </c>
      <c r="Q69">
        <v>-0.76077640187577344</v>
      </c>
      <c r="R69">
        <v>0.3639388523879461</v>
      </c>
      <c r="S69">
        <f t="shared" si="44"/>
        <v>-1</v>
      </c>
      <c r="T69" s="2">
        <f t="shared" si="20"/>
        <v>-1</v>
      </c>
      <c r="U69">
        <f t="shared" si="45"/>
        <v>1.1112</v>
      </c>
      <c r="V69">
        <f t="shared" si="46"/>
        <v>-0.74109999999999998</v>
      </c>
      <c r="W69">
        <f t="shared" si="47"/>
        <v>0.9698</v>
      </c>
      <c r="X69" s="1">
        <f t="shared" si="21"/>
        <v>8.2279622812959752E-2</v>
      </c>
      <c r="Y69" s="1">
        <f t="shared" si="22"/>
        <v>0.75493434840657669</v>
      </c>
      <c r="Z69" s="1">
        <f t="shared" si="23"/>
        <v>0.16278602878046355</v>
      </c>
      <c r="AA69" s="1">
        <f t="shared" si="24"/>
        <v>0.60930189709107296</v>
      </c>
      <c r="AB69" s="1">
        <f t="shared" si="25"/>
        <v>0.31056845197378025</v>
      </c>
      <c r="AC69" s="1">
        <f t="shared" si="26"/>
        <v>8.012965093514679E-2</v>
      </c>
      <c r="AD69" s="1">
        <f t="shared" si="27"/>
        <v>0.11379311338285196</v>
      </c>
      <c r="AE69" s="1">
        <f t="shared" si="28"/>
        <v>0.24424790829428611</v>
      </c>
      <c r="AF69" s="1">
        <f t="shared" si="29"/>
        <v>0.64195897832286197</v>
      </c>
      <c r="AG69" s="1">
        <f t="shared" si="30"/>
        <v>0.45998293066334023</v>
      </c>
      <c r="AH69" s="1">
        <f t="shared" si="31"/>
        <v>0.23445879192646499</v>
      </c>
      <c r="AI69" s="1">
        <f t="shared" si="32"/>
        <v>0.23264150904508846</v>
      </c>
      <c r="AJ69" s="1">
        <f t="shared" si="33"/>
        <v>2.0096625767308245E-2</v>
      </c>
      <c r="AK69" s="1">
        <f t="shared" si="34"/>
        <v>5.2820142597798089E-2</v>
      </c>
      <c r="AL69">
        <f t="shared" ca="1" si="35"/>
        <v>0.23445879192646499</v>
      </c>
      <c r="AM69">
        <f t="shared" ca="1" si="36"/>
        <v>-1.4504754339301438</v>
      </c>
      <c r="AN69">
        <v>63</v>
      </c>
      <c r="AP69" s="10">
        <f t="shared" ca="1" si="37"/>
        <v>-6.985612088783455E-11</v>
      </c>
      <c r="AQ69">
        <v>63</v>
      </c>
      <c r="AR69">
        <v>-1.4504754339999999</v>
      </c>
    </row>
    <row r="70" spans="1:44" x14ac:dyDescent="0.25">
      <c r="A70">
        <v>1</v>
      </c>
      <c r="B70">
        <v>1</v>
      </c>
      <c r="C70">
        <f t="shared" si="52"/>
        <v>0</v>
      </c>
      <c r="D70">
        <f t="shared" si="40"/>
        <v>0.5</v>
      </c>
      <c r="E70">
        <f t="shared" si="41"/>
        <v>0</v>
      </c>
      <c r="F70">
        <f t="shared" si="42"/>
        <v>0</v>
      </c>
      <c r="G70" s="1">
        <f t="shared" si="49"/>
        <v>2.2750131948179209E-2</v>
      </c>
      <c r="H70" s="1">
        <f t="shared" si="50"/>
        <v>0.84134474606854304</v>
      </c>
      <c r="I70" s="1">
        <f t="shared" si="14"/>
        <v>0.13590512198327775</v>
      </c>
      <c r="J70" s="1">
        <f t="shared" si="51"/>
        <v>0.24196365222307298</v>
      </c>
      <c r="K70" s="1">
        <f t="shared" si="16"/>
        <v>0.51607269555385393</v>
      </c>
      <c r="L70" s="1">
        <f t="shared" si="17"/>
        <v>0.24196365222307303</v>
      </c>
      <c r="M70" s="1">
        <f t="shared" si="43"/>
        <v>0.30853753872598688</v>
      </c>
      <c r="N70" s="1">
        <f t="shared" si="18"/>
        <v>0.41720934352393957</v>
      </c>
      <c r="O70" s="1">
        <f t="shared" si="19"/>
        <v>0.27425311775007355</v>
      </c>
      <c r="P70">
        <v>-1.9819344743154943</v>
      </c>
      <c r="Q70">
        <v>0.58037358030560426</v>
      </c>
      <c r="R70">
        <v>-0.3827221917163115</v>
      </c>
      <c r="S70">
        <f t="shared" si="44"/>
        <v>-1</v>
      </c>
      <c r="T70" s="2">
        <f t="shared" si="20"/>
        <v>-1</v>
      </c>
      <c r="U70">
        <f t="shared" si="45"/>
        <v>0.55559999999999998</v>
      </c>
      <c r="V70">
        <f t="shared" si="46"/>
        <v>0</v>
      </c>
      <c r="W70">
        <f t="shared" si="47"/>
        <v>0</v>
      </c>
      <c r="X70" s="1">
        <f t="shared" si="21"/>
        <v>2.5857414860042338E-2</v>
      </c>
      <c r="Y70" s="1">
        <f t="shared" si="22"/>
        <v>0.89356272317073659</v>
      </c>
      <c r="Z70" s="1">
        <f t="shared" si="23"/>
        <v>8.0579861969221067E-2</v>
      </c>
      <c r="AA70" s="1">
        <f t="shared" si="24"/>
        <v>0.32146717717979389</v>
      </c>
      <c r="AB70" s="1">
        <f t="shared" si="25"/>
        <v>0.42489956748810043</v>
      </c>
      <c r="AC70" s="1">
        <f t="shared" si="26"/>
        <v>0.25363325533210568</v>
      </c>
      <c r="AD70" s="1">
        <f t="shared" si="27"/>
        <v>0.4064059757777379</v>
      </c>
      <c r="AE70" s="1">
        <f t="shared" si="28"/>
        <v>0.3213698487262569</v>
      </c>
      <c r="AF70" s="1">
        <f t="shared" si="29"/>
        <v>0.27222417549600525</v>
      </c>
      <c r="AG70" s="1">
        <f t="shared" si="30"/>
        <v>0.28725108625078632</v>
      </c>
      <c r="AH70" s="1">
        <f t="shared" si="31"/>
        <v>0.37967441459873519</v>
      </c>
      <c r="AI70" s="1">
        <f t="shared" si="32"/>
        <v>0.31772569220772146</v>
      </c>
      <c r="AJ70" s="1">
        <f t="shared" si="33"/>
        <v>8.3097935020238732E-3</v>
      </c>
      <c r="AK70" s="1">
        <f t="shared" si="34"/>
        <v>7.0390134407331793E-3</v>
      </c>
      <c r="AL70">
        <f t="shared" ca="1" si="35"/>
        <v>0.37967441459873519</v>
      </c>
      <c r="AM70">
        <f t="shared" ca="1" si="36"/>
        <v>-0.96844119721532229</v>
      </c>
      <c r="AN70">
        <v>64</v>
      </c>
      <c r="AP70" s="10">
        <f t="shared" ca="1" si="37"/>
        <v>1.5322298985154248E-11</v>
      </c>
      <c r="AQ70">
        <v>64</v>
      </c>
      <c r="AR70">
        <v>-0.96844119719999999</v>
      </c>
    </row>
    <row r="71" spans="1:44" x14ac:dyDescent="0.25">
      <c r="A71">
        <v>1</v>
      </c>
      <c r="B71">
        <v>0</v>
      </c>
      <c r="C71">
        <v>0</v>
      </c>
      <c r="D71">
        <f t="shared" ref="D71:D102" si="53">SUMPRODUCT($A71:$C71,$D$1:$F$1)</f>
        <v>0</v>
      </c>
      <c r="E71">
        <f t="shared" ref="E71:E102" si="54">SUMPRODUCT($A71:$C71,$D$3:$F$3)</f>
        <v>0</v>
      </c>
      <c r="F71">
        <f t="shared" ref="F71:F102" si="55">SUMPRODUCT($A71:$C71,$D$2:$F$2)</f>
        <v>0</v>
      </c>
      <c r="G71" s="1">
        <f t="shared" si="49"/>
        <v>6.2096653257761592E-3</v>
      </c>
      <c r="H71" s="1">
        <f t="shared" si="50"/>
        <v>0.93319279873114191</v>
      </c>
      <c r="I71" s="1">
        <f t="shared" si="14"/>
        <v>6.0597535943081926E-2</v>
      </c>
      <c r="J71" s="1">
        <f t="shared" si="51"/>
        <v>0.24196365222307298</v>
      </c>
      <c r="K71" s="1">
        <f t="shared" si="16"/>
        <v>0.51607269555385393</v>
      </c>
      <c r="L71" s="1">
        <f t="shared" si="17"/>
        <v>0.24196365222307303</v>
      </c>
      <c r="M71" s="1">
        <f t="shared" ref="M71:M102" si="56">_xlfn.NORM.S.DIST($I$2-F71,1)</f>
        <v>0.30853753872598688</v>
      </c>
      <c r="N71" s="1">
        <f t="shared" si="18"/>
        <v>0.41720934352393957</v>
      </c>
      <c r="O71" s="1">
        <f t="shared" si="19"/>
        <v>0.27425311775007355</v>
      </c>
      <c r="P71">
        <v>-1.3903127182857133</v>
      </c>
      <c r="Q71">
        <v>-0.96964186013792641</v>
      </c>
      <c r="R71">
        <v>-1.2354007594694849</v>
      </c>
      <c r="S71">
        <f t="shared" ref="S71:S102" si="57">-1+(D71+P71&gt;$I$1)+(D71+P71&gt;$J$1)</f>
        <v>-1</v>
      </c>
      <c r="T71" s="2">
        <f t="shared" si="20"/>
        <v>-2</v>
      </c>
      <c r="U71">
        <f t="shared" ref="U71:U102" si="58">SUMPRODUCT($A71:$C71,$O$1:$Q$1)</f>
        <v>0</v>
      </c>
      <c r="V71">
        <f t="shared" ref="V71:V102" si="59">SUMPRODUCT($A71:$C71,$O$3:$Q$3)</f>
        <v>0</v>
      </c>
      <c r="W71">
        <f t="shared" ref="W71:W102" si="60">SUMPRODUCT($A71:$C71,$O$2:$Q$2)</f>
        <v>0</v>
      </c>
      <c r="X71" s="1">
        <f t="shared" si="21"/>
        <v>6.1904106863824859E-3</v>
      </c>
      <c r="Y71" s="1">
        <f t="shared" si="22"/>
        <v>0.9641721960744265</v>
      </c>
      <c r="Z71" s="1">
        <f t="shared" si="23"/>
        <v>2.9637393239191012E-2</v>
      </c>
      <c r="AA71" s="1">
        <f t="shared" si="24"/>
        <v>0.32146717717979389</v>
      </c>
      <c r="AB71" s="1">
        <f t="shared" si="25"/>
        <v>0.42489956748810043</v>
      </c>
      <c r="AC71" s="1">
        <f t="shared" si="26"/>
        <v>0.25363325533210568</v>
      </c>
      <c r="AD71" s="1">
        <f t="shared" si="27"/>
        <v>0.4064059757777379</v>
      </c>
      <c r="AE71" s="1">
        <f t="shared" si="28"/>
        <v>0.3213698487262569</v>
      </c>
      <c r="AF71" s="1">
        <f t="shared" si="29"/>
        <v>0.27222417549600525</v>
      </c>
      <c r="AG71" s="1">
        <f t="shared" si="30"/>
        <v>0.30994971418728862</v>
      </c>
      <c r="AH71" s="1">
        <f t="shared" si="31"/>
        <v>0.40967634909607575</v>
      </c>
      <c r="AI71" s="1">
        <f t="shared" si="32"/>
        <v>0.27669934592571732</v>
      </c>
      <c r="AJ71" s="1">
        <f t="shared" si="33"/>
        <v>1.9894113458361435E-3</v>
      </c>
      <c r="AK71" s="1">
        <f t="shared" si="34"/>
        <v>1.6851794450821321E-3</v>
      </c>
      <c r="AL71">
        <f t="shared" ca="1" si="35"/>
        <v>0.30994971418728862</v>
      </c>
      <c r="AM71">
        <f t="shared" ca="1" si="36"/>
        <v>-1.171345206959852</v>
      </c>
      <c r="AN71">
        <v>65</v>
      </c>
      <c r="AP71" s="10">
        <f t="shared" ca="1" si="37"/>
        <v>-4.0148107061099836E-11</v>
      </c>
      <c r="AQ71">
        <v>65</v>
      </c>
      <c r="AR71">
        <v>-1.1713452070000001</v>
      </c>
    </row>
    <row r="72" spans="1:44" x14ac:dyDescent="0.25">
      <c r="A72">
        <v>1</v>
      </c>
      <c r="B72">
        <v>1</v>
      </c>
      <c r="C72">
        <v>1</v>
      </c>
      <c r="D72">
        <f t="shared" si="53"/>
        <v>0.5</v>
      </c>
      <c r="E72">
        <f t="shared" si="54"/>
        <v>1</v>
      </c>
      <c r="F72">
        <f t="shared" si="55"/>
        <v>-1</v>
      </c>
      <c r="G72" s="1">
        <f t="shared" si="49"/>
        <v>2.2750131948179209E-2</v>
      </c>
      <c r="H72" s="1">
        <f t="shared" si="50"/>
        <v>0.84134474606854304</v>
      </c>
      <c r="I72" s="1">
        <f t="shared" ref="I72:I135" si="61">_xlfn.NORM.S.DIST($J$1-D72,1)-H72</f>
        <v>0.13590512198327775</v>
      </c>
      <c r="J72" s="1">
        <f t="shared" si="51"/>
        <v>4.4565462758543041E-2</v>
      </c>
      <c r="K72" s="1">
        <f t="shared" ref="K72:K135" si="62">_xlfn.NORM.S.DIST($J$3-E72,1)-J72</f>
        <v>0.33752311505250426</v>
      </c>
      <c r="L72" s="1">
        <f t="shared" ref="L72:L135" si="63">1-J72-K72</f>
        <v>0.61791142218895279</v>
      </c>
      <c r="M72" s="1">
        <f t="shared" si="56"/>
        <v>0.69146246127401312</v>
      </c>
      <c r="N72" s="1">
        <f t="shared" ref="N72:N135" si="64">_xlfn.NORM.S.DIST($J$2-F72,1)-M72</f>
        <v>0.25373824702642889</v>
      </c>
      <c r="O72" s="1">
        <f t="shared" ref="O72:O135" si="65">1-M72-N72</f>
        <v>5.4799291699557995E-2</v>
      </c>
      <c r="P72">
        <v>-1.1782026376749855</v>
      </c>
      <c r="Q72">
        <v>0.89577497419668362</v>
      </c>
      <c r="R72">
        <v>-0.47329081098723691</v>
      </c>
      <c r="S72">
        <f t="shared" si="57"/>
        <v>-1</v>
      </c>
      <c r="T72" s="2">
        <f t="shared" ref="T72:T135" si="66">IF(S72&lt;0,-2+(E72+R72&gt;$I$3)+(E72+R72&gt;$J$3),IF(S72=0,0,0+(F72+Q72&gt;$I$2)+(F72+Q72&gt;$J$2)))</f>
        <v>-1</v>
      </c>
      <c r="U72">
        <f t="shared" si="58"/>
        <v>0.55559999999999998</v>
      </c>
      <c r="V72">
        <f t="shared" si="59"/>
        <v>0.74109999999999998</v>
      </c>
      <c r="W72">
        <f t="shared" si="60"/>
        <v>-0.9698</v>
      </c>
      <c r="X72" s="1">
        <f t="shared" ref="X72:X135" si="67">1-Y72-Z72</f>
        <v>2.5857414860042338E-2</v>
      </c>
      <c r="Y72" s="1">
        <f t="shared" ref="Y72:Y135" si="68">_xlfn.NORM.S.DIST($T$1-U72,1)</f>
        <v>0.89356272317073659</v>
      </c>
      <c r="Z72" s="1">
        <f t="shared" ref="Z72:Z135" si="69">_xlfn.NORM.S.DIST($U$1-U72,1)-Y72</f>
        <v>8.0579861969221067E-2</v>
      </c>
      <c r="AA72" s="1">
        <f t="shared" ref="AA72:AA135" si="70">_xlfn.NORM.S.DIST($T$3-V72,1)</f>
        <v>0.11415956801941037</v>
      </c>
      <c r="AB72" s="1">
        <f t="shared" ref="AB72:AB135" si="71">_xlfn.NORM.S.DIST($U$3-V72,1)-AA72</f>
        <v>0.35475445847756504</v>
      </c>
      <c r="AC72" s="1">
        <f t="shared" ref="AC72:AC135" si="72">1-AA72-AB72</f>
        <v>0.53108597350302456</v>
      </c>
      <c r="AD72" s="1">
        <f t="shared" ref="AD72:AD135" si="73">_xlfn.NORM.S.DIST($T$2-W72,1)</f>
        <v>0.76822078530259552</v>
      </c>
      <c r="AE72" s="1">
        <f t="shared" ref="AE72:AE135" si="74">_xlfn.NORM.S.DIST($U$2-W72,1)-AD72</f>
        <v>0.17425478919915804</v>
      </c>
      <c r="AF72" s="1">
        <f t="shared" ref="AF72:AF135" si="75">1-AD72-AE72</f>
        <v>5.7524425498246434E-2</v>
      </c>
      <c r="AG72" s="1">
        <f t="shared" ref="AG72:AG135" si="76">Y72*AA72</f>
        <v>0.10200873447541926</v>
      </c>
      <c r="AH72" s="1">
        <f t="shared" ref="AH72:AH135" si="77">Y72*AB72</f>
        <v>0.316995359974173</v>
      </c>
      <c r="AI72" s="1">
        <f t="shared" ref="AI72:AI135" si="78">Z72+Y72*AC72+X72*AD72</f>
        <v>0.57500269424004213</v>
      </c>
      <c r="AJ72" s="1">
        <f t="shared" ref="AJ72:AJ135" si="79">X72*AE72</f>
        <v>4.5057783756718541E-3</v>
      </c>
      <c r="AK72" s="1">
        <f t="shared" ref="AK72:AK135" si="80">X72*AF72</f>
        <v>1.4874329346937557E-3</v>
      </c>
      <c r="AL72">
        <f t="shared" ref="AL72:AL135" ca="1" si="81">OFFSET(AI72,0,T72)</f>
        <v>0.316995359974173</v>
      </c>
      <c r="AM72">
        <f t="shared" ref="AM72:AM102" ca="1" si="82">LN(AL72)</f>
        <v>-1.1488681425174307</v>
      </c>
      <c r="AN72">
        <v>66</v>
      </c>
      <c r="AP72" s="10">
        <f t="shared" ref="AP72:AP135" ca="1" si="83">AR72-AM72</f>
        <v>-4.8256931783896562E-10</v>
      </c>
      <c r="AQ72">
        <v>66</v>
      </c>
      <c r="AR72">
        <v>-1.1488681430000001</v>
      </c>
    </row>
    <row r="73" spans="1:44" x14ac:dyDescent="0.25">
      <c r="A73">
        <v>1</v>
      </c>
      <c r="B73">
        <v>2</v>
      </c>
      <c r="C73">
        <v>-1</v>
      </c>
      <c r="D73">
        <f t="shared" si="53"/>
        <v>1</v>
      </c>
      <c r="E73">
        <f t="shared" si="54"/>
        <v>-1</v>
      </c>
      <c r="F73">
        <f t="shared" si="55"/>
        <v>1</v>
      </c>
      <c r="G73" s="1">
        <f t="shared" si="49"/>
        <v>6.6807201268858085E-2</v>
      </c>
      <c r="H73" s="1">
        <f t="shared" si="50"/>
        <v>0.69146246127401312</v>
      </c>
      <c r="I73" s="1">
        <f t="shared" si="61"/>
        <v>0.2417303374571288</v>
      </c>
      <c r="J73" s="1">
        <f t="shared" si="51"/>
        <v>0.61791142218895267</v>
      </c>
      <c r="K73" s="1">
        <f t="shared" si="62"/>
        <v>0.33752311505250432</v>
      </c>
      <c r="L73" s="1">
        <f t="shared" si="63"/>
        <v>4.4565462758543006E-2</v>
      </c>
      <c r="M73" s="1">
        <f t="shared" si="56"/>
        <v>6.6807201268858057E-2</v>
      </c>
      <c r="N73" s="1">
        <f t="shared" si="64"/>
        <v>0.27777105712081773</v>
      </c>
      <c r="O73" s="1">
        <f t="shared" si="65"/>
        <v>0.65542174161032418</v>
      </c>
      <c r="P73">
        <v>-0.78813741311023477</v>
      </c>
      <c r="Q73">
        <v>-0.59300418797647581</v>
      </c>
      <c r="R73">
        <v>-0.22569793145521544</v>
      </c>
      <c r="S73">
        <f t="shared" si="57"/>
        <v>-1</v>
      </c>
      <c r="T73" s="2">
        <f t="shared" si="66"/>
        <v>-2</v>
      </c>
      <c r="U73">
        <f t="shared" si="58"/>
        <v>1.1112</v>
      </c>
      <c r="V73">
        <f t="shared" si="59"/>
        <v>-0.74109999999999998</v>
      </c>
      <c r="W73">
        <f t="shared" si="60"/>
        <v>0.9698</v>
      </c>
      <c r="X73" s="1">
        <f t="shared" si="67"/>
        <v>8.2279622812959752E-2</v>
      </c>
      <c r="Y73" s="1">
        <f t="shared" si="68"/>
        <v>0.75493434840657669</v>
      </c>
      <c r="Z73" s="1">
        <f t="shared" si="69"/>
        <v>0.16278602878046355</v>
      </c>
      <c r="AA73" s="1">
        <f t="shared" si="70"/>
        <v>0.60930189709107296</v>
      </c>
      <c r="AB73" s="1">
        <f t="shared" si="71"/>
        <v>0.31056845197378025</v>
      </c>
      <c r="AC73" s="1">
        <f t="shared" si="72"/>
        <v>8.012965093514679E-2</v>
      </c>
      <c r="AD73" s="1">
        <f t="shared" si="73"/>
        <v>0.11379311338285196</v>
      </c>
      <c r="AE73" s="1">
        <f t="shared" si="74"/>
        <v>0.24424790829428611</v>
      </c>
      <c r="AF73" s="1">
        <f t="shared" si="75"/>
        <v>0.64195897832286197</v>
      </c>
      <c r="AG73" s="1">
        <f t="shared" si="76"/>
        <v>0.45998293066334023</v>
      </c>
      <c r="AH73" s="1">
        <f t="shared" si="77"/>
        <v>0.23445879192646499</v>
      </c>
      <c r="AI73" s="1">
        <f t="shared" si="78"/>
        <v>0.23264150904508846</v>
      </c>
      <c r="AJ73" s="1">
        <f t="shared" si="79"/>
        <v>2.0096625767308245E-2</v>
      </c>
      <c r="AK73" s="1">
        <f t="shared" si="80"/>
        <v>5.2820142597798089E-2</v>
      </c>
      <c r="AL73">
        <f t="shared" ca="1" si="81"/>
        <v>0.45998293066334023</v>
      </c>
      <c r="AM73">
        <f t="shared" ca="1" si="82"/>
        <v>-0.77656589744109572</v>
      </c>
      <c r="AN73">
        <v>67</v>
      </c>
      <c r="AP73" s="10">
        <f t="shared" ca="1" si="83"/>
        <v>4.1095682412617407E-11</v>
      </c>
      <c r="AQ73">
        <v>67</v>
      </c>
      <c r="AR73">
        <v>-0.77656589740000004</v>
      </c>
    </row>
    <row r="74" spans="1:44" x14ac:dyDescent="0.25">
      <c r="A74">
        <v>1</v>
      </c>
      <c r="B74">
        <v>3</v>
      </c>
      <c r="C74">
        <f>C71</f>
        <v>0</v>
      </c>
      <c r="D74">
        <f t="shared" si="53"/>
        <v>1.5</v>
      </c>
      <c r="E74">
        <f t="shared" si="54"/>
        <v>0</v>
      </c>
      <c r="F74">
        <f t="shared" si="55"/>
        <v>0</v>
      </c>
      <c r="G74" s="1">
        <f t="shared" si="49"/>
        <v>0.15865525393145696</v>
      </c>
      <c r="H74" s="1">
        <f t="shared" si="50"/>
        <v>0.5</v>
      </c>
      <c r="I74" s="1">
        <f t="shared" si="61"/>
        <v>0.34134474606854304</v>
      </c>
      <c r="J74" s="1">
        <f t="shared" si="51"/>
        <v>0.24196365222307298</v>
      </c>
      <c r="K74" s="1">
        <f t="shared" si="62"/>
        <v>0.51607269555385393</v>
      </c>
      <c r="L74" s="1">
        <f t="shared" si="63"/>
        <v>0.24196365222307303</v>
      </c>
      <c r="M74" s="1">
        <f t="shared" si="56"/>
        <v>0.30853753872598688</v>
      </c>
      <c r="N74" s="1">
        <f t="shared" si="64"/>
        <v>0.41720934352393957</v>
      </c>
      <c r="O74" s="1">
        <f t="shared" si="65"/>
        <v>0.27425311775007355</v>
      </c>
      <c r="P74">
        <v>0.92155460151843727</v>
      </c>
      <c r="Q74">
        <v>-0.39071892388164997</v>
      </c>
      <c r="R74">
        <v>-0.26527800400799606</v>
      </c>
      <c r="S74">
        <f t="shared" si="57"/>
        <v>0</v>
      </c>
      <c r="T74" s="2">
        <f t="shared" si="66"/>
        <v>0</v>
      </c>
      <c r="U74">
        <f t="shared" si="58"/>
        <v>1.6667999999999998</v>
      </c>
      <c r="V74">
        <f t="shared" si="59"/>
        <v>0</v>
      </c>
      <c r="W74">
        <f t="shared" si="60"/>
        <v>0</v>
      </c>
      <c r="X74" s="1">
        <f t="shared" si="67"/>
        <v>0.20205597592660562</v>
      </c>
      <c r="Y74" s="1">
        <f t="shared" si="68"/>
        <v>0.55349639445524024</v>
      </c>
      <c r="Z74" s="1">
        <f t="shared" si="69"/>
        <v>0.24444762961815414</v>
      </c>
      <c r="AA74" s="1">
        <f t="shared" si="70"/>
        <v>0.32146717717979389</v>
      </c>
      <c r="AB74" s="1">
        <f t="shared" si="71"/>
        <v>0.42489956748810043</v>
      </c>
      <c r="AC74" s="1">
        <f t="shared" si="72"/>
        <v>0.25363325533210568</v>
      </c>
      <c r="AD74" s="1">
        <f t="shared" si="73"/>
        <v>0.4064059757777379</v>
      </c>
      <c r="AE74" s="1">
        <f t="shared" si="74"/>
        <v>0.3213698487262569</v>
      </c>
      <c r="AF74" s="1">
        <f t="shared" si="75"/>
        <v>0.27222417549600525</v>
      </c>
      <c r="AG74" s="1">
        <f t="shared" si="76"/>
        <v>0.17793092350471981</v>
      </c>
      <c r="AH74" s="1">
        <f t="shared" si="77"/>
        <v>0.23518037861025459</v>
      </c>
      <c r="AI74" s="1">
        <f t="shared" si="78"/>
        <v>0.46694947801659525</v>
      </c>
      <c r="AJ74" s="1">
        <f t="shared" si="79"/>
        <v>6.4934698417769457E-2</v>
      </c>
      <c r="AK74" s="1">
        <f t="shared" si="80"/>
        <v>5.5004521450660898E-2</v>
      </c>
      <c r="AL74">
        <f t="shared" ca="1" si="81"/>
        <v>0.46694947801659525</v>
      </c>
      <c r="AM74">
        <f t="shared" ca="1" si="82"/>
        <v>-0.76153421128420329</v>
      </c>
      <c r="AN74">
        <v>68</v>
      </c>
      <c r="AP74" s="10">
        <f t="shared" ca="1" si="83"/>
        <v>-1.5796697283576577E-11</v>
      </c>
      <c r="AQ74">
        <v>68</v>
      </c>
      <c r="AR74">
        <v>-0.76153421129999999</v>
      </c>
    </row>
    <row r="75" spans="1:44" x14ac:dyDescent="0.25">
      <c r="A75">
        <v>1</v>
      </c>
      <c r="B75">
        <v>4</v>
      </c>
      <c r="C75">
        <f t="shared" ref="C75:C86" si="84">C72</f>
        <v>1</v>
      </c>
      <c r="D75">
        <f t="shared" si="53"/>
        <v>2</v>
      </c>
      <c r="E75">
        <f t="shared" si="54"/>
        <v>1</v>
      </c>
      <c r="F75">
        <f t="shared" si="55"/>
        <v>-1</v>
      </c>
      <c r="G75" s="1">
        <f t="shared" si="49"/>
        <v>0.30853753872598688</v>
      </c>
      <c r="H75" s="1">
        <f t="shared" si="50"/>
        <v>0.30853753872598688</v>
      </c>
      <c r="I75" s="1">
        <f t="shared" si="61"/>
        <v>0.38292492254802624</v>
      </c>
      <c r="J75" s="1">
        <f t="shared" si="51"/>
        <v>4.4565462758543041E-2</v>
      </c>
      <c r="K75" s="1">
        <f t="shared" si="62"/>
        <v>0.33752311505250426</v>
      </c>
      <c r="L75" s="1">
        <f t="shared" si="63"/>
        <v>0.61791142218895279</v>
      </c>
      <c r="M75" s="1">
        <f t="shared" si="56"/>
        <v>0.69146246127401312</v>
      </c>
      <c r="N75" s="1">
        <f t="shared" si="64"/>
        <v>0.25373824702642889</v>
      </c>
      <c r="O75" s="1">
        <f t="shared" si="65"/>
        <v>5.4799291699557995E-2</v>
      </c>
      <c r="P75">
        <v>-0.98630380307440646</v>
      </c>
      <c r="Q75">
        <v>-0.61226728576002643</v>
      </c>
      <c r="R75">
        <v>0.91096126197953708</v>
      </c>
      <c r="S75">
        <f t="shared" si="57"/>
        <v>-1</v>
      </c>
      <c r="T75" s="2">
        <f t="shared" si="66"/>
        <v>0</v>
      </c>
      <c r="U75">
        <f t="shared" si="58"/>
        <v>2.2223999999999999</v>
      </c>
      <c r="V75">
        <f t="shared" si="59"/>
        <v>0.74109999999999998</v>
      </c>
      <c r="W75">
        <f t="shared" si="60"/>
        <v>-0.9698</v>
      </c>
      <c r="X75" s="1">
        <f t="shared" si="67"/>
        <v>0.39023753125576222</v>
      </c>
      <c r="Y75" s="1">
        <f t="shared" si="68"/>
        <v>0.33684103078831795</v>
      </c>
      <c r="Z75" s="1">
        <f t="shared" si="69"/>
        <v>0.27292143795591983</v>
      </c>
      <c r="AA75" s="1">
        <f t="shared" si="70"/>
        <v>0.11415956801941037</v>
      </c>
      <c r="AB75" s="1">
        <f t="shared" si="71"/>
        <v>0.35475445847756504</v>
      </c>
      <c r="AC75" s="1">
        <f t="shared" si="72"/>
        <v>0.53108597350302456</v>
      </c>
      <c r="AD75" s="1">
        <f t="shared" si="73"/>
        <v>0.76822078530259552</v>
      </c>
      <c r="AE75" s="1">
        <f t="shared" si="74"/>
        <v>0.17425478919915804</v>
      </c>
      <c r="AF75" s="1">
        <f t="shared" si="75"/>
        <v>5.7524425498246434E-2</v>
      </c>
      <c r="AG75" s="1">
        <f t="shared" si="76"/>
        <v>3.8453626566007287E-2</v>
      </c>
      <c r="AH75" s="1">
        <f t="shared" si="77"/>
        <v>0.11949585747033455</v>
      </c>
      <c r="AI75" s="1">
        <f t="shared" si="78"/>
        <v>0.75160156742374373</v>
      </c>
      <c r="AJ75" s="1">
        <f t="shared" si="79"/>
        <v>6.8000758746572687E-2</v>
      </c>
      <c r="AK75" s="1">
        <f t="shared" si="80"/>
        <v>2.2448189793341709E-2</v>
      </c>
      <c r="AL75">
        <f t="shared" ca="1" si="81"/>
        <v>0.75160156742374373</v>
      </c>
      <c r="AM75">
        <f t="shared" ca="1" si="82"/>
        <v>-0.28554892599563503</v>
      </c>
      <c r="AN75">
        <v>69</v>
      </c>
      <c r="AP75" s="10">
        <f t="shared" ca="1" si="83"/>
        <v>-4.3649528436162655E-12</v>
      </c>
      <c r="AQ75">
        <v>69</v>
      </c>
      <c r="AR75">
        <v>-0.28554892599999998</v>
      </c>
    </row>
    <row r="76" spans="1:44" x14ac:dyDescent="0.25">
      <c r="A76">
        <v>1</v>
      </c>
      <c r="B76">
        <v>5</v>
      </c>
      <c r="C76">
        <f t="shared" si="84"/>
        <v>-1</v>
      </c>
      <c r="D76">
        <f t="shared" si="53"/>
        <v>2.5</v>
      </c>
      <c r="E76">
        <f t="shared" si="54"/>
        <v>-1</v>
      </c>
      <c r="F76">
        <f t="shared" si="55"/>
        <v>1</v>
      </c>
      <c r="G76" s="1">
        <f t="shared" si="49"/>
        <v>0.5</v>
      </c>
      <c r="H76" s="1">
        <f t="shared" si="50"/>
        <v>0.15865525393145699</v>
      </c>
      <c r="I76" s="1">
        <f t="shared" si="61"/>
        <v>0.34134474606854304</v>
      </c>
      <c r="J76" s="1">
        <f t="shared" si="51"/>
        <v>0.61791142218895267</v>
      </c>
      <c r="K76" s="1">
        <f t="shared" si="62"/>
        <v>0.33752311505250432</v>
      </c>
      <c r="L76" s="1">
        <f t="shared" si="63"/>
        <v>4.4565462758543006E-2</v>
      </c>
      <c r="M76" s="1">
        <f t="shared" si="56"/>
        <v>6.6807201268858057E-2</v>
      </c>
      <c r="N76" s="1">
        <f t="shared" si="64"/>
        <v>0.27777105712081773</v>
      </c>
      <c r="O76" s="1">
        <f t="shared" si="65"/>
        <v>0.65542174161032418</v>
      </c>
      <c r="P76">
        <v>0.71152271630126052</v>
      </c>
      <c r="Q76">
        <v>-1.7317643141723238</v>
      </c>
      <c r="R76">
        <v>0.68371377892617602</v>
      </c>
      <c r="S76">
        <f t="shared" si="57"/>
        <v>1</v>
      </c>
      <c r="T76" s="2">
        <f t="shared" si="66"/>
        <v>0</v>
      </c>
      <c r="U76">
        <f t="shared" si="58"/>
        <v>2.778</v>
      </c>
      <c r="V76">
        <f t="shared" si="59"/>
        <v>-0.74109999999999998</v>
      </c>
      <c r="W76">
        <f t="shared" si="60"/>
        <v>0.9698</v>
      </c>
      <c r="X76" s="1">
        <f t="shared" si="67"/>
        <v>0.60907155370276433</v>
      </c>
      <c r="Y76" s="1">
        <f t="shared" si="68"/>
        <v>0.16435884758570768</v>
      </c>
      <c r="Z76" s="1">
        <f t="shared" si="69"/>
        <v>0.22656959871152804</v>
      </c>
      <c r="AA76" s="1">
        <f t="shared" si="70"/>
        <v>0.60930189709107296</v>
      </c>
      <c r="AB76" s="1">
        <f t="shared" si="71"/>
        <v>0.31056845197378025</v>
      </c>
      <c r="AC76" s="1">
        <f t="shared" si="72"/>
        <v>8.012965093514679E-2</v>
      </c>
      <c r="AD76" s="1">
        <f t="shared" si="73"/>
        <v>0.11379311338285196</v>
      </c>
      <c r="AE76" s="1">
        <f t="shared" si="74"/>
        <v>0.24424790829428611</v>
      </c>
      <c r="AF76" s="1">
        <f t="shared" si="75"/>
        <v>0.64195897832286197</v>
      </c>
      <c r="AG76" s="1">
        <f t="shared" si="76"/>
        <v>0.1001441576376742</v>
      </c>
      <c r="AH76" s="1">
        <f t="shared" si="77"/>
        <v>5.1044672862887726E-2</v>
      </c>
      <c r="AI76" s="1">
        <f t="shared" si="78"/>
        <v>0.30904776416544227</v>
      </c>
      <c r="AJ76" s="1">
        <f t="shared" si="79"/>
        <v>0.14876445299345115</v>
      </c>
      <c r="AK76" s="1">
        <f t="shared" si="80"/>
        <v>0.39099895234054477</v>
      </c>
      <c r="AL76">
        <f t="shared" ca="1" si="81"/>
        <v>0.30904776416544227</v>
      </c>
      <c r="AM76">
        <f t="shared" ca="1" si="82"/>
        <v>-1.1742594374429294</v>
      </c>
      <c r="AN76">
        <v>70</v>
      </c>
      <c r="AP76" s="10">
        <f t="shared" ca="1" si="83"/>
        <v>4.4292947087853918E-10</v>
      </c>
      <c r="AQ76">
        <v>70</v>
      </c>
      <c r="AR76">
        <v>-1.1742594369999999</v>
      </c>
    </row>
    <row r="77" spans="1:44" x14ac:dyDescent="0.25">
      <c r="A77">
        <v>1</v>
      </c>
      <c r="B77">
        <v>6</v>
      </c>
      <c r="C77">
        <f t="shared" si="84"/>
        <v>0</v>
      </c>
      <c r="D77">
        <f t="shared" si="53"/>
        <v>3</v>
      </c>
      <c r="E77">
        <f t="shared" si="54"/>
        <v>0</v>
      </c>
      <c r="F77">
        <f t="shared" si="55"/>
        <v>0</v>
      </c>
      <c r="G77" s="1">
        <f t="shared" si="49"/>
        <v>0.69146246127401312</v>
      </c>
      <c r="H77" s="1">
        <f t="shared" si="50"/>
        <v>6.6807201268858057E-2</v>
      </c>
      <c r="I77" s="1">
        <f t="shared" si="61"/>
        <v>0.24173033745712882</v>
      </c>
      <c r="J77" s="1">
        <f t="shared" si="51"/>
        <v>0.24196365222307298</v>
      </c>
      <c r="K77" s="1">
        <f t="shared" si="62"/>
        <v>0.51607269555385393</v>
      </c>
      <c r="L77" s="1">
        <f t="shared" si="63"/>
        <v>0.24196365222307303</v>
      </c>
      <c r="M77" s="1">
        <f t="shared" si="56"/>
        <v>0.30853753872598688</v>
      </c>
      <c r="N77" s="1">
        <f t="shared" si="64"/>
        <v>0.41720934352393957</v>
      </c>
      <c r="O77" s="1">
        <f t="shared" si="65"/>
        <v>0.27425311775007355</v>
      </c>
      <c r="P77">
        <v>0.97627435025060549</v>
      </c>
      <c r="Q77">
        <v>0.94198185252025723</v>
      </c>
      <c r="R77">
        <v>1.8898481357609853</v>
      </c>
      <c r="S77">
        <f t="shared" si="57"/>
        <v>1</v>
      </c>
      <c r="T77" s="2">
        <f t="shared" si="66"/>
        <v>2</v>
      </c>
      <c r="U77">
        <f t="shared" si="58"/>
        <v>3.3335999999999997</v>
      </c>
      <c r="V77">
        <f t="shared" si="59"/>
        <v>0</v>
      </c>
      <c r="W77">
        <f t="shared" si="60"/>
        <v>0</v>
      </c>
      <c r="X77" s="1">
        <f t="shared" si="67"/>
        <v>0.79743661091011087</v>
      </c>
      <c r="Y77" s="1">
        <f t="shared" si="68"/>
        <v>6.2724210560852464E-2</v>
      </c>
      <c r="Z77" s="1">
        <f t="shared" si="69"/>
        <v>0.13983917852903671</v>
      </c>
      <c r="AA77" s="1">
        <f t="shared" si="70"/>
        <v>0.32146717717979389</v>
      </c>
      <c r="AB77" s="1">
        <f t="shared" si="71"/>
        <v>0.42489956748810043</v>
      </c>
      <c r="AC77" s="1">
        <f t="shared" si="72"/>
        <v>0.25363325533210568</v>
      </c>
      <c r="AD77" s="1">
        <f t="shared" si="73"/>
        <v>0.4064059757777379</v>
      </c>
      <c r="AE77" s="1">
        <f t="shared" si="74"/>
        <v>0.3213698487262569</v>
      </c>
      <c r="AF77" s="1">
        <f t="shared" si="75"/>
        <v>0.27222417549600525</v>
      </c>
      <c r="AG77" s="1">
        <f t="shared" si="76"/>
        <v>2.0163774909828257E-2</v>
      </c>
      <c r="AH77" s="1">
        <f t="shared" si="77"/>
        <v>2.6651489938338754E-2</v>
      </c>
      <c r="AI77" s="1">
        <f t="shared" si="78"/>
        <v>0.47983112821953811</v>
      </c>
      <c r="AJ77" s="1">
        <f t="shared" si="79"/>
        <v>0.25627208301696131</v>
      </c>
      <c r="AK77" s="1">
        <f t="shared" si="80"/>
        <v>0.21708152391533367</v>
      </c>
      <c r="AL77">
        <f t="shared" ca="1" si="81"/>
        <v>0.21708152391533367</v>
      </c>
      <c r="AM77">
        <f t="shared" ca="1" si="82"/>
        <v>-1.5274823097483081</v>
      </c>
      <c r="AN77">
        <v>71</v>
      </c>
      <c r="AP77" s="10">
        <f t="shared" ca="1" si="83"/>
        <v>-2.5169177853001656E-10</v>
      </c>
      <c r="AQ77">
        <v>71</v>
      </c>
      <c r="AR77">
        <v>-1.5274823099999999</v>
      </c>
    </row>
    <row r="78" spans="1:44" x14ac:dyDescent="0.25">
      <c r="A78">
        <v>1</v>
      </c>
      <c r="B78">
        <v>7</v>
      </c>
      <c r="C78">
        <f t="shared" si="84"/>
        <v>1</v>
      </c>
      <c r="D78">
        <f t="shared" si="53"/>
        <v>3.5</v>
      </c>
      <c r="E78">
        <f t="shared" si="54"/>
        <v>1</v>
      </c>
      <c r="F78">
        <f t="shared" si="55"/>
        <v>-1</v>
      </c>
      <c r="G78" s="1">
        <f t="shared" si="49"/>
        <v>0.84134474606854304</v>
      </c>
      <c r="H78" s="1">
        <f t="shared" si="50"/>
        <v>2.2750131948179191E-2</v>
      </c>
      <c r="I78" s="1">
        <f t="shared" si="61"/>
        <v>0.13590512198327781</v>
      </c>
      <c r="J78" s="1">
        <f t="shared" si="51"/>
        <v>4.4565462758543041E-2</v>
      </c>
      <c r="K78" s="1">
        <f t="shared" si="62"/>
        <v>0.33752311505250426</v>
      </c>
      <c r="L78" s="1">
        <f t="shared" si="63"/>
        <v>0.61791142218895279</v>
      </c>
      <c r="M78" s="1">
        <f t="shared" si="56"/>
        <v>0.69146246127401312</v>
      </c>
      <c r="N78" s="1">
        <f t="shared" si="64"/>
        <v>0.25373824702642889</v>
      </c>
      <c r="O78" s="1">
        <f t="shared" si="65"/>
        <v>5.4799291699557995E-2</v>
      </c>
      <c r="P78">
        <v>-0.91700258053606376</v>
      </c>
      <c r="Q78">
        <v>-1.0303074304829352</v>
      </c>
      <c r="R78">
        <v>-0.29951252145110629</v>
      </c>
      <c r="S78">
        <f t="shared" si="57"/>
        <v>1</v>
      </c>
      <c r="T78" s="2">
        <f t="shared" si="66"/>
        <v>0</v>
      </c>
      <c r="U78">
        <f t="shared" si="58"/>
        <v>3.8891999999999998</v>
      </c>
      <c r="V78">
        <f t="shared" si="59"/>
        <v>0.74109999999999998</v>
      </c>
      <c r="W78">
        <f t="shared" si="60"/>
        <v>-0.9698</v>
      </c>
      <c r="X78" s="1">
        <f t="shared" si="67"/>
        <v>0.91744670170396303</v>
      </c>
      <c r="Y78" s="1">
        <f t="shared" si="68"/>
        <v>1.8403428094636867E-2</v>
      </c>
      <c r="Z78" s="1">
        <f t="shared" si="69"/>
        <v>6.4149870201400089E-2</v>
      </c>
      <c r="AA78" s="1">
        <f t="shared" si="70"/>
        <v>0.11415956801941037</v>
      </c>
      <c r="AB78" s="1">
        <f t="shared" si="71"/>
        <v>0.35475445847756504</v>
      </c>
      <c r="AC78" s="1">
        <f t="shared" si="72"/>
        <v>0.53108597350302456</v>
      </c>
      <c r="AD78" s="1">
        <f t="shared" si="73"/>
        <v>0.76822078530259552</v>
      </c>
      <c r="AE78" s="1">
        <f t="shared" si="74"/>
        <v>0.17425478919915804</v>
      </c>
      <c r="AF78" s="1">
        <f t="shared" si="75"/>
        <v>5.7524425498246434E-2</v>
      </c>
      <c r="AG78" s="1">
        <f t="shared" si="76"/>
        <v>2.1009274013600253E-3</v>
      </c>
      <c r="AH78" s="1">
        <f t="shared" si="77"/>
        <v>6.528698167843708E-3</v>
      </c>
      <c r="AI78" s="1">
        <f t="shared" si="78"/>
        <v>0.77872529838312776</v>
      </c>
      <c r="AJ78" s="1">
        <f t="shared" si="79"/>
        <v>0.15986948160688691</v>
      </c>
      <c r="AK78" s="1">
        <f t="shared" si="80"/>
        <v>5.2775594440781538E-2</v>
      </c>
      <c r="AL78">
        <f t="shared" ca="1" si="81"/>
        <v>0.77872529838312776</v>
      </c>
      <c r="AM78">
        <f t="shared" ca="1" si="82"/>
        <v>-0.25009692895577801</v>
      </c>
      <c r="AN78">
        <v>72</v>
      </c>
      <c r="AP78" s="10">
        <f t="shared" ca="1" si="83"/>
        <v>-4.4222014938810617E-11</v>
      </c>
      <c r="AQ78">
        <v>72</v>
      </c>
      <c r="AR78">
        <v>-0.25009692900000002</v>
      </c>
    </row>
    <row r="79" spans="1:44" x14ac:dyDescent="0.25">
      <c r="A79">
        <v>1</v>
      </c>
      <c r="B79">
        <v>8</v>
      </c>
      <c r="C79">
        <f t="shared" si="84"/>
        <v>-1</v>
      </c>
      <c r="D79">
        <f t="shared" si="53"/>
        <v>4</v>
      </c>
      <c r="E79">
        <f t="shared" si="54"/>
        <v>-1</v>
      </c>
      <c r="F79">
        <f t="shared" si="55"/>
        <v>1</v>
      </c>
      <c r="G79" s="1">
        <f t="shared" si="49"/>
        <v>0.93319279873114191</v>
      </c>
      <c r="H79" s="1">
        <f t="shared" si="50"/>
        <v>6.2096653257761331E-3</v>
      </c>
      <c r="I79" s="1">
        <f t="shared" si="61"/>
        <v>6.0597535943081926E-2</v>
      </c>
      <c r="J79" s="1">
        <f t="shared" si="51"/>
        <v>0.61791142218895267</v>
      </c>
      <c r="K79" s="1">
        <f t="shared" si="62"/>
        <v>0.33752311505250432</v>
      </c>
      <c r="L79" s="1">
        <f t="shared" si="63"/>
        <v>4.4565462758543006E-2</v>
      </c>
      <c r="M79" s="1">
        <f t="shared" si="56"/>
        <v>6.6807201268858057E-2</v>
      </c>
      <c r="N79" s="1">
        <f t="shared" si="64"/>
        <v>0.27777105712081773</v>
      </c>
      <c r="O79" s="1">
        <f t="shared" si="65"/>
        <v>0.65542174161032418</v>
      </c>
      <c r="P79">
        <v>1.4188253771862946</v>
      </c>
      <c r="Q79">
        <v>-1.3291992218000814</v>
      </c>
      <c r="R79">
        <v>-0.65159156292793341</v>
      </c>
      <c r="S79">
        <f t="shared" si="57"/>
        <v>1</v>
      </c>
      <c r="T79" s="2">
        <f t="shared" si="66"/>
        <v>1</v>
      </c>
      <c r="U79">
        <f t="shared" si="58"/>
        <v>4.4447999999999999</v>
      </c>
      <c r="V79">
        <f t="shared" si="59"/>
        <v>-0.74109999999999998</v>
      </c>
      <c r="W79">
        <f t="shared" si="60"/>
        <v>0.9698</v>
      </c>
      <c r="X79" s="1">
        <f t="shared" si="67"/>
        <v>0.97403418068276448</v>
      </c>
      <c r="Y79" s="1">
        <f t="shared" si="68"/>
        <v>4.1026882816190269E-3</v>
      </c>
      <c r="Z79" s="1">
        <f t="shared" si="69"/>
        <v>2.186313103561642E-2</v>
      </c>
      <c r="AA79" s="1">
        <f t="shared" si="70"/>
        <v>0.60930189709107296</v>
      </c>
      <c r="AB79" s="1">
        <f t="shared" si="71"/>
        <v>0.31056845197378025</v>
      </c>
      <c r="AC79" s="1">
        <f t="shared" si="72"/>
        <v>8.012965093514679E-2</v>
      </c>
      <c r="AD79" s="1">
        <f t="shared" si="73"/>
        <v>0.11379311338285196</v>
      </c>
      <c r="AE79" s="1">
        <f t="shared" si="74"/>
        <v>0.24424790829428611</v>
      </c>
      <c r="AF79" s="1">
        <f t="shared" si="75"/>
        <v>0.64195897832286197</v>
      </c>
      <c r="AG79" s="1">
        <f t="shared" si="76"/>
        <v>2.4997757531637875E-3</v>
      </c>
      <c r="AH79" s="1">
        <f t="shared" si="77"/>
        <v>1.2741655485533898E-3</v>
      </c>
      <c r="AI79" s="1">
        <f t="shared" si="78"/>
        <v>0.13303025997672541</v>
      </c>
      <c r="AJ79" s="1">
        <f t="shared" si="79"/>
        <v>0.23790581123890397</v>
      </c>
      <c r="AK79" s="1">
        <f t="shared" si="80"/>
        <v>0.62528998748265341</v>
      </c>
      <c r="AL79">
        <f t="shared" ca="1" si="81"/>
        <v>0.23790581123890397</v>
      </c>
      <c r="AM79">
        <f t="shared" ca="1" si="82"/>
        <v>-1.4358804347378367</v>
      </c>
      <c r="AN79">
        <v>73</v>
      </c>
      <c r="AP79" s="10">
        <f t="shared" ca="1" si="83"/>
        <v>-2.6216340209828104E-10</v>
      </c>
      <c r="AQ79">
        <v>73</v>
      </c>
      <c r="AR79">
        <v>-1.4358804350000001</v>
      </c>
    </row>
    <row r="80" spans="1:44" x14ac:dyDescent="0.25">
      <c r="A80">
        <v>1</v>
      </c>
      <c r="B80">
        <v>7</v>
      </c>
      <c r="C80">
        <f t="shared" si="84"/>
        <v>0</v>
      </c>
      <c r="D80">
        <f t="shared" si="53"/>
        <v>3.5</v>
      </c>
      <c r="E80">
        <f t="shared" si="54"/>
        <v>0</v>
      </c>
      <c r="F80">
        <f t="shared" si="55"/>
        <v>0</v>
      </c>
      <c r="G80" s="1">
        <f t="shared" si="49"/>
        <v>0.84134474606854304</v>
      </c>
      <c r="H80" s="1">
        <f t="shared" si="50"/>
        <v>2.2750131948179191E-2</v>
      </c>
      <c r="I80" s="1">
        <f t="shared" si="61"/>
        <v>0.13590512198327781</v>
      </c>
      <c r="J80" s="1">
        <f t="shared" si="51"/>
        <v>0.24196365222307298</v>
      </c>
      <c r="K80" s="1">
        <f t="shared" si="62"/>
        <v>0.51607269555385393</v>
      </c>
      <c r="L80" s="1">
        <f t="shared" si="63"/>
        <v>0.24196365222307303</v>
      </c>
      <c r="M80" s="1">
        <f t="shared" si="56"/>
        <v>0.30853753872598688</v>
      </c>
      <c r="N80" s="1">
        <f t="shared" si="64"/>
        <v>0.41720934352393957</v>
      </c>
      <c r="O80" s="1">
        <f t="shared" si="65"/>
        <v>0.27425311775007355</v>
      </c>
      <c r="P80">
        <v>-1.2352370504231658</v>
      </c>
      <c r="Q80">
        <v>1.255671122635249</v>
      </c>
      <c r="R80">
        <v>1.1127485777251422</v>
      </c>
      <c r="S80">
        <f t="shared" si="57"/>
        <v>0</v>
      </c>
      <c r="T80" s="2">
        <f t="shared" si="66"/>
        <v>0</v>
      </c>
      <c r="U80">
        <f t="shared" si="58"/>
        <v>3.8891999999999998</v>
      </c>
      <c r="V80">
        <f t="shared" si="59"/>
        <v>0</v>
      </c>
      <c r="W80">
        <f t="shared" si="60"/>
        <v>0</v>
      </c>
      <c r="X80" s="1">
        <f t="shared" si="67"/>
        <v>0.91744670170396303</v>
      </c>
      <c r="Y80" s="1">
        <f t="shared" si="68"/>
        <v>1.8403428094636867E-2</v>
      </c>
      <c r="Z80" s="1">
        <f t="shared" si="69"/>
        <v>6.4149870201400089E-2</v>
      </c>
      <c r="AA80" s="1">
        <f t="shared" si="70"/>
        <v>0.32146717717979389</v>
      </c>
      <c r="AB80" s="1">
        <f t="shared" si="71"/>
        <v>0.42489956748810043</v>
      </c>
      <c r="AC80" s="1">
        <f t="shared" si="72"/>
        <v>0.25363325533210568</v>
      </c>
      <c r="AD80" s="1">
        <f t="shared" si="73"/>
        <v>0.4064059757777379</v>
      </c>
      <c r="AE80" s="1">
        <f t="shared" si="74"/>
        <v>0.3213698487262569</v>
      </c>
      <c r="AF80" s="1">
        <f t="shared" si="75"/>
        <v>0.27222417549600525</v>
      </c>
      <c r="AG80" s="1">
        <f t="shared" si="76"/>
        <v>5.9160980800142269E-3</v>
      </c>
      <c r="AH80" s="1">
        <f t="shared" si="77"/>
        <v>7.819608637709561E-3</v>
      </c>
      <c r="AI80" s="1">
        <f t="shared" si="78"/>
        <v>0.44167341360837953</v>
      </c>
      <c r="AJ80" s="1">
        <f t="shared" si="79"/>
        <v>0.29483970774100593</v>
      </c>
      <c r="AK80" s="1">
        <f t="shared" si="80"/>
        <v>0.24975117193289081</v>
      </c>
      <c r="AL80">
        <f t="shared" ca="1" si="81"/>
        <v>0.44167341360837953</v>
      </c>
      <c r="AM80">
        <f t="shared" ca="1" si="82"/>
        <v>-0.81718455325215833</v>
      </c>
      <c r="AN80">
        <v>74</v>
      </c>
      <c r="AP80" s="10">
        <f t="shared" ca="1" si="83"/>
        <v>-4.7841619554844783E-11</v>
      </c>
      <c r="AQ80">
        <v>74</v>
      </c>
      <c r="AR80">
        <v>-0.81718455329999995</v>
      </c>
    </row>
    <row r="81" spans="1:44" x14ac:dyDescent="0.25">
      <c r="A81">
        <v>1</v>
      </c>
      <c r="B81">
        <v>6</v>
      </c>
      <c r="C81">
        <f t="shared" si="84"/>
        <v>1</v>
      </c>
      <c r="D81">
        <f t="shared" si="53"/>
        <v>3</v>
      </c>
      <c r="E81">
        <f t="shared" si="54"/>
        <v>1</v>
      </c>
      <c r="F81">
        <f t="shared" si="55"/>
        <v>-1</v>
      </c>
      <c r="G81" s="1">
        <f t="shared" si="49"/>
        <v>0.69146246127401312</v>
      </c>
      <c r="H81" s="1">
        <f t="shared" si="50"/>
        <v>6.6807201268858057E-2</v>
      </c>
      <c r="I81" s="1">
        <f t="shared" si="61"/>
        <v>0.24173033745712882</v>
      </c>
      <c r="J81" s="1">
        <f t="shared" si="51"/>
        <v>4.4565462758543041E-2</v>
      </c>
      <c r="K81" s="1">
        <f t="shared" si="62"/>
        <v>0.33752311505250426</v>
      </c>
      <c r="L81" s="1">
        <f t="shared" si="63"/>
        <v>0.61791142218895279</v>
      </c>
      <c r="M81" s="1">
        <f t="shared" si="56"/>
        <v>0.69146246127401312</v>
      </c>
      <c r="N81" s="1">
        <f t="shared" si="64"/>
        <v>0.25373824702642889</v>
      </c>
      <c r="O81" s="1">
        <f t="shared" si="65"/>
        <v>5.4799291699557995E-2</v>
      </c>
      <c r="P81">
        <v>-0.2663080067577539</v>
      </c>
      <c r="Q81">
        <v>0.41061298361455556</v>
      </c>
      <c r="R81">
        <v>-0.55244299801415764</v>
      </c>
      <c r="S81">
        <f t="shared" si="57"/>
        <v>1</v>
      </c>
      <c r="T81" s="2">
        <f t="shared" si="66"/>
        <v>0</v>
      </c>
      <c r="U81">
        <f t="shared" si="58"/>
        <v>3.3335999999999997</v>
      </c>
      <c r="V81">
        <f t="shared" si="59"/>
        <v>0.74109999999999998</v>
      </c>
      <c r="W81">
        <f t="shared" si="60"/>
        <v>-0.9698</v>
      </c>
      <c r="X81" s="1">
        <f t="shared" si="67"/>
        <v>0.79743661091011087</v>
      </c>
      <c r="Y81" s="1">
        <f t="shared" si="68"/>
        <v>6.2724210560852464E-2</v>
      </c>
      <c r="Z81" s="1">
        <f t="shared" si="69"/>
        <v>0.13983917852903671</v>
      </c>
      <c r="AA81" s="1">
        <f t="shared" si="70"/>
        <v>0.11415956801941037</v>
      </c>
      <c r="AB81" s="1">
        <f t="shared" si="71"/>
        <v>0.35475445847756504</v>
      </c>
      <c r="AC81" s="1">
        <f t="shared" si="72"/>
        <v>0.53108597350302456</v>
      </c>
      <c r="AD81" s="1">
        <f t="shared" si="73"/>
        <v>0.76822078530259552</v>
      </c>
      <c r="AE81" s="1">
        <f t="shared" si="74"/>
        <v>0.17425478919915804</v>
      </c>
      <c r="AF81" s="1">
        <f t="shared" si="75"/>
        <v>5.7524425498246434E-2</v>
      </c>
      <c r="AG81" s="1">
        <f t="shared" si="76"/>
        <v>7.1605687819854547E-3</v>
      </c>
      <c r="AH81" s="1">
        <f t="shared" si="77"/>
        <v>2.2251693350947982E-2</v>
      </c>
      <c r="AI81" s="1">
        <f t="shared" si="78"/>
        <v>0.78575850641936151</v>
      </c>
      <c r="AJ81" s="1">
        <f t="shared" si="79"/>
        <v>0.13895714853383237</v>
      </c>
      <c r="AK81" s="1">
        <f t="shared" si="80"/>
        <v>4.5872082913872805E-2</v>
      </c>
      <c r="AL81">
        <f t="shared" ca="1" si="81"/>
        <v>0.78575850641936151</v>
      </c>
      <c r="AM81">
        <f t="shared" ca="1" si="82"/>
        <v>-0.24110577750322915</v>
      </c>
      <c r="AN81">
        <v>75</v>
      </c>
      <c r="AP81" s="10">
        <f t="shared" ca="1" si="83"/>
        <v>3.2291391782734991E-12</v>
      </c>
      <c r="AQ81">
        <v>75</v>
      </c>
      <c r="AR81">
        <v>-0.24110577750000001</v>
      </c>
    </row>
    <row r="82" spans="1:44" x14ac:dyDescent="0.25">
      <c r="A82">
        <v>1</v>
      </c>
      <c r="B82">
        <v>5</v>
      </c>
      <c r="C82">
        <f t="shared" si="84"/>
        <v>-1</v>
      </c>
      <c r="D82">
        <f t="shared" si="53"/>
        <v>2.5</v>
      </c>
      <c r="E82">
        <f t="shared" si="54"/>
        <v>-1</v>
      </c>
      <c r="F82">
        <f t="shared" si="55"/>
        <v>1</v>
      </c>
      <c r="G82" s="1">
        <f t="shared" si="49"/>
        <v>0.5</v>
      </c>
      <c r="H82" s="1">
        <f t="shared" si="50"/>
        <v>0.15865525393145699</v>
      </c>
      <c r="I82" s="1">
        <f t="shared" si="61"/>
        <v>0.34134474606854304</v>
      </c>
      <c r="J82" s="1">
        <f t="shared" si="51"/>
        <v>0.61791142218895267</v>
      </c>
      <c r="K82" s="1">
        <f t="shared" si="62"/>
        <v>0.33752311505250432</v>
      </c>
      <c r="L82" s="1">
        <f t="shared" si="63"/>
        <v>4.4565462758543006E-2</v>
      </c>
      <c r="M82" s="1">
        <f t="shared" si="56"/>
        <v>6.6807201268858057E-2</v>
      </c>
      <c r="N82" s="1">
        <f t="shared" si="64"/>
        <v>0.27777105712081773</v>
      </c>
      <c r="O82" s="1">
        <f t="shared" si="65"/>
        <v>0.65542174161032418</v>
      </c>
      <c r="P82">
        <v>0.58445266404305585</v>
      </c>
      <c r="Q82">
        <v>-0.93627477326663211</v>
      </c>
      <c r="R82">
        <v>1.5179284673649818</v>
      </c>
      <c r="S82">
        <f t="shared" si="57"/>
        <v>1</v>
      </c>
      <c r="T82" s="2">
        <f t="shared" si="66"/>
        <v>1</v>
      </c>
      <c r="U82">
        <f t="shared" si="58"/>
        <v>2.778</v>
      </c>
      <c r="V82">
        <f t="shared" si="59"/>
        <v>-0.74109999999999998</v>
      </c>
      <c r="W82">
        <f t="shared" si="60"/>
        <v>0.9698</v>
      </c>
      <c r="X82" s="1">
        <f t="shared" si="67"/>
        <v>0.60907155370276433</v>
      </c>
      <c r="Y82" s="1">
        <f t="shared" si="68"/>
        <v>0.16435884758570768</v>
      </c>
      <c r="Z82" s="1">
        <f t="shared" si="69"/>
        <v>0.22656959871152804</v>
      </c>
      <c r="AA82" s="1">
        <f t="shared" si="70"/>
        <v>0.60930189709107296</v>
      </c>
      <c r="AB82" s="1">
        <f t="shared" si="71"/>
        <v>0.31056845197378025</v>
      </c>
      <c r="AC82" s="1">
        <f t="shared" si="72"/>
        <v>8.012965093514679E-2</v>
      </c>
      <c r="AD82" s="1">
        <f t="shared" si="73"/>
        <v>0.11379311338285196</v>
      </c>
      <c r="AE82" s="1">
        <f t="shared" si="74"/>
        <v>0.24424790829428611</v>
      </c>
      <c r="AF82" s="1">
        <f t="shared" si="75"/>
        <v>0.64195897832286197</v>
      </c>
      <c r="AG82" s="1">
        <f t="shared" si="76"/>
        <v>0.1001441576376742</v>
      </c>
      <c r="AH82" s="1">
        <f t="shared" si="77"/>
        <v>5.1044672862887726E-2</v>
      </c>
      <c r="AI82" s="1">
        <f t="shared" si="78"/>
        <v>0.30904776416544227</v>
      </c>
      <c r="AJ82" s="1">
        <f t="shared" si="79"/>
        <v>0.14876445299345115</v>
      </c>
      <c r="AK82" s="1">
        <f t="shared" si="80"/>
        <v>0.39099895234054477</v>
      </c>
      <c r="AL82">
        <f t="shared" ca="1" si="81"/>
        <v>0.14876445299345115</v>
      </c>
      <c r="AM82">
        <f t="shared" ca="1" si="82"/>
        <v>-1.9053910762952304</v>
      </c>
      <c r="AN82">
        <v>76</v>
      </c>
      <c r="AP82" s="10">
        <f t="shared" ca="1" si="83"/>
        <v>2.9523050670832163E-10</v>
      </c>
      <c r="AQ82">
        <v>76</v>
      </c>
      <c r="AR82">
        <v>-1.9053910759999999</v>
      </c>
    </row>
    <row r="83" spans="1:44" x14ac:dyDescent="0.25">
      <c r="A83">
        <v>1</v>
      </c>
      <c r="B83">
        <v>4</v>
      </c>
      <c r="C83">
        <f t="shared" si="84"/>
        <v>0</v>
      </c>
      <c r="D83">
        <f t="shared" si="53"/>
        <v>2</v>
      </c>
      <c r="E83">
        <f t="shared" si="54"/>
        <v>0</v>
      </c>
      <c r="F83">
        <f t="shared" si="55"/>
        <v>0</v>
      </c>
      <c r="G83" s="1">
        <f t="shared" si="49"/>
        <v>0.30853753872598688</v>
      </c>
      <c r="H83" s="1">
        <f t="shared" si="50"/>
        <v>0.30853753872598688</v>
      </c>
      <c r="I83" s="1">
        <f t="shared" si="61"/>
        <v>0.38292492254802624</v>
      </c>
      <c r="J83" s="1">
        <f t="shared" si="51"/>
        <v>0.24196365222307298</v>
      </c>
      <c r="K83" s="1">
        <f t="shared" si="62"/>
        <v>0.51607269555385393</v>
      </c>
      <c r="L83" s="1">
        <f t="shared" si="63"/>
        <v>0.24196365222307303</v>
      </c>
      <c r="M83" s="1">
        <f t="shared" si="56"/>
        <v>0.30853753872598688</v>
      </c>
      <c r="N83" s="1">
        <f t="shared" si="64"/>
        <v>0.41720934352393957</v>
      </c>
      <c r="O83" s="1">
        <f t="shared" si="65"/>
        <v>0.27425311775007355</v>
      </c>
      <c r="P83">
        <v>0.56146518545574509</v>
      </c>
      <c r="Q83">
        <v>-0.21871983335586265</v>
      </c>
      <c r="R83">
        <v>-1.4274610293796286</v>
      </c>
      <c r="S83">
        <f t="shared" si="57"/>
        <v>1</v>
      </c>
      <c r="T83" s="2">
        <f t="shared" si="66"/>
        <v>1</v>
      </c>
      <c r="U83">
        <f t="shared" si="58"/>
        <v>2.2223999999999999</v>
      </c>
      <c r="V83">
        <f t="shared" si="59"/>
        <v>0</v>
      </c>
      <c r="W83">
        <f t="shared" si="60"/>
        <v>0</v>
      </c>
      <c r="X83" s="1">
        <f t="shared" si="67"/>
        <v>0.39023753125576222</v>
      </c>
      <c r="Y83" s="1">
        <f t="shared" si="68"/>
        <v>0.33684103078831795</v>
      </c>
      <c r="Z83" s="1">
        <f t="shared" si="69"/>
        <v>0.27292143795591983</v>
      </c>
      <c r="AA83" s="1">
        <f t="shared" si="70"/>
        <v>0.32146717717979389</v>
      </c>
      <c r="AB83" s="1">
        <f t="shared" si="71"/>
        <v>0.42489956748810043</v>
      </c>
      <c r="AC83" s="1">
        <f t="shared" si="72"/>
        <v>0.25363325533210568</v>
      </c>
      <c r="AD83" s="1">
        <f t="shared" si="73"/>
        <v>0.4064059757777379</v>
      </c>
      <c r="AE83" s="1">
        <f t="shared" si="74"/>
        <v>0.3213698487262569</v>
      </c>
      <c r="AF83" s="1">
        <f t="shared" si="75"/>
        <v>0.27222417549600525</v>
      </c>
      <c r="AG83" s="1">
        <f t="shared" si="76"/>
        <v>0.10828333532585262</v>
      </c>
      <c r="AH83" s="1">
        <f t="shared" si="77"/>
        <v>0.1431236082942022</v>
      </c>
      <c r="AI83" s="1">
        <f t="shared" si="78"/>
        <v>0.51695038979927643</v>
      </c>
      <c r="AJ83" s="1">
        <f t="shared" si="79"/>
        <v>0.12541057638697226</v>
      </c>
      <c r="AK83" s="1">
        <f t="shared" si="80"/>
        <v>0.10623209019369645</v>
      </c>
      <c r="AL83">
        <f t="shared" ca="1" si="81"/>
        <v>0.12541057638697226</v>
      </c>
      <c r="AM83">
        <f t="shared" ca="1" si="82"/>
        <v>-2.0761623131359106</v>
      </c>
      <c r="AN83">
        <v>77</v>
      </c>
      <c r="AP83" s="10">
        <f t="shared" ca="1" si="83"/>
        <v>1.3591039405014271E-10</v>
      </c>
      <c r="AQ83">
        <v>77</v>
      </c>
      <c r="AR83">
        <v>-2.0761623130000002</v>
      </c>
    </row>
    <row r="84" spans="1:44" x14ac:dyDescent="0.25">
      <c r="A84">
        <v>1</v>
      </c>
      <c r="B84">
        <v>3</v>
      </c>
      <c r="C84">
        <f t="shared" si="84"/>
        <v>1</v>
      </c>
      <c r="D84">
        <f t="shared" si="53"/>
        <v>1.5</v>
      </c>
      <c r="E84">
        <f t="shared" si="54"/>
        <v>1</v>
      </c>
      <c r="F84">
        <f t="shared" si="55"/>
        <v>-1</v>
      </c>
      <c r="G84" s="1">
        <f t="shared" si="49"/>
        <v>0.15865525393145696</v>
      </c>
      <c r="H84" s="1">
        <f t="shared" si="50"/>
        <v>0.5</v>
      </c>
      <c r="I84" s="1">
        <f t="shared" si="61"/>
        <v>0.34134474606854304</v>
      </c>
      <c r="J84" s="1">
        <f t="shared" si="51"/>
        <v>4.4565462758543041E-2</v>
      </c>
      <c r="K84" s="1">
        <f t="shared" si="62"/>
        <v>0.33752311505250426</v>
      </c>
      <c r="L84" s="1">
        <f t="shared" si="63"/>
        <v>0.61791142218895279</v>
      </c>
      <c r="M84" s="1">
        <f t="shared" si="56"/>
        <v>0.69146246127401312</v>
      </c>
      <c r="N84" s="1">
        <f t="shared" si="64"/>
        <v>0.25373824702642889</v>
      </c>
      <c r="O84" s="1">
        <f t="shared" si="65"/>
        <v>5.4799291699557995E-2</v>
      </c>
      <c r="P84">
        <v>0.53162011681706645</v>
      </c>
      <c r="Q84">
        <v>0.65329572862538043</v>
      </c>
      <c r="R84">
        <v>-1.4633360478910618</v>
      </c>
      <c r="S84">
        <f t="shared" si="57"/>
        <v>0</v>
      </c>
      <c r="T84" s="2">
        <f t="shared" si="66"/>
        <v>0</v>
      </c>
      <c r="U84">
        <f t="shared" si="58"/>
        <v>1.6667999999999998</v>
      </c>
      <c r="V84">
        <f t="shared" si="59"/>
        <v>0.74109999999999998</v>
      </c>
      <c r="W84">
        <f t="shared" si="60"/>
        <v>-0.9698</v>
      </c>
      <c r="X84" s="1">
        <f t="shared" si="67"/>
        <v>0.20205597592660562</v>
      </c>
      <c r="Y84" s="1">
        <f t="shared" si="68"/>
        <v>0.55349639445524024</v>
      </c>
      <c r="Z84" s="1">
        <f t="shared" si="69"/>
        <v>0.24444762961815414</v>
      </c>
      <c r="AA84" s="1">
        <f t="shared" si="70"/>
        <v>0.11415956801941037</v>
      </c>
      <c r="AB84" s="1">
        <f t="shared" si="71"/>
        <v>0.35475445847756504</v>
      </c>
      <c r="AC84" s="1">
        <f t="shared" si="72"/>
        <v>0.53108597350302456</v>
      </c>
      <c r="AD84" s="1">
        <f t="shared" si="73"/>
        <v>0.76822078530259552</v>
      </c>
      <c r="AE84" s="1">
        <f t="shared" si="74"/>
        <v>0.17425478919915804</v>
      </c>
      <c r="AF84" s="1">
        <f t="shared" si="75"/>
        <v>5.7524425498246434E-2</v>
      </c>
      <c r="AG84" s="1">
        <f t="shared" si="76"/>
        <v>6.3186909291311391E-2</v>
      </c>
      <c r="AH84" s="1">
        <f t="shared" si="77"/>
        <v>0.19635531368425349</v>
      </c>
      <c r="AI84" s="1">
        <f t="shared" si="78"/>
        <v>0.6936254015992489</v>
      </c>
      <c r="AJ84" s="1">
        <f t="shared" si="79"/>
        <v>3.5209221491520816E-2</v>
      </c>
      <c r="AK84" s="1">
        <f t="shared" si="80"/>
        <v>1.16231539336655E-2</v>
      </c>
      <c r="AL84">
        <f t="shared" ca="1" si="81"/>
        <v>0.6936254015992489</v>
      </c>
      <c r="AM84">
        <f t="shared" ca="1" si="82"/>
        <v>-0.36582323135011729</v>
      </c>
      <c r="AN84">
        <v>78</v>
      </c>
      <c r="AP84" s="10">
        <f t="shared" ca="1" si="83"/>
        <v>-4.9882709074466902E-11</v>
      </c>
      <c r="AQ84">
        <v>78</v>
      </c>
      <c r="AR84">
        <v>-0.3658232314</v>
      </c>
    </row>
    <row r="85" spans="1:44" x14ac:dyDescent="0.25">
      <c r="A85">
        <v>1</v>
      </c>
      <c r="B85">
        <v>2</v>
      </c>
      <c r="C85">
        <f t="shared" si="84"/>
        <v>-1</v>
      </c>
      <c r="D85">
        <f t="shared" si="53"/>
        <v>1</v>
      </c>
      <c r="E85">
        <f t="shared" si="54"/>
        <v>-1</v>
      </c>
      <c r="F85">
        <f t="shared" si="55"/>
        <v>1</v>
      </c>
      <c r="G85" s="1">
        <f t="shared" si="49"/>
        <v>6.6807201268858085E-2</v>
      </c>
      <c r="H85" s="1">
        <f t="shared" si="50"/>
        <v>0.69146246127401312</v>
      </c>
      <c r="I85" s="1">
        <f t="shared" si="61"/>
        <v>0.2417303374571288</v>
      </c>
      <c r="J85" s="1">
        <f t="shared" si="51"/>
        <v>0.61791142218895267</v>
      </c>
      <c r="K85" s="1">
        <f t="shared" si="62"/>
        <v>0.33752311505250432</v>
      </c>
      <c r="L85" s="1">
        <f t="shared" si="63"/>
        <v>4.4565462758543006E-2</v>
      </c>
      <c r="M85" s="1">
        <f t="shared" si="56"/>
        <v>6.6807201268858057E-2</v>
      </c>
      <c r="N85" s="1">
        <f t="shared" si="64"/>
        <v>0.27777105712081773</v>
      </c>
      <c r="O85" s="1">
        <f t="shared" si="65"/>
        <v>0.65542174161032418</v>
      </c>
      <c r="P85">
        <v>0.30720116228621919</v>
      </c>
      <c r="Q85">
        <v>-0.79988012657850049</v>
      </c>
      <c r="R85">
        <v>0.52397126637515612</v>
      </c>
      <c r="S85">
        <f t="shared" si="57"/>
        <v>-1</v>
      </c>
      <c r="T85" s="2">
        <f t="shared" si="66"/>
        <v>-1</v>
      </c>
      <c r="U85">
        <f t="shared" si="58"/>
        <v>1.1112</v>
      </c>
      <c r="V85">
        <f t="shared" si="59"/>
        <v>-0.74109999999999998</v>
      </c>
      <c r="W85">
        <f t="shared" si="60"/>
        <v>0.9698</v>
      </c>
      <c r="X85" s="1">
        <f t="shared" si="67"/>
        <v>8.2279622812959752E-2</v>
      </c>
      <c r="Y85" s="1">
        <f t="shared" si="68"/>
        <v>0.75493434840657669</v>
      </c>
      <c r="Z85" s="1">
        <f t="shared" si="69"/>
        <v>0.16278602878046355</v>
      </c>
      <c r="AA85" s="1">
        <f t="shared" si="70"/>
        <v>0.60930189709107296</v>
      </c>
      <c r="AB85" s="1">
        <f t="shared" si="71"/>
        <v>0.31056845197378025</v>
      </c>
      <c r="AC85" s="1">
        <f t="shared" si="72"/>
        <v>8.012965093514679E-2</v>
      </c>
      <c r="AD85" s="1">
        <f t="shared" si="73"/>
        <v>0.11379311338285196</v>
      </c>
      <c r="AE85" s="1">
        <f t="shared" si="74"/>
        <v>0.24424790829428611</v>
      </c>
      <c r="AF85" s="1">
        <f t="shared" si="75"/>
        <v>0.64195897832286197</v>
      </c>
      <c r="AG85" s="1">
        <f t="shared" si="76"/>
        <v>0.45998293066334023</v>
      </c>
      <c r="AH85" s="1">
        <f t="shared" si="77"/>
        <v>0.23445879192646499</v>
      </c>
      <c r="AI85" s="1">
        <f t="shared" si="78"/>
        <v>0.23264150904508846</v>
      </c>
      <c r="AJ85" s="1">
        <f t="shared" si="79"/>
        <v>2.0096625767308245E-2</v>
      </c>
      <c r="AK85" s="1">
        <f t="shared" si="80"/>
        <v>5.2820142597798089E-2</v>
      </c>
      <c r="AL85">
        <f t="shared" ca="1" si="81"/>
        <v>0.23445879192646499</v>
      </c>
      <c r="AM85">
        <f t="shared" ca="1" si="82"/>
        <v>-1.4504754339301438</v>
      </c>
      <c r="AN85">
        <v>79</v>
      </c>
      <c r="AP85" s="10">
        <f t="shared" ca="1" si="83"/>
        <v>-6.985612088783455E-11</v>
      </c>
      <c r="AQ85">
        <v>79</v>
      </c>
      <c r="AR85">
        <v>-1.4504754339999999</v>
      </c>
    </row>
    <row r="86" spans="1:44" x14ac:dyDescent="0.25">
      <c r="A86">
        <v>1</v>
      </c>
      <c r="B86">
        <v>1</v>
      </c>
      <c r="C86">
        <f t="shared" si="84"/>
        <v>0</v>
      </c>
      <c r="D86">
        <f t="shared" si="53"/>
        <v>0.5</v>
      </c>
      <c r="E86">
        <f t="shared" si="54"/>
        <v>0</v>
      </c>
      <c r="F86">
        <f t="shared" si="55"/>
        <v>0</v>
      </c>
      <c r="G86" s="1">
        <f t="shared" si="49"/>
        <v>2.2750131948179209E-2</v>
      </c>
      <c r="H86" s="1">
        <f t="shared" si="50"/>
        <v>0.84134474606854304</v>
      </c>
      <c r="I86" s="1">
        <f t="shared" si="61"/>
        <v>0.13590512198327775</v>
      </c>
      <c r="J86" s="1">
        <f t="shared" si="51"/>
        <v>0.24196365222307298</v>
      </c>
      <c r="K86" s="1">
        <f t="shared" si="62"/>
        <v>0.51607269555385393</v>
      </c>
      <c r="L86" s="1">
        <f t="shared" si="63"/>
        <v>0.24196365222307303</v>
      </c>
      <c r="M86" s="1">
        <f t="shared" si="56"/>
        <v>0.30853753872598688</v>
      </c>
      <c r="N86" s="1">
        <f t="shared" si="64"/>
        <v>0.41720934352393957</v>
      </c>
      <c r="O86" s="1">
        <f t="shared" si="65"/>
        <v>0.27425311775007355</v>
      </c>
      <c r="P86">
        <v>-2.0036623027408496</v>
      </c>
      <c r="Q86">
        <v>-5.1697952585527673E-2</v>
      </c>
      <c r="R86">
        <v>2.0552215573843569</v>
      </c>
      <c r="S86">
        <f t="shared" si="57"/>
        <v>-1</v>
      </c>
      <c r="T86" s="2">
        <f t="shared" si="66"/>
        <v>0</v>
      </c>
      <c r="U86">
        <f t="shared" si="58"/>
        <v>0.55559999999999998</v>
      </c>
      <c r="V86">
        <f t="shared" si="59"/>
        <v>0</v>
      </c>
      <c r="W86">
        <f t="shared" si="60"/>
        <v>0</v>
      </c>
      <c r="X86" s="1">
        <f t="shared" si="67"/>
        <v>2.5857414860042338E-2</v>
      </c>
      <c r="Y86" s="1">
        <f t="shared" si="68"/>
        <v>0.89356272317073659</v>
      </c>
      <c r="Z86" s="1">
        <f t="shared" si="69"/>
        <v>8.0579861969221067E-2</v>
      </c>
      <c r="AA86" s="1">
        <f t="shared" si="70"/>
        <v>0.32146717717979389</v>
      </c>
      <c r="AB86" s="1">
        <f t="shared" si="71"/>
        <v>0.42489956748810043</v>
      </c>
      <c r="AC86" s="1">
        <f t="shared" si="72"/>
        <v>0.25363325533210568</v>
      </c>
      <c r="AD86" s="1">
        <f t="shared" si="73"/>
        <v>0.4064059757777379</v>
      </c>
      <c r="AE86" s="1">
        <f t="shared" si="74"/>
        <v>0.3213698487262569</v>
      </c>
      <c r="AF86" s="1">
        <f t="shared" si="75"/>
        <v>0.27222417549600525</v>
      </c>
      <c r="AG86" s="1">
        <f t="shared" si="76"/>
        <v>0.28725108625078632</v>
      </c>
      <c r="AH86" s="1">
        <f t="shared" si="77"/>
        <v>0.37967441459873519</v>
      </c>
      <c r="AI86" s="1">
        <f t="shared" si="78"/>
        <v>0.31772569220772146</v>
      </c>
      <c r="AJ86" s="1">
        <f t="shared" si="79"/>
        <v>8.3097935020238732E-3</v>
      </c>
      <c r="AK86" s="1">
        <f t="shared" si="80"/>
        <v>7.0390134407331793E-3</v>
      </c>
      <c r="AL86">
        <f t="shared" ca="1" si="81"/>
        <v>0.31772569220772146</v>
      </c>
      <c r="AM86">
        <f t="shared" ca="1" si="82"/>
        <v>-1.1465668715784929</v>
      </c>
      <c r="AN86">
        <v>80</v>
      </c>
      <c r="AP86" s="10">
        <f t="shared" ca="1" si="83"/>
        <v>-4.2150705148458201E-10</v>
      </c>
      <c r="AQ86">
        <v>80</v>
      </c>
      <c r="AR86">
        <v>-1.146566872</v>
      </c>
    </row>
    <row r="87" spans="1:44" x14ac:dyDescent="0.25">
      <c r="A87">
        <v>1</v>
      </c>
      <c r="B87">
        <v>0</v>
      </c>
      <c r="C87">
        <v>0</v>
      </c>
      <c r="D87">
        <f t="shared" si="53"/>
        <v>0</v>
      </c>
      <c r="E87">
        <f t="shared" si="54"/>
        <v>0</v>
      </c>
      <c r="F87">
        <f t="shared" si="55"/>
        <v>0</v>
      </c>
      <c r="G87" s="1">
        <f t="shared" si="49"/>
        <v>6.2096653257761592E-3</v>
      </c>
      <c r="H87" s="1">
        <f t="shared" si="50"/>
        <v>0.93319279873114191</v>
      </c>
      <c r="I87" s="1">
        <f t="shared" si="61"/>
        <v>6.0597535943081926E-2</v>
      </c>
      <c r="J87" s="1">
        <f t="shared" si="51"/>
        <v>0.24196365222307298</v>
      </c>
      <c r="K87" s="1">
        <f t="shared" si="62"/>
        <v>0.51607269555385393</v>
      </c>
      <c r="L87" s="1">
        <f t="shared" si="63"/>
        <v>0.24196365222307303</v>
      </c>
      <c r="M87" s="1">
        <f t="shared" si="56"/>
        <v>0.30853753872598688</v>
      </c>
      <c r="N87" s="1">
        <f t="shared" si="64"/>
        <v>0.41720934352393957</v>
      </c>
      <c r="O87" s="1">
        <f t="shared" si="65"/>
        <v>0.27425311775007355</v>
      </c>
      <c r="P87">
        <v>1.4516081137116998</v>
      </c>
      <c r="Q87">
        <v>-1.5987916412996128</v>
      </c>
      <c r="R87">
        <v>-0.45700971895712428</v>
      </c>
      <c r="S87">
        <f t="shared" si="57"/>
        <v>-1</v>
      </c>
      <c r="T87" s="2">
        <f t="shared" si="66"/>
        <v>-1</v>
      </c>
      <c r="U87">
        <f t="shared" si="58"/>
        <v>0</v>
      </c>
      <c r="V87">
        <f t="shared" si="59"/>
        <v>0</v>
      </c>
      <c r="W87">
        <f t="shared" si="60"/>
        <v>0</v>
      </c>
      <c r="X87" s="1">
        <f t="shared" si="67"/>
        <v>6.1904106863824859E-3</v>
      </c>
      <c r="Y87" s="1">
        <f t="shared" si="68"/>
        <v>0.9641721960744265</v>
      </c>
      <c r="Z87" s="1">
        <f t="shared" si="69"/>
        <v>2.9637393239191012E-2</v>
      </c>
      <c r="AA87" s="1">
        <f t="shared" si="70"/>
        <v>0.32146717717979389</v>
      </c>
      <c r="AB87" s="1">
        <f t="shared" si="71"/>
        <v>0.42489956748810043</v>
      </c>
      <c r="AC87" s="1">
        <f t="shared" si="72"/>
        <v>0.25363325533210568</v>
      </c>
      <c r="AD87" s="1">
        <f t="shared" si="73"/>
        <v>0.4064059757777379</v>
      </c>
      <c r="AE87" s="1">
        <f t="shared" si="74"/>
        <v>0.3213698487262569</v>
      </c>
      <c r="AF87" s="1">
        <f t="shared" si="75"/>
        <v>0.27222417549600525</v>
      </c>
      <c r="AG87" s="1">
        <f t="shared" si="76"/>
        <v>0.30994971418728862</v>
      </c>
      <c r="AH87" s="1">
        <f t="shared" si="77"/>
        <v>0.40967634909607575</v>
      </c>
      <c r="AI87" s="1">
        <f t="shared" si="78"/>
        <v>0.27669934592571732</v>
      </c>
      <c r="AJ87" s="1">
        <f t="shared" si="79"/>
        <v>1.9894113458361435E-3</v>
      </c>
      <c r="AK87" s="1">
        <f t="shared" si="80"/>
        <v>1.6851794450821321E-3</v>
      </c>
      <c r="AL87">
        <f t="shared" ca="1" si="81"/>
        <v>0.40967634909607575</v>
      </c>
      <c r="AM87">
        <f t="shared" ca="1" si="82"/>
        <v>-0.89238782346666279</v>
      </c>
      <c r="AN87">
        <v>81</v>
      </c>
      <c r="AP87" s="10">
        <f t="shared" ca="1" si="83"/>
        <v>-3.3337221871931888E-11</v>
      </c>
      <c r="AQ87">
        <v>81</v>
      </c>
      <c r="AR87">
        <v>-0.89238782350000001</v>
      </c>
    </row>
    <row r="88" spans="1:44" x14ac:dyDescent="0.25">
      <c r="A88">
        <v>1</v>
      </c>
      <c r="B88">
        <v>1</v>
      </c>
      <c r="C88">
        <v>1</v>
      </c>
      <c r="D88">
        <f t="shared" si="53"/>
        <v>0.5</v>
      </c>
      <c r="E88">
        <f t="shared" si="54"/>
        <v>1</v>
      </c>
      <c r="F88">
        <f t="shared" si="55"/>
        <v>-1</v>
      </c>
      <c r="G88" s="1">
        <f t="shared" si="49"/>
        <v>2.2750131948179209E-2</v>
      </c>
      <c r="H88" s="1">
        <f t="shared" si="50"/>
        <v>0.84134474606854304</v>
      </c>
      <c r="I88" s="1">
        <f t="shared" si="61"/>
        <v>0.13590512198327775</v>
      </c>
      <c r="J88" s="1">
        <f t="shared" si="51"/>
        <v>4.4565462758543041E-2</v>
      </c>
      <c r="K88" s="1">
        <f t="shared" si="62"/>
        <v>0.33752311505250426</v>
      </c>
      <c r="L88" s="1">
        <f t="shared" si="63"/>
        <v>0.61791142218895279</v>
      </c>
      <c r="M88" s="1">
        <f t="shared" si="56"/>
        <v>0.69146246127401312</v>
      </c>
      <c r="N88" s="1">
        <f t="shared" si="64"/>
        <v>0.25373824702642889</v>
      </c>
      <c r="O88" s="1">
        <f t="shared" si="65"/>
        <v>5.4799291699557995E-2</v>
      </c>
      <c r="P88">
        <v>-0.30143269214022439</v>
      </c>
      <c r="Q88">
        <v>0.3538229975674767</v>
      </c>
      <c r="R88">
        <v>-2.3305619833990932</v>
      </c>
      <c r="S88">
        <f t="shared" si="57"/>
        <v>-1</v>
      </c>
      <c r="T88" s="2">
        <f t="shared" si="66"/>
        <v>-2</v>
      </c>
      <c r="U88">
        <f t="shared" si="58"/>
        <v>0.55559999999999998</v>
      </c>
      <c r="V88">
        <f t="shared" si="59"/>
        <v>0.74109999999999998</v>
      </c>
      <c r="W88">
        <f t="shared" si="60"/>
        <v>-0.9698</v>
      </c>
      <c r="X88" s="1">
        <f t="shared" si="67"/>
        <v>2.5857414860042338E-2</v>
      </c>
      <c r="Y88" s="1">
        <f t="shared" si="68"/>
        <v>0.89356272317073659</v>
      </c>
      <c r="Z88" s="1">
        <f t="shared" si="69"/>
        <v>8.0579861969221067E-2</v>
      </c>
      <c r="AA88" s="1">
        <f t="shared" si="70"/>
        <v>0.11415956801941037</v>
      </c>
      <c r="AB88" s="1">
        <f t="shared" si="71"/>
        <v>0.35475445847756504</v>
      </c>
      <c r="AC88" s="1">
        <f t="shared" si="72"/>
        <v>0.53108597350302456</v>
      </c>
      <c r="AD88" s="1">
        <f t="shared" si="73"/>
        <v>0.76822078530259552</v>
      </c>
      <c r="AE88" s="1">
        <f t="shared" si="74"/>
        <v>0.17425478919915804</v>
      </c>
      <c r="AF88" s="1">
        <f t="shared" si="75"/>
        <v>5.7524425498246434E-2</v>
      </c>
      <c r="AG88" s="1">
        <f t="shared" si="76"/>
        <v>0.10200873447541926</v>
      </c>
      <c r="AH88" s="1">
        <f t="shared" si="77"/>
        <v>0.316995359974173</v>
      </c>
      <c r="AI88" s="1">
        <f t="shared" si="78"/>
        <v>0.57500269424004213</v>
      </c>
      <c r="AJ88" s="1">
        <f t="shared" si="79"/>
        <v>4.5057783756718541E-3</v>
      </c>
      <c r="AK88" s="1">
        <f t="shared" si="80"/>
        <v>1.4874329346937557E-3</v>
      </c>
      <c r="AL88">
        <f t="shared" ca="1" si="81"/>
        <v>0.10200873447541926</v>
      </c>
      <c r="AM88">
        <f t="shared" ca="1" si="82"/>
        <v>-2.2826968372521326</v>
      </c>
      <c r="AN88">
        <v>82</v>
      </c>
      <c r="AP88" s="10">
        <f t="shared" ca="1" si="83"/>
        <v>2.5213253707079275E-10</v>
      </c>
      <c r="AQ88">
        <v>82</v>
      </c>
      <c r="AR88">
        <v>-2.282696837</v>
      </c>
    </row>
    <row r="89" spans="1:44" x14ac:dyDescent="0.25">
      <c r="A89">
        <v>1</v>
      </c>
      <c r="B89">
        <v>2</v>
      </c>
      <c r="C89">
        <v>-1</v>
      </c>
      <c r="D89">
        <f t="shared" si="53"/>
        <v>1</v>
      </c>
      <c r="E89">
        <f t="shared" si="54"/>
        <v>-1</v>
      </c>
      <c r="F89">
        <f t="shared" si="55"/>
        <v>1</v>
      </c>
      <c r="G89" s="1">
        <f t="shared" si="49"/>
        <v>6.6807201268858085E-2</v>
      </c>
      <c r="H89" s="1">
        <f t="shared" si="50"/>
        <v>0.69146246127401312</v>
      </c>
      <c r="I89" s="1">
        <f t="shared" si="61"/>
        <v>0.2417303374571288</v>
      </c>
      <c r="J89" s="1">
        <f t="shared" si="51"/>
        <v>0.61791142218895267</v>
      </c>
      <c r="K89" s="1">
        <f t="shared" si="62"/>
        <v>0.33752311505250432</v>
      </c>
      <c r="L89" s="1">
        <f t="shared" si="63"/>
        <v>4.4565462758543006E-2</v>
      </c>
      <c r="M89" s="1">
        <f t="shared" si="56"/>
        <v>6.6807201268858057E-2</v>
      </c>
      <c r="N89" s="1">
        <f t="shared" si="64"/>
        <v>0.27777105712081773</v>
      </c>
      <c r="O89" s="1">
        <f t="shared" si="65"/>
        <v>0.65542174161032418</v>
      </c>
      <c r="P89">
        <v>0.45743490773020312</v>
      </c>
      <c r="Q89">
        <v>-0.79504388850182295</v>
      </c>
      <c r="R89">
        <v>1.047631030814955</v>
      </c>
      <c r="S89">
        <f t="shared" si="57"/>
        <v>-1</v>
      </c>
      <c r="T89" s="2">
        <f t="shared" si="66"/>
        <v>-1</v>
      </c>
      <c r="U89">
        <f t="shared" si="58"/>
        <v>1.1112</v>
      </c>
      <c r="V89">
        <f t="shared" si="59"/>
        <v>-0.74109999999999998</v>
      </c>
      <c r="W89">
        <f t="shared" si="60"/>
        <v>0.9698</v>
      </c>
      <c r="X89" s="1">
        <f t="shared" si="67"/>
        <v>8.2279622812959752E-2</v>
      </c>
      <c r="Y89" s="1">
        <f t="shared" si="68"/>
        <v>0.75493434840657669</v>
      </c>
      <c r="Z89" s="1">
        <f t="shared" si="69"/>
        <v>0.16278602878046355</v>
      </c>
      <c r="AA89" s="1">
        <f t="shared" si="70"/>
        <v>0.60930189709107296</v>
      </c>
      <c r="AB89" s="1">
        <f t="shared" si="71"/>
        <v>0.31056845197378025</v>
      </c>
      <c r="AC89" s="1">
        <f t="shared" si="72"/>
        <v>8.012965093514679E-2</v>
      </c>
      <c r="AD89" s="1">
        <f t="shared" si="73"/>
        <v>0.11379311338285196</v>
      </c>
      <c r="AE89" s="1">
        <f t="shared" si="74"/>
        <v>0.24424790829428611</v>
      </c>
      <c r="AF89" s="1">
        <f t="shared" si="75"/>
        <v>0.64195897832286197</v>
      </c>
      <c r="AG89" s="1">
        <f t="shared" si="76"/>
        <v>0.45998293066334023</v>
      </c>
      <c r="AH89" s="1">
        <f t="shared" si="77"/>
        <v>0.23445879192646499</v>
      </c>
      <c r="AI89" s="1">
        <f t="shared" si="78"/>
        <v>0.23264150904508846</v>
      </c>
      <c r="AJ89" s="1">
        <f t="shared" si="79"/>
        <v>2.0096625767308245E-2</v>
      </c>
      <c r="AK89" s="1">
        <f t="shared" si="80"/>
        <v>5.2820142597798089E-2</v>
      </c>
      <c r="AL89">
        <f t="shared" ca="1" si="81"/>
        <v>0.23445879192646499</v>
      </c>
      <c r="AM89">
        <f t="shared" ca="1" si="82"/>
        <v>-1.4504754339301438</v>
      </c>
      <c r="AN89">
        <v>83</v>
      </c>
      <c r="AP89" s="10">
        <f t="shared" ca="1" si="83"/>
        <v>-6.985612088783455E-11</v>
      </c>
      <c r="AQ89">
        <v>83</v>
      </c>
      <c r="AR89">
        <v>-1.4504754339999999</v>
      </c>
    </row>
    <row r="90" spans="1:44" x14ac:dyDescent="0.25">
      <c r="A90">
        <v>1</v>
      </c>
      <c r="B90">
        <v>3</v>
      </c>
      <c r="C90">
        <f>C87</f>
        <v>0</v>
      </c>
      <c r="D90">
        <f t="shared" si="53"/>
        <v>1.5</v>
      </c>
      <c r="E90">
        <f t="shared" si="54"/>
        <v>0</v>
      </c>
      <c r="F90">
        <f t="shared" si="55"/>
        <v>0</v>
      </c>
      <c r="G90" s="1">
        <f t="shared" si="49"/>
        <v>0.15865525393145696</v>
      </c>
      <c r="H90" s="1">
        <f t="shared" si="50"/>
        <v>0.5</v>
      </c>
      <c r="I90" s="1">
        <f t="shared" si="61"/>
        <v>0.34134474606854304</v>
      </c>
      <c r="J90" s="1">
        <f t="shared" si="51"/>
        <v>0.24196365222307298</v>
      </c>
      <c r="K90" s="1">
        <f t="shared" si="62"/>
        <v>0.51607269555385393</v>
      </c>
      <c r="L90" s="1">
        <f t="shared" si="63"/>
        <v>0.24196365222307303</v>
      </c>
      <c r="M90" s="1">
        <f t="shared" si="56"/>
        <v>0.30853753872598688</v>
      </c>
      <c r="N90" s="1">
        <f t="shared" si="64"/>
        <v>0.41720934352393957</v>
      </c>
      <c r="O90" s="1">
        <f t="shared" si="65"/>
        <v>0.27425311775007355</v>
      </c>
      <c r="P90">
        <v>-1.2408327165758237</v>
      </c>
      <c r="Q90">
        <v>0.1386376879963791</v>
      </c>
      <c r="R90">
        <v>1.2032251106575131</v>
      </c>
      <c r="S90">
        <f t="shared" si="57"/>
        <v>-1</v>
      </c>
      <c r="T90" s="2">
        <f t="shared" si="66"/>
        <v>0</v>
      </c>
      <c r="U90">
        <f t="shared" si="58"/>
        <v>1.6667999999999998</v>
      </c>
      <c r="V90">
        <f t="shared" si="59"/>
        <v>0</v>
      </c>
      <c r="W90">
        <f t="shared" si="60"/>
        <v>0</v>
      </c>
      <c r="X90" s="1">
        <f t="shared" si="67"/>
        <v>0.20205597592660562</v>
      </c>
      <c r="Y90" s="1">
        <f t="shared" si="68"/>
        <v>0.55349639445524024</v>
      </c>
      <c r="Z90" s="1">
        <f t="shared" si="69"/>
        <v>0.24444762961815414</v>
      </c>
      <c r="AA90" s="1">
        <f t="shared" si="70"/>
        <v>0.32146717717979389</v>
      </c>
      <c r="AB90" s="1">
        <f t="shared" si="71"/>
        <v>0.42489956748810043</v>
      </c>
      <c r="AC90" s="1">
        <f t="shared" si="72"/>
        <v>0.25363325533210568</v>
      </c>
      <c r="AD90" s="1">
        <f t="shared" si="73"/>
        <v>0.4064059757777379</v>
      </c>
      <c r="AE90" s="1">
        <f t="shared" si="74"/>
        <v>0.3213698487262569</v>
      </c>
      <c r="AF90" s="1">
        <f t="shared" si="75"/>
        <v>0.27222417549600525</v>
      </c>
      <c r="AG90" s="1">
        <f t="shared" si="76"/>
        <v>0.17793092350471981</v>
      </c>
      <c r="AH90" s="1">
        <f t="shared" si="77"/>
        <v>0.23518037861025459</v>
      </c>
      <c r="AI90" s="1">
        <f t="shared" si="78"/>
        <v>0.46694947801659525</v>
      </c>
      <c r="AJ90" s="1">
        <f t="shared" si="79"/>
        <v>6.4934698417769457E-2</v>
      </c>
      <c r="AK90" s="1">
        <f t="shared" si="80"/>
        <v>5.5004521450660898E-2</v>
      </c>
      <c r="AL90">
        <f t="shared" ca="1" si="81"/>
        <v>0.46694947801659525</v>
      </c>
      <c r="AM90">
        <f t="shared" ca="1" si="82"/>
        <v>-0.76153421128420329</v>
      </c>
      <c r="AN90">
        <v>84</v>
      </c>
      <c r="AP90" s="10">
        <f t="shared" ca="1" si="83"/>
        <v>-1.5796697283576577E-11</v>
      </c>
      <c r="AQ90">
        <v>84</v>
      </c>
      <c r="AR90">
        <v>-0.76153421129999999</v>
      </c>
    </row>
    <row r="91" spans="1:44" x14ac:dyDescent="0.25">
      <c r="A91">
        <v>1</v>
      </c>
      <c r="B91">
        <v>4</v>
      </c>
      <c r="C91">
        <f t="shared" ref="C91:C102" si="85">C88</f>
        <v>1</v>
      </c>
      <c r="D91">
        <f t="shared" si="53"/>
        <v>2</v>
      </c>
      <c r="E91">
        <f t="shared" si="54"/>
        <v>1</v>
      </c>
      <c r="F91">
        <f t="shared" si="55"/>
        <v>-1</v>
      </c>
      <c r="G91" s="1">
        <f t="shared" si="49"/>
        <v>0.30853753872598688</v>
      </c>
      <c r="H91" s="1">
        <f t="shared" si="50"/>
        <v>0.30853753872598688</v>
      </c>
      <c r="I91" s="1">
        <f t="shared" si="61"/>
        <v>0.38292492254802624</v>
      </c>
      <c r="J91" s="1">
        <f t="shared" si="51"/>
        <v>4.4565462758543041E-2</v>
      </c>
      <c r="K91" s="1">
        <f t="shared" si="62"/>
        <v>0.33752311505250426</v>
      </c>
      <c r="L91" s="1">
        <f t="shared" si="63"/>
        <v>0.61791142218895279</v>
      </c>
      <c r="M91" s="1">
        <f t="shared" si="56"/>
        <v>0.69146246127401312</v>
      </c>
      <c r="N91" s="1">
        <f t="shared" si="64"/>
        <v>0.25373824702642889</v>
      </c>
      <c r="O91" s="1">
        <f t="shared" si="65"/>
        <v>5.4799291699557995E-2</v>
      </c>
      <c r="P91">
        <v>-0.14350462151924148</v>
      </c>
      <c r="Q91">
        <v>1.3757812666881364</v>
      </c>
      <c r="R91">
        <v>-0.87169610196724534</v>
      </c>
      <c r="S91">
        <f t="shared" si="57"/>
        <v>0</v>
      </c>
      <c r="T91" s="2">
        <f t="shared" si="66"/>
        <v>0</v>
      </c>
      <c r="U91">
        <f t="shared" si="58"/>
        <v>2.2223999999999999</v>
      </c>
      <c r="V91">
        <f t="shared" si="59"/>
        <v>0.74109999999999998</v>
      </c>
      <c r="W91">
        <f t="shared" si="60"/>
        <v>-0.9698</v>
      </c>
      <c r="X91" s="1">
        <f t="shared" si="67"/>
        <v>0.39023753125576222</v>
      </c>
      <c r="Y91" s="1">
        <f t="shared" si="68"/>
        <v>0.33684103078831795</v>
      </c>
      <c r="Z91" s="1">
        <f t="shared" si="69"/>
        <v>0.27292143795591983</v>
      </c>
      <c r="AA91" s="1">
        <f t="shared" si="70"/>
        <v>0.11415956801941037</v>
      </c>
      <c r="AB91" s="1">
        <f t="shared" si="71"/>
        <v>0.35475445847756504</v>
      </c>
      <c r="AC91" s="1">
        <f t="shared" si="72"/>
        <v>0.53108597350302456</v>
      </c>
      <c r="AD91" s="1">
        <f t="shared" si="73"/>
        <v>0.76822078530259552</v>
      </c>
      <c r="AE91" s="1">
        <f t="shared" si="74"/>
        <v>0.17425478919915804</v>
      </c>
      <c r="AF91" s="1">
        <f t="shared" si="75"/>
        <v>5.7524425498246434E-2</v>
      </c>
      <c r="AG91" s="1">
        <f t="shared" si="76"/>
        <v>3.8453626566007287E-2</v>
      </c>
      <c r="AH91" s="1">
        <f t="shared" si="77"/>
        <v>0.11949585747033455</v>
      </c>
      <c r="AI91" s="1">
        <f t="shared" si="78"/>
        <v>0.75160156742374373</v>
      </c>
      <c r="AJ91" s="1">
        <f t="shared" si="79"/>
        <v>6.8000758746572687E-2</v>
      </c>
      <c r="AK91" s="1">
        <f t="shared" si="80"/>
        <v>2.2448189793341709E-2</v>
      </c>
      <c r="AL91">
        <f t="shared" ca="1" si="81"/>
        <v>0.75160156742374373</v>
      </c>
      <c r="AM91">
        <f t="shared" ca="1" si="82"/>
        <v>-0.28554892599563503</v>
      </c>
      <c r="AN91">
        <v>85</v>
      </c>
      <c r="AP91" s="10">
        <f t="shared" ca="1" si="83"/>
        <v>-4.3649528436162655E-12</v>
      </c>
      <c r="AQ91">
        <v>85</v>
      </c>
      <c r="AR91">
        <v>-0.28554892599999998</v>
      </c>
    </row>
    <row r="92" spans="1:44" x14ac:dyDescent="0.25">
      <c r="A92">
        <v>1</v>
      </c>
      <c r="B92">
        <v>5</v>
      </c>
      <c r="C92">
        <f t="shared" si="85"/>
        <v>-1</v>
      </c>
      <c r="D92">
        <f t="shared" si="53"/>
        <v>2.5</v>
      </c>
      <c r="E92">
        <f t="shared" si="54"/>
        <v>-1</v>
      </c>
      <c r="F92">
        <f t="shared" si="55"/>
        <v>1</v>
      </c>
      <c r="G92" s="1">
        <f t="shared" si="49"/>
        <v>0.5</v>
      </c>
      <c r="H92" s="1">
        <f t="shared" si="50"/>
        <v>0.15865525393145699</v>
      </c>
      <c r="I92" s="1">
        <f t="shared" si="61"/>
        <v>0.34134474606854304</v>
      </c>
      <c r="J92" s="1">
        <f t="shared" si="51"/>
        <v>0.61791142218895267</v>
      </c>
      <c r="K92" s="1">
        <f t="shared" si="62"/>
        <v>0.33752311505250432</v>
      </c>
      <c r="L92" s="1">
        <f t="shared" si="63"/>
        <v>4.4565462758543006E-2</v>
      </c>
      <c r="M92" s="1">
        <f t="shared" si="56"/>
        <v>6.6807201268858057E-2</v>
      </c>
      <c r="N92" s="1">
        <f t="shared" si="64"/>
        <v>0.27777105712081773</v>
      </c>
      <c r="O92" s="1">
        <f t="shared" si="65"/>
        <v>0.65542174161032418</v>
      </c>
      <c r="P92">
        <v>-0.26345560399931855</v>
      </c>
      <c r="Q92">
        <v>0.99479848358896561</v>
      </c>
      <c r="R92">
        <v>-0.33410060495953076</v>
      </c>
      <c r="S92">
        <f t="shared" si="57"/>
        <v>0</v>
      </c>
      <c r="T92" s="2">
        <f t="shared" si="66"/>
        <v>0</v>
      </c>
      <c r="U92">
        <f t="shared" si="58"/>
        <v>2.778</v>
      </c>
      <c r="V92">
        <f t="shared" si="59"/>
        <v>-0.74109999999999998</v>
      </c>
      <c r="W92">
        <f t="shared" si="60"/>
        <v>0.9698</v>
      </c>
      <c r="X92" s="1">
        <f t="shared" si="67"/>
        <v>0.60907155370276433</v>
      </c>
      <c r="Y92" s="1">
        <f t="shared" si="68"/>
        <v>0.16435884758570768</v>
      </c>
      <c r="Z92" s="1">
        <f t="shared" si="69"/>
        <v>0.22656959871152804</v>
      </c>
      <c r="AA92" s="1">
        <f t="shared" si="70"/>
        <v>0.60930189709107296</v>
      </c>
      <c r="AB92" s="1">
        <f t="shared" si="71"/>
        <v>0.31056845197378025</v>
      </c>
      <c r="AC92" s="1">
        <f t="shared" si="72"/>
        <v>8.012965093514679E-2</v>
      </c>
      <c r="AD92" s="1">
        <f t="shared" si="73"/>
        <v>0.11379311338285196</v>
      </c>
      <c r="AE92" s="1">
        <f t="shared" si="74"/>
        <v>0.24424790829428611</v>
      </c>
      <c r="AF92" s="1">
        <f t="shared" si="75"/>
        <v>0.64195897832286197</v>
      </c>
      <c r="AG92" s="1">
        <f t="shared" si="76"/>
        <v>0.1001441576376742</v>
      </c>
      <c r="AH92" s="1">
        <f t="shared" si="77"/>
        <v>5.1044672862887726E-2</v>
      </c>
      <c r="AI92" s="1">
        <f t="shared" si="78"/>
        <v>0.30904776416544227</v>
      </c>
      <c r="AJ92" s="1">
        <f t="shared" si="79"/>
        <v>0.14876445299345115</v>
      </c>
      <c r="AK92" s="1">
        <f t="shared" si="80"/>
        <v>0.39099895234054477</v>
      </c>
      <c r="AL92">
        <f t="shared" ca="1" si="81"/>
        <v>0.30904776416544227</v>
      </c>
      <c r="AM92">
        <f t="shared" ca="1" si="82"/>
        <v>-1.1742594374429294</v>
      </c>
      <c r="AN92">
        <v>86</v>
      </c>
      <c r="AP92" s="10">
        <f t="shared" ca="1" si="83"/>
        <v>4.4292947087853918E-10</v>
      </c>
      <c r="AQ92">
        <v>86</v>
      </c>
      <c r="AR92">
        <v>-1.1742594369999999</v>
      </c>
    </row>
    <row r="93" spans="1:44" x14ac:dyDescent="0.25">
      <c r="A93">
        <v>1</v>
      </c>
      <c r="B93">
        <v>6</v>
      </c>
      <c r="C93">
        <f t="shared" si="85"/>
        <v>0</v>
      </c>
      <c r="D93">
        <f t="shared" si="53"/>
        <v>3</v>
      </c>
      <c r="E93">
        <f t="shared" si="54"/>
        <v>0</v>
      </c>
      <c r="F93">
        <f t="shared" si="55"/>
        <v>0</v>
      </c>
      <c r="G93" s="1">
        <f t="shared" si="49"/>
        <v>0.69146246127401312</v>
      </c>
      <c r="H93" s="1">
        <f t="shared" si="50"/>
        <v>6.6807201268858057E-2</v>
      </c>
      <c r="I93" s="1">
        <f t="shared" si="61"/>
        <v>0.24173033745712882</v>
      </c>
      <c r="J93" s="1">
        <f t="shared" si="51"/>
        <v>0.24196365222307298</v>
      </c>
      <c r="K93" s="1">
        <f t="shared" si="62"/>
        <v>0.51607269555385393</v>
      </c>
      <c r="L93" s="1">
        <f t="shared" si="63"/>
        <v>0.24196365222307303</v>
      </c>
      <c r="M93" s="1">
        <f t="shared" si="56"/>
        <v>0.30853753872598688</v>
      </c>
      <c r="N93" s="1">
        <f t="shared" si="64"/>
        <v>0.41720934352393957</v>
      </c>
      <c r="O93" s="1">
        <f t="shared" si="65"/>
        <v>0.27425311775007355</v>
      </c>
      <c r="P93">
        <v>0.2552280875534052</v>
      </c>
      <c r="Q93">
        <v>0.65613903643679805</v>
      </c>
      <c r="R93">
        <v>-0.21143932826817036</v>
      </c>
      <c r="S93">
        <f t="shared" si="57"/>
        <v>1</v>
      </c>
      <c r="T93" s="2">
        <f t="shared" si="66"/>
        <v>2</v>
      </c>
      <c r="U93">
        <f t="shared" si="58"/>
        <v>3.3335999999999997</v>
      </c>
      <c r="V93">
        <f t="shared" si="59"/>
        <v>0</v>
      </c>
      <c r="W93">
        <f t="shared" si="60"/>
        <v>0</v>
      </c>
      <c r="X93" s="1">
        <f t="shared" si="67"/>
        <v>0.79743661091011087</v>
      </c>
      <c r="Y93" s="1">
        <f t="shared" si="68"/>
        <v>6.2724210560852464E-2</v>
      </c>
      <c r="Z93" s="1">
        <f t="shared" si="69"/>
        <v>0.13983917852903671</v>
      </c>
      <c r="AA93" s="1">
        <f t="shared" si="70"/>
        <v>0.32146717717979389</v>
      </c>
      <c r="AB93" s="1">
        <f t="shared" si="71"/>
        <v>0.42489956748810043</v>
      </c>
      <c r="AC93" s="1">
        <f t="shared" si="72"/>
        <v>0.25363325533210568</v>
      </c>
      <c r="AD93" s="1">
        <f t="shared" si="73"/>
        <v>0.4064059757777379</v>
      </c>
      <c r="AE93" s="1">
        <f t="shared" si="74"/>
        <v>0.3213698487262569</v>
      </c>
      <c r="AF93" s="1">
        <f t="shared" si="75"/>
        <v>0.27222417549600525</v>
      </c>
      <c r="AG93" s="1">
        <f t="shared" si="76"/>
        <v>2.0163774909828257E-2</v>
      </c>
      <c r="AH93" s="1">
        <f t="shared" si="77"/>
        <v>2.6651489938338754E-2</v>
      </c>
      <c r="AI93" s="1">
        <f t="shared" si="78"/>
        <v>0.47983112821953811</v>
      </c>
      <c r="AJ93" s="1">
        <f t="shared" si="79"/>
        <v>0.25627208301696131</v>
      </c>
      <c r="AK93" s="1">
        <f t="shared" si="80"/>
        <v>0.21708152391533367</v>
      </c>
      <c r="AL93">
        <f t="shared" ca="1" si="81"/>
        <v>0.21708152391533367</v>
      </c>
      <c r="AM93">
        <f t="shared" ca="1" si="82"/>
        <v>-1.5274823097483081</v>
      </c>
      <c r="AN93">
        <v>87</v>
      </c>
      <c r="AP93" s="10">
        <f t="shared" ca="1" si="83"/>
        <v>-2.5169177853001656E-10</v>
      </c>
      <c r="AQ93">
        <v>87</v>
      </c>
      <c r="AR93">
        <v>-1.5274823099999999</v>
      </c>
    </row>
    <row r="94" spans="1:44" x14ac:dyDescent="0.25">
      <c r="A94">
        <v>1</v>
      </c>
      <c r="B94">
        <v>7</v>
      </c>
      <c r="C94">
        <f t="shared" si="85"/>
        <v>1</v>
      </c>
      <c r="D94">
        <f t="shared" si="53"/>
        <v>3.5</v>
      </c>
      <c r="E94">
        <f t="shared" si="54"/>
        <v>1</v>
      </c>
      <c r="F94">
        <f t="shared" si="55"/>
        <v>-1</v>
      </c>
      <c r="G94" s="1">
        <f t="shared" si="49"/>
        <v>0.84134474606854304</v>
      </c>
      <c r="H94" s="1">
        <f t="shared" si="50"/>
        <v>2.2750131948179191E-2</v>
      </c>
      <c r="I94" s="1">
        <f t="shared" si="61"/>
        <v>0.13590512198327781</v>
      </c>
      <c r="J94" s="1">
        <f t="shared" si="51"/>
        <v>4.4565462758543041E-2</v>
      </c>
      <c r="K94" s="1">
        <f t="shared" si="62"/>
        <v>0.33752311505250426</v>
      </c>
      <c r="L94" s="1">
        <f t="shared" si="63"/>
        <v>0.61791142218895279</v>
      </c>
      <c r="M94" s="1">
        <f t="shared" si="56"/>
        <v>0.69146246127401312</v>
      </c>
      <c r="N94" s="1">
        <f t="shared" si="64"/>
        <v>0.25373824702642889</v>
      </c>
      <c r="O94" s="1">
        <f t="shared" si="65"/>
        <v>5.4799291699557995E-2</v>
      </c>
      <c r="P94">
        <v>0.65149833972100168</v>
      </c>
      <c r="Q94">
        <v>-0.56621729527250864</v>
      </c>
      <c r="R94">
        <v>1.5504383554798551</v>
      </c>
      <c r="S94">
        <f t="shared" si="57"/>
        <v>1</v>
      </c>
      <c r="T94" s="2">
        <f t="shared" si="66"/>
        <v>0</v>
      </c>
      <c r="U94">
        <f t="shared" si="58"/>
        <v>3.8891999999999998</v>
      </c>
      <c r="V94">
        <f t="shared" si="59"/>
        <v>0.74109999999999998</v>
      </c>
      <c r="W94">
        <f t="shared" si="60"/>
        <v>-0.9698</v>
      </c>
      <c r="X94" s="1">
        <f t="shared" si="67"/>
        <v>0.91744670170396303</v>
      </c>
      <c r="Y94" s="1">
        <f t="shared" si="68"/>
        <v>1.8403428094636867E-2</v>
      </c>
      <c r="Z94" s="1">
        <f t="shared" si="69"/>
        <v>6.4149870201400089E-2</v>
      </c>
      <c r="AA94" s="1">
        <f t="shared" si="70"/>
        <v>0.11415956801941037</v>
      </c>
      <c r="AB94" s="1">
        <f t="shared" si="71"/>
        <v>0.35475445847756504</v>
      </c>
      <c r="AC94" s="1">
        <f t="shared" si="72"/>
        <v>0.53108597350302456</v>
      </c>
      <c r="AD94" s="1">
        <f t="shared" si="73"/>
        <v>0.76822078530259552</v>
      </c>
      <c r="AE94" s="1">
        <f t="shared" si="74"/>
        <v>0.17425478919915804</v>
      </c>
      <c r="AF94" s="1">
        <f t="shared" si="75"/>
        <v>5.7524425498246434E-2</v>
      </c>
      <c r="AG94" s="1">
        <f t="shared" si="76"/>
        <v>2.1009274013600253E-3</v>
      </c>
      <c r="AH94" s="1">
        <f t="shared" si="77"/>
        <v>6.528698167843708E-3</v>
      </c>
      <c r="AI94" s="1">
        <f t="shared" si="78"/>
        <v>0.77872529838312776</v>
      </c>
      <c r="AJ94" s="1">
        <f t="shared" si="79"/>
        <v>0.15986948160688691</v>
      </c>
      <c r="AK94" s="1">
        <f t="shared" si="80"/>
        <v>5.2775594440781538E-2</v>
      </c>
      <c r="AL94">
        <f t="shared" ca="1" si="81"/>
        <v>0.77872529838312776</v>
      </c>
      <c r="AM94">
        <f t="shared" ca="1" si="82"/>
        <v>-0.25009692895577801</v>
      </c>
      <c r="AN94">
        <v>88</v>
      </c>
      <c r="AP94" s="10">
        <f t="shared" ca="1" si="83"/>
        <v>-4.4222014938810617E-11</v>
      </c>
      <c r="AQ94">
        <v>88</v>
      </c>
      <c r="AR94">
        <v>-0.25009692900000002</v>
      </c>
    </row>
    <row r="95" spans="1:44" x14ac:dyDescent="0.25">
      <c r="A95">
        <v>1</v>
      </c>
      <c r="B95">
        <v>8</v>
      </c>
      <c r="C95">
        <f t="shared" si="85"/>
        <v>-1</v>
      </c>
      <c r="D95">
        <f t="shared" si="53"/>
        <v>4</v>
      </c>
      <c r="E95">
        <f t="shared" si="54"/>
        <v>-1</v>
      </c>
      <c r="F95">
        <f t="shared" si="55"/>
        <v>1</v>
      </c>
      <c r="G95" s="1">
        <f t="shared" si="49"/>
        <v>0.93319279873114191</v>
      </c>
      <c r="H95" s="1">
        <f t="shared" si="50"/>
        <v>6.2096653257761331E-3</v>
      </c>
      <c r="I95" s="1">
        <f t="shared" si="61"/>
        <v>6.0597535943081926E-2</v>
      </c>
      <c r="J95" s="1">
        <f t="shared" si="51"/>
        <v>0.61791142218895267</v>
      </c>
      <c r="K95" s="1">
        <f t="shared" si="62"/>
        <v>0.33752311505250432</v>
      </c>
      <c r="L95" s="1">
        <f t="shared" si="63"/>
        <v>4.4565462758543006E-2</v>
      </c>
      <c r="M95" s="1">
        <f t="shared" si="56"/>
        <v>6.6807201268858057E-2</v>
      </c>
      <c r="N95" s="1">
        <f t="shared" si="64"/>
        <v>0.27777105712081773</v>
      </c>
      <c r="O95" s="1">
        <f t="shared" si="65"/>
        <v>0.65542174161032418</v>
      </c>
      <c r="P95">
        <v>-1.3921271602157503</v>
      </c>
      <c r="Q95">
        <v>2.1617051970679313</v>
      </c>
      <c r="R95">
        <v>1.0790017768158577</v>
      </c>
      <c r="S95">
        <f t="shared" si="57"/>
        <v>1</v>
      </c>
      <c r="T95" s="2">
        <f t="shared" si="66"/>
        <v>2</v>
      </c>
      <c r="U95">
        <f t="shared" si="58"/>
        <v>4.4447999999999999</v>
      </c>
      <c r="V95">
        <f t="shared" si="59"/>
        <v>-0.74109999999999998</v>
      </c>
      <c r="W95">
        <f t="shared" si="60"/>
        <v>0.9698</v>
      </c>
      <c r="X95" s="1">
        <f t="shared" si="67"/>
        <v>0.97403418068276448</v>
      </c>
      <c r="Y95" s="1">
        <f t="shared" si="68"/>
        <v>4.1026882816190269E-3</v>
      </c>
      <c r="Z95" s="1">
        <f t="shared" si="69"/>
        <v>2.186313103561642E-2</v>
      </c>
      <c r="AA95" s="1">
        <f t="shared" si="70"/>
        <v>0.60930189709107296</v>
      </c>
      <c r="AB95" s="1">
        <f t="shared" si="71"/>
        <v>0.31056845197378025</v>
      </c>
      <c r="AC95" s="1">
        <f t="shared" si="72"/>
        <v>8.012965093514679E-2</v>
      </c>
      <c r="AD95" s="1">
        <f t="shared" si="73"/>
        <v>0.11379311338285196</v>
      </c>
      <c r="AE95" s="1">
        <f t="shared" si="74"/>
        <v>0.24424790829428611</v>
      </c>
      <c r="AF95" s="1">
        <f t="shared" si="75"/>
        <v>0.64195897832286197</v>
      </c>
      <c r="AG95" s="1">
        <f t="shared" si="76"/>
        <v>2.4997757531637875E-3</v>
      </c>
      <c r="AH95" s="1">
        <f t="shared" si="77"/>
        <v>1.2741655485533898E-3</v>
      </c>
      <c r="AI95" s="1">
        <f t="shared" si="78"/>
        <v>0.13303025997672541</v>
      </c>
      <c r="AJ95" s="1">
        <f t="shared" si="79"/>
        <v>0.23790581123890397</v>
      </c>
      <c r="AK95" s="1">
        <f t="shared" si="80"/>
        <v>0.62528998748265341</v>
      </c>
      <c r="AL95">
        <f t="shared" ca="1" si="81"/>
        <v>0.62528998748265341</v>
      </c>
      <c r="AM95">
        <f t="shared" ca="1" si="82"/>
        <v>-0.46953975687891419</v>
      </c>
      <c r="AN95">
        <v>89</v>
      </c>
      <c r="AP95" s="10">
        <f t="shared" ca="1" si="83"/>
        <v>-2.1085799772890823E-11</v>
      </c>
      <c r="AQ95">
        <v>89</v>
      </c>
      <c r="AR95">
        <v>-0.46953975689999999</v>
      </c>
    </row>
    <row r="96" spans="1:44" x14ac:dyDescent="0.25">
      <c r="A96">
        <v>1</v>
      </c>
      <c r="B96">
        <v>7</v>
      </c>
      <c r="C96">
        <f t="shared" si="85"/>
        <v>0</v>
      </c>
      <c r="D96">
        <f t="shared" si="53"/>
        <v>3.5</v>
      </c>
      <c r="E96">
        <f t="shared" si="54"/>
        <v>0</v>
      </c>
      <c r="F96">
        <f t="shared" si="55"/>
        <v>0</v>
      </c>
      <c r="G96" s="1">
        <f t="shared" si="49"/>
        <v>0.84134474606854304</v>
      </c>
      <c r="H96" s="1">
        <f t="shared" si="50"/>
        <v>2.2750131948179191E-2</v>
      </c>
      <c r="I96" s="1">
        <f t="shared" si="61"/>
        <v>0.13590512198327781</v>
      </c>
      <c r="J96" s="1">
        <f t="shared" si="51"/>
        <v>0.24196365222307298</v>
      </c>
      <c r="K96" s="1">
        <f t="shared" si="62"/>
        <v>0.51607269555385393</v>
      </c>
      <c r="L96" s="1">
        <f t="shared" si="63"/>
        <v>0.24196365222307303</v>
      </c>
      <c r="M96" s="1">
        <f t="shared" si="56"/>
        <v>0.30853753872598688</v>
      </c>
      <c r="N96" s="1">
        <f t="shared" si="64"/>
        <v>0.41720934352393957</v>
      </c>
      <c r="O96" s="1">
        <f t="shared" si="65"/>
        <v>0.27425311775007355</v>
      </c>
      <c r="P96">
        <v>-0.63120069171418436</v>
      </c>
      <c r="Q96">
        <v>-1.1416273082431871</v>
      </c>
      <c r="R96">
        <v>-0.46611603465862572</v>
      </c>
      <c r="S96">
        <f t="shared" si="57"/>
        <v>1</v>
      </c>
      <c r="T96" s="2">
        <f t="shared" si="66"/>
        <v>0</v>
      </c>
      <c r="U96">
        <f t="shared" si="58"/>
        <v>3.8891999999999998</v>
      </c>
      <c r="V96">
        <f t="shared" si="59"/>
        <v>0</v>
      </c>
      <c r="W96">
        <f t="shared" si="60"/>
        <v>0</v>
      </c>
      <c r="X96" s="1">
        <f t="shared" si="67"/>
        <v>0.91744670170396303</v>
      </c>
      <c r="Y96" s="1">
        <f t="shared" si="68"/>
        <v>1.8403428094636867E-2</v>
      </c>
      <c r="Z96" s="1">
        <f t="shared" si="69"/>
        <v>6.4149870201400089E-2</v>
      </c>
      <c r="AA96" s="1">
        <f t="shared" si="70"/>
        <v>0.32146717717979389</v>
      </c>
      <c r="AB96" s="1">
        <f t="shared" si="71"/>
        <v>0.42489956748810043</v>
      </c>
      <c r="AC96" s="1">
        <f t="shared" si="72"/>
        <v>0.25363325533210568</v>
      </c>
      <c r="AD96" s="1">
        <f t="shared" si="73"/>
        <v>0.4064059757777379</v>
      </c>
      <c r="AE96" s="1">
        <f t="shared" si="74"/>
        <v>0.3213698487262569</v>
      </c>
      <c r="AF96" s="1">
        <f t="shared" si="75"/>
        <v>0.27222417549600525</v>
      </c>
      <c r="AG96" s="1">
        <f t="shared" si="76"/>
        <v>5.9160980800142269E-3</v>
      </c>
      <c r="AH96" s="1">
        <f t="shared" si="77"/>
        <v>7.819608637709561E-3</v>
      </c>
      <c r="AI96" s="1">
        <f t="shared" si="78"/>
        <v>0.44167341360837953</v>
      </c>
      <c r="AJ96" s="1">
        <f t="shared" si="79"/>
        <v>0.29483970774100593</v>
      </c>
      <c r="AK96" s="1">
        <f t="shared" si="80"/>
        <v>0.24975117193289081</v>
      </c>
      <c r="AL96">
        <f t="shared" ca="1" si="81"/>
        <v>0.44167341360837953</v>
      </c>
      <c r="AM96">
        <f t="shared" ca="1" si="82"/>
        <v>-0.81718455325215833</v>
      </c>
      <c r="AN96">
        <v>90</v>
      </c>
      <c r="AP96" s="10">
        <f t="shared" ca="1" si="83"/>
        <v>-4.7841619554844783E-11</v>
      </c>
      <c r="AQ96">
        <v>90</v>
      </c>
      <c r="AR96">
        <v>-0.81718455329999995</v>
      </c>
    </row>
    <row r="97" spans="1:44" x14ac:dyDescent="0.25">
      <c r="A97">
        <v>1</v>
      </c>
      <c r="B97">
        <v>6</v>
      </c>
      <c r="C97">
        <f t="shared" si="85"/>
        <v>1</v>
      </c>
      <c r="D97">
        <f t="shared" si="53"/>
        <v>3</v>
      </c>
      <c r="E97">
        <f t="shared" si="54"/>
        <v>1</v>
      </c>
      <c r="F97">
        <f t="shared" si="55"/>
        <v>-1</v>
      </c>
      <c r="G97" s="1">
        <f t="shared" si="49"/>
        <v>0.69146246127401312</v>
      </c>
      <c r="H97" s="1">
        <f t="shared" si="50"/>
        <v>6.6807201268858057E-2</v>
      </c>
      <c r="I97" s="1">
        <f t="shared" si="61"/>
        <v>0.24173033745712882</v>
      </c>
      <c r="J97" s="1">
        <f t="shared" si="51"/>
        <v>4.4565462758543041E-2</v>
      </c>
      <c r="K97" s="1">
        <f t="shared" si="62"/>
        <v>0.33752311505250426</v>
      </c>
      <c r="L97" s="1">
        <f t="shared" si="63"/>
        <v>0.61791142218895279</v>
      </c>
      <c r="M97" s="1">
        <f t="shared" si="56"/>
        <v>0.69146246127401312</v>
      </c>
      <c r="N97" s="1">
        <f t="shared" si="64"/>
        <v>0.25373824702642889</v>
      </c>
      <c r="O97" s="1">
        <f t="shared" si="65"/>
        <v>5.4799291699557995E-2</v>
      </c>
      <c r="P97">
        <v>1.1004726729879621</v>
      </c>
      <c r="Q97">
        <v>1.5638079275959171</v>
      </c>
      <c r="R97">
        <v>0.97837073553819209</v>
      </c>
      <c r="S97">
        <f t="shared" si="57"/>
        <v>1</v>
      </c>
      <c r="T97" s="2">
        <f t="shared" si="66"/>
        <v>1</v>
      </c>
      <c r="U97">
        <f t="shared" si="58"/>
        <v>3.3335999999999997</v>
      </c>
      <c r="V97">
        <f t="shared" si="59"/>
        <v>0.74109999999999998</v>
      </c>
      <c r="W97">
        <f t="shared" si="60"/>
        <v>-0.9698</v>
      </c>
      <c r="X97" s="1">
        <f t="shared" si="67"/>
        <v>0.79743661091011087</v>
      </c>
      <c r="Y97" s="1">
        <f t="shared" si="68"/>
        <v>6.2724210560852464E-2</v>
      </c>
      <c r="Z97" s="1">
        <f t="shared" si="69"/>
        <v>0.13983917852903671</v>
      </c>
      <c r="AA97" s="1">
        <f t="shared" si="70"/>
        <v>0.11415956801941037</v>
      </c>
      <c r="AB97" s="1">
        <f t="shared" si="71"/>
        <v>0.35475445847756504</v>
      </c>
      <c r="AC97" s="1">
        <f t="shared" si="72"/>
        <v>0.53108597350302456</v>
      </c>
      <c r="AD97" s="1">
        <f t="shared" si="73"/>
        <v>0.76822078530259552</v>
      </c>
      <c r="AE97" s="1">
        <f t="shared" si="74"/>
        <v>0.17425478919915804</v>
      </c>
      <c r="AF97" s="1">
        <f t="shared" si="75"/>
        <v>5.7524425498246434E-2</v>
      </c>
      <c r="AG97" s="1">
        <f t="shared" si="76"/>
        <v>7.1605687819854547E-3</v>
      </c>
      <c r="AH97" s="1">
        <f t="shared" si="77"/>
        <v>2.2251693350947982E-2</v>
      </c>
      <c r="AI97" s="1">
        <f t="shared" si="78"/>
        <v>0.78575850641936151</v>
      </c>
      <c r="AJ97" s="1">
        <f t="shared" si="79"/>
        <v>0.13895714853383237</v>
      </c>
      <c r="AK97" s="1">
        <f t="shared" si="80"/>
        <v>4.5872082913872805E-2</v>
      </c>
      <c r="AL97">
        <f t="shared" ca="1" si="81"/>
        <v>0.13895714853383237</v>
      </c>
      <c r="AM97">
        <f t="shared" ca="1" si="82"/>
        <v>-1.9735896773099679</v>
      </c>
      <c r="AN97">
        <v>91</v>
      </c>
      <c r="AP97" s="10">
        <f t="shared" ca="1" si="83"/>
        <v>3.0996782918180088E-10</v>
      </c>
      <c r="AQ97">
        <v>91</v>
      </c>
      <c r="AR97">
        <v>-1.9735896770000001</v>
      </c>
    </row>
    <row r="98" spans="1:44" x14ac:dyDescent="0.25">
      <c r="A98">
        <v>1</v>
      </c>
      <c r="B98">
        <v>5</v>
      </c>
      <c r="C98">
        <f t="shared" si="85"/>
        <v>-1</v>
      </c>
      <c r="D98">
        <f t="shared" si="53"/>
        <v>2.5</v>
      </c>
      <c r="E98">
        <f t="shared" si="54"/>
        <v>-1</v>
      </c>
      <c r="F98">
        <f t="shared" si="55"/>
        <v>1</v>
      </c>
      <c r="G98" s="1">
        <f t="shared" si="49"/>
        <v>0.5</v>
      </c>
      <c r="H98" s="1">
        <f t="shared" si="50"/>
        <v>0.15865525393145699</v>
      </c>
      <c r="I98" s="1">
        <f t="shared" si="61"/>
        <v>0.34134474606854304</v>
      </c>
      <c r="J98" s="1">
        <f t="shared" si="51"/>
        <v>0.61791142218895267</v>
      </c>
      <c r="K98" s="1">
        <f t="shared" si="62"/>
        <v>0.33752311505250432</v>
      </c>
      <c r="L98" s="1">
        <f t="shared" si="63"/>
        <v>4.4565462758543006E-2</v>
      </c>
      <c r="M98" s="1">
        <f t="shared" si="56"/>
        <v>6.6807201268858057E-2</v>
      </c>
      <c r="N98" s="1">
        <f t="shared" si="64"/>
        <v>0.27777105712081773</v>
      </c>
      <c r="O98" s="1">
        <f t="shared" si="65"/>
        <v>0.65542174161032418</v>
      </c>
      <c r="P98">
        <v>7.0322130341082811E-2</v>
      </c>
      <c r="Q98">
        <v>0.16812919056974351</v>
      </c>
      <c r="R98">
        <v>1.1254837772867177</v>
      </c>
      <c r="S98">
        <f t="shared" si="57"/>
        <v>1</v>
      </c>
      <c r="T98" s="2">
        <f t="shared" si="66"/>
        <v>2</v>
      </c>
      <c r="U98">
        <f t="shared" si="58"/>
        <v>2.778</v>
      </c>
      <c r="V98">
        <f t="shared" si="59"/>
        <v>-0.74109999999999998</v>
      </c>
      <c r="W98">
        <f t="shared" si="60"/>
        <v>0.9698</v>
      </c>
      <c r="X98" s="1">
        <f t="shared" si="67"/>
        <v>0.60907155370276433</v>
      </c>
      <c r="Y98" s="1">
        <f t="shared" si="68"/>
        <v>0.16435884758570768</v>
      </c>
      <c r="Z98" s="1">
        <f t="shared" si="69"/>
        <v>0.22656959871152804</v>
      </c>
      <c r="AA98" s="1">
        <f t="shared" si="70"/>
        <v>0.60930189709107296</v>
      </c>
      <c r="AB98" s="1">
        <f t="shared" si="71"/>
        <v>0.31056845197378025</v>
      </c>
      <c r="AC98" s="1">
        <f t="shared" si="72"/>
        <v>8.012965093514679E-2</v>
      </c>
      <c r="AD98" s="1">
        <f t="shared" si="73"/>
        <v>0.11379311338285196</v>
      </c>
      <c r="AE98" s="1">
        <f t="shared" si="74"/>
        <v>0.24424790829428611</v>
      </c>
      <c r="AF98" s="1">
        <f t="shared" si="75"/>
        <v>0.64195897832286197</v>
      </c>
      <c r="AG98" s="1">
        <f t="shared" si="76"/>
        <v>0.1001441576376742</v>
      </c>
      <c r="AH98" s="1">
        <f t="shared" si="77"/>
        <v>5.1044672862887726E-2</v>
      </c>
      <c r="AI98" s="1">
        <f t="shared" si="78"/>
        <v>0.30904776416544227</v>
      </c>
      <c r="AJ98" s="1">
        <f t="shared" si="79"/>
        <v>0.14876445299345115</v>
      </c>
      <c r="AK98" s="1">
        <f t="shared" si="80"/>
        <v>0.39099895234054477</v>
      </c>
      <c r="AL98">
        <f t="shared" ca="1" si="81"/>
        <v>0.39099895234054477</v>
      </c>
      <c r="AM98">
        <f t="shared" ca="1" si="82"/>
        <v>-0.93905039843630789</v>
      </c>
      <c r="AN98">
        <v>92</v>
      </c>
      <c r="AP98" s="10">
        <f t="shared" ca="1" si="83"/>
        <v>3.6307845618921419E-11</v>
      </c>
      <c r="AQ98">
        <v>92</v>
      </c>
      <c r="AR98">
        <v>-0.93905039840000004</v>
      </c>
    </row>
    <row r="99" spans="1:44" x14ac:dyDescent="0.25">
      <c r="A99">
        <v>1</v>
      </c>
      <c r="B99">
        <v>4</v>
      </c>
      <c r="C99">
        <f t="shared" si="85"/>
        <v>0</v>
      </c>
      <c r="D99">
        <f t="shared" si="53"/>
        <v>2</v>
      </c>
      <c r="E99">
        <f t="shared" si="54"/>
        <v>0</v>
      </c>
      <c r="F99">
        <f t="shared" si="55"/>
        <v>0</v>
      </c>
      <c r="G99" s="1">
        <f t="shared" si="49"/>
        <v>0.30853753872598688</v>
      </c>
      <c r="H99" s="1">
        <f t="shared" si="50"/>
        <v>0.30853753872598688</v>
      </c>
      <c r="I99" s="1">
        <f t="shared" si="61"/>
        <v>0.38292492254802624</v>
      </c>
      <c r="J99" s="1">
        <f t="shared" si="51"/>
        <v>0.24196365222307298</v>
      </c>
      <c r="K99" s="1">
        <f t="shared" si="62"/>
        <v>0.51607269555385393</v>
      </c>
      <c r="L99" s="1">
        <f t="shared" si="63"/>
        <v>0.24196365222307303</v>
      </c>
      <c r="M99" s="1">
        <f t="shared" si="56"/>
        <v>0.30853753872598688</v>
      </c>
      <c r="N99" s="1">
        <f t="shared" si="64"/>
        <v>0.41720934352393957</v>
      </c>
      <c r="O99" s="1">
        <f t="shared" si="65"/>
        <v>0.27425311775007355</v>
      </c>
      <c r="P99">
        <v>1.3615340321848635</v>
      </c>
      <c r="Q99">
        <v>0.81813141150632873</v>
      </c>
      <c r="R99">
        <v>-2.1554205886786804</v>
      </c>
      <c r="S99">
        <f t="shared" si="57"/>
        <v>1</v>
      </c>
      <c r="T99" s="2">
        <f t="shared" si="66"/>
        <v>2</v>
      </c>
      <c r="U99">
        <f t="shared" si="58"/>
        <v>2.2223999999999999</v>
      </c>
      <c r="V99">
        <f t="shared" si="59"/>
        <v>0</v>
      </c>
      <c r="W99">
        <f t="shared" si="60"/>
        <v>0</v>
      </c>
      <c r="X99" s="1">
        <f t="shared" si="67"/>
        <v>0.39023753125576222</v>
      </c>
      <c r="Y99" s="1">
        <f t="shared" si="68"/>
        <v>0.33684103078831795</v>
      </c>
      <c r="Z99" s="1">
        <f t="shared" si="69"/>
        <v>0.27292143795591983</v>
      </c>
      <c r="AA99" s="1">
        <f t="shared" si="70"/>
        <v>0.32146717717979389</v>
      </c>
      <c r="AB99" s="1">
        <f t="shared" si="71"/>
        <v>0.42489956748810043</v>
      </c>
      <c r="AC99" s="1">
        <f t="shared" si="72"/>
        <v>0.25363325533210568</v>
      </c>
      <c r="AD99" s="1">
        <f t="shared" si="73"/>
        <v>0.4064059757777379</v>
      </c>
      <c r="AE99" s="1">
        <f t="shared" si="74"/>
        <v>0.3213698487262569</v>
      </c>
      <c r="AF99" s="1">
        <f t="shared" si="75"/>
        <v>0.27222417549600525</v>
      </c>
      <c r="AG99" s="1">
        <f t="shared" si="76"/>
        <v>0.10828333532585262</v>
      </c>
      <c r="AH99" s="1">
        <f t="shared" si="77"/>
        <v>0.1431236082942022</v>
      </c>
      <c r="AI99" s="1">
        <f t="shared" si="78"/>
        <v>0.51695038979927643</v>
      </c>
      <c r="AJ99" s="1">
        <f t="shared" si="79"/>
        <v>0.12541057638697226</v>
      </c>
      <c r="AK99" s="1">
        <f t="shared" si="80"/>
        <v>0.10623209019369645</v>
      </c>
      <c r="AL99">
        <f t="shared" ca="1" si="81"/>
        <v>0.10623209019369645</v>
      </c>
      <c r="AM99">
        <f t="shared" ca="1" si="82"/>
        <v>-2.242129048268787</v>
      </c>
      <c r="AN99">
        <v>93</v>
      </c>
      <c r="AP99" s="10">
        <f t="shared" ca="1" si="83"/>
        <v>2.6878721470779965E-10</v>
      </c>
      <c r="AQ99">
        <v>93</v>
      </c>
      <c r="AR99">
        <v>-2.2421290479999998</v>
      </c>
    </row>
    <row r="100" spans="1:44" x14ac:dyDescent="0.25">
      <c r="A100">
        <v>1</v>
      </c>
      <c r="B100">
        <v>3</v>
      </c>
      <c r="C100">
        <f t="shared" si="85"/>
        <v>1</v>
      </c>
      <c r="D100">
        <f t="shared" si="53"/>
        <v>1.5</v>
      </c>
      <c r="E100">
        <f t="shared" si="54"/>
        <v>1</v>
      </c>
      <c r="F100">
        <f t="shared" si="55"/>
        <v>-1</v>
      </c>
      <c r="G100" s="1">
        <f t="shared" si="49"/>
        <v>0.15865525393145696</v>
      </c>
      <c r="H100" s="1">
        <f t="shared" si="50"/>
        <v>0.5</v>
      </c>
      <c r="I100" s="1">
        <f t="shared" si="61"/>
        <v>0.34134474606854304</v>
      </c>
      <c r="J100" s="1">
        <f t="shared" si="51"/>
        <v>4.4565462758543041E-2</v>
      </c>
      <c r="K100" s="1">
        <f t="shared" si="62"/>
        <v>0.33752311505250426</v>
      </c>
      <c r="L100" s="1">
        <f t="shared" si="63"/>
        <v>0.61791142218895279</v>
      </c>
      <c r="M100" s="1">
        <f t="shared" si="56"/>
        <v>0.69146246127401312</v>
      </c>
      <c r="N100" s="1">
        <f t="shared" si="64"/>
        <v>0.25373824702642889</v>
      </c>
      <c r="O100" s="1">
        <f t="shared" si="65"/>
        <v>5.4799291699557995E-2</v>
      </c>
      <c r="P100">
        <v>0.2009676336456323</v>
      </c>
      <c r="Q100">
        <v>-0.70101805249578319</v>
      </c>
      <c r="R100">
        <v>0.13554881661548279</v>
      </c>
      <c r="S100">
        <f t="shared" si="57"/>
        <v>0</v>
      </c>
      <c r="T100" s="2">
        <f t="shared" si="66"/>
        <v>0</v>
      </c>
      <c r="U100">
        <f t="shared" si="58"/>
        <v>1.6667999999999998</v>
      </c>
      <c r="V100">
        <f t="shared" si="59"/>
        <v>0.74109999999999998</v>
      </c>
      <c r="W100">
        <f t="shared" si="60"/>
        <v>-0.9698</v>
      </c>
      <c r="X100" s="1">
        <f t="shared" si="67"/>
        <v>0.20205597592660562</v>
      </c>
      <c r="Y100" s="1">
        <f t="shared" si="68"/>
        <v>0.55349639445524024</v>
      </c>
      <c r="Z100" s="1">
        <f t="shared" si="69"/>
        <v>0.24444762961815414</v>
      </c>
      <c r="AA100" s="1">
        <f t="shared" si="70"/>
        <v>0.11415956801941037</v>
      </c>
      <c r="AB100" s="1">
        <f t="shared" si="71"/>
        <v>0.35475445847756504</v>
      </c>
      <c r="AC100" s="1">
        <f t="shared" si="72"/>
        <v>0.53108597350302456</v>
      </c>
      <c r="AD100" s="1">
        <f t="shared" si="73"/>
        <v>0.76822078530259552</v>
      </c>
      <c r="AE100" s="1">
        <f t="shared" si="74"/>
        <v>0.17425478919915804</v>
      </c>
      <c r="AF100" s="1">
        <f t="shared" si="75"/>
        <v>5.7524425498246434E-2</v>
      </c>
      <c r="AG100" s="1">
        <f t="shared" si="76"/>
        <v>6.3186909291311391E-2</v>
      </c>
      <c r="AH100" s="1">
        <f t="shared" si="77"/>
        <v>0.19635531368425349</v>
      </c>
      <c r="AI100" s="1">
        <f t="shared" si="78"/>
        <v>0.6936254015992489</v>
      </c>
      <c r="AJ100" s="1">
        <f t="shared" si="79"/>
        <v>3.5209221491520816E-2</v>
      </c>
      <c r="AK100" s="1">
        <f t="shared" si="80"/>
        <v>1.16231539336655E-2</v>
      </c>
      <c r="AL100">
        <f t="shared" ca="1" si="81"/>
        <v>0.6936254015992489</v>
      </c>
      <c r="AM100">
        <f t="shared" ca="1" si="82"/>
        <v>-0.36582323135011729</v>
      </c>
      <c r="AN100">
        <v>94</v>
      </c>
      <c r="AP100" s="10">
        <f t="shared" ca="1" si="83"/>
        <v>-4.9882709074466902E-11</v>
      </c>
      <c r="AQ100">
        <v>94</v>
      </c>
      <c r="AR100">
        <v>-0.3658232314</v>
      </c>
    </row>
    <row r="101" spans="1:44" x14ac:dyDescent="0.25">
      <c r="A101">
        <v>1</v>
      </c>
      <c r="B101">
        <v>2</v>
      </c>
      <c r="C101">
        <f t="shared" si="85"/>
        <v>-1</v>
      </c>
      <c r="D101">
        <f t="shared" si="53"/>
        <v>1</v>
      </c>
      <c r="E101">
        <f t="shared" si="54"/>
        <v>-1</v>
      </c>
      <c r="F101">
        <f t="shared" si="55"/>
        <v>1</v>
      </c>
      <c r="G101" s="1">
        <f t="shared" si="49"/>
        <v>6.6807201268858085E-2</v>
      </c>
      <c r="H101" s="1">
        <f t="shared" si="50"/>
        <v>0.69146246127401312</v>
      </c>
      <c r="I101" s="1">
        <f t="shared" si="61"/>
        <v>0.2417303374571288</v>
      </c>
      <c r="J101" s="1">
        <f t="shared" si="51"/>
        <v>0.61791142218895267</v>
      </c>
      <c r="K101" s="1">
        <f t="shared" si="62"/>
        <v>0.33752311505250432</v>
      </c>
      <c r="L101" s="1">
        <f t="shared" si="63"/>
        <v>4.4565462758543006E-2</v>
      </c>
      <c r="M101" s="1">
        <f t="shared" si="56"/>
        <v>6.6807201268858057E-2</v>
      </c>
      <c r="N101" s="1">
        <f t="shared" si="64"/>
        <v>0.27777105712081773</v>
      </c>
      <c r="O101" s="1">
        <f t="shared" si="65"/>
        <v>0.65542174161032418</v>
      </c>
      <c r="P101">
        <v>-1.0813323569891509</v>
      </c>
      <c r="Q101">
        <v>-1.5390878616017289</v>
      </c>
      <c r="R101">
        <v>-2.2118365450296551</v>
      </c>
      <c r="S101">
        <f t="shared" si="57"/>
        <v>-1</v>
      </c>
      <c r="T101" s="2">
        <f t="shared" si="66"/>
        <v>-2</v>
      </c>
      <c r="U101">
        <f t="shared" si="58"/>
        <v>1.1112</v>
      </c>
      <c r="V101">
        <f t="shared" si="59"/>
        <v>-0.74109999999999998</v>
      </c>
      <c r="W101">
        <f t="shared" si="60"/>
        <v>0.9698</v>
      </c>
      <c r="X101" s="1">
        <f t="shared" si="67"/>
        <v>8.2279622812959752E-2</v>
      </c>
      <c r="Y101" s="1">
        <f t="shared" si="68"/>
        <v>0.75493434840657669</v>
      </c>
      <c r="Z101" s="1">
        <f t="shared" si="69"/>
        <v>0.16278602878046355</v>
      </c>
      <c r="AA101" s="1">
        <f t="shared" si="70"/>
        <v>0.60930189709107296</v>
      </c>
      <c r="AB101" s="1">
        <f t="shared" si="71"/>
        <v>0.31056845197378025</v>
      </c>
      <c r="AC101" s="1">
        <f t="shared" si="72"/>
        <v>8.012965093514679E-2</v>
      </c>
      <c r="AD101" s="1">
        <f t="shared" si="73"/>
        <v>0.11379311338285196</v>
      </c>
      <c r="AE101" s="1">
        <f t="shared" si="74"/>
        <v>0.24424790829428611</v>
      </c>
      <c r="AF101" s="1">
        <f t="shared" si="75"/>
        <v>0.64195897832286197</v>
      </c>
      <c r="AG101" s="1">
        <f t="shared" si="76"/>
        <v>0.45998293066334023</v>
      </c>
      <c r="AH101" s="1">
        <f t="shared" si="77"/>
        <v>0.23445879192646499</v>
      </c>
      <c r="AI101" s="1">
        <f t="shared" si="78"/>
        <v>0.23264150904508846</v>
      </c>
      <c r="AJ101" s="1">
        <f t="shared" si="79"/>
        <v>2.0096625767308245E-2</v>
      </c>
      <c r="AK101" s="1">
        <f t="shared" si="80"/>
        <v>5.2820142597798089E-2</v>
      </c>
      <c r="AL101">
        <f t="shared" ca="1" si="81"/>
        <v>0.45998293066334023</v>
      </c>
      <c r="AM101">
        <f t="shared" ca="1" si="82"/>
        <v>-0.77656589744109572</v>
      </c>
      <c r="AN101">
        <v>95</v>
      </c>
      <c r="AP101" s="10">
        <f t="shared" ca="1" si="83"/>
        <v>4.1095682412617407E-11</v>
      </c>
      <c r="AQ101">
        <v>95</v>
      </c>
      <c r="AR101">
        <v>-0.77656589740000004</v>
      </c>
    </row>
    <row r="102" spans="1:44" x14ac:dyDescent="0.25">
      <c r="A102">
        <v>1</v>
      </c>
      <c r="B102">
        <v>1</v>
      </c>
      <c r="C102">
        <f t="shared" si="85"/>
        <v>0</v>
      </c>
      <c r="D102">
        <f t="shared" si="53"/>
        <v>0.5</v>
      </c>
      <c r="E102">
        <f t="shared" si="54"/>
        <v>0</v>
      </c>
      <c r="F102">
        <f t="shared" si="55"/>
        <v>0</v>
      </c>
      <c r="G102" s="1">
        <f t="shared" si="49"/>
        <v>2.2750131948179209E-2</v>
      </c>
      <c r="H102" s="1">
        <f t="shared" si="50"/>
        <v>0.84134474606854304</v>
      </c>
      <c r="I102" s="1">
        <f t="shared" si="61"/>
        <v>0.13590512198327775</v>
      </c>
      <c r="J102" s="1">
        <f t="shared" si="51"/>
        <v>0.24196365222307298</v>
      </c>
      <c r="K102" s="1">
        <f t="shared" si="62"/>
        <v>0.51607269555385393</v>
      </c>
      <c r="L102" s="1">
        <f t="shared" si="63"/>
        <v>0.24196365222307303</v>
      </c>
      <c r="M102" s="1">
        <f t="shared" si="56"/>
        <v>0.30853753872598688</v>
      </c>
      <c r="N102" s="1">
        <f t="shared" si="64"/>
        <v>0.41720934352393957</v>
      </c>
      <c r="O102" s="1">
        <f t="shared" si="65"/>
        <v>0.27425311775007355</v>
      </c>
      <c r="P102">
        <v>-0.72937268669193145</v>
      </c>
      <c r="Q102">
        <v>-0.96183839559671469</v>
      </c>
      <c r="R102">
        <v>0.3446348273428157</v>
      </c>
      <c r="S102">
        <f t="shared" si="57"/>
        <v>-1</v>
      </c>
      <c r="T102" s="2">
        <f t="shared" si="66"/>
        <v>-1</v>
      </c>
      <c r="U102">
        <f t="shared" si="58"/>
        <v>0.55559999999999998</v>
      </c>
      <c r="V102">
        <f t="shared" si="59"/>
        <v>0</v>
      </c>
      <c r="W102">
        <f t="shared" si="60"/>
        <v>0</v>
      </c>
      <c r="X102" s="1">
        <f t="shared" si="67"/>
        <v>2.5857414860042338E-2</v>
      </c>
      <c r="Y102" s="1">
        <f t="shared" si="68"/>
        <v>0.89356272317073659</v>
      </c>
      <c r="Z102" s="1">
        <f t="shared" si="69"/>
        <v>8.0579861969221067E-2</v>
      </c>
      <c r="AA102" s="1">
        <f t="shared" si="70"/>
        <v>0.32146717717979389</v>
      </c>
      <c r="AB102" s="1">
        <f t="shared" si="71"/>
        <v>0.42489956748810043</v>
      </c>
      <c r="AC102" s="1">
        <f t="shared" si="72"/>
        <v>0.25363325533210568</v>
      </c>
      <c r="AD102" s="1">
        <f t="shared" si="73"/>
        <v>0.4064059757777379</v>
      </c>
      <c r="AE102" s="1">
        <f t="shared" si="74"/>
        <v>0.3213698487262569</v>
      </c>
      <c r="AF102" s="1">
        <f t="shared" si="75"/>
        <v>0.27222417549600525</v>
      </c>
      <c r="AG102" s="1">
        <f t="shared" si="76"/>
        <v>0.28725108625078632</v>
      </c>
      <c r="AH102" s="1">
        <f t="shared" si="77"/>
        <v>0.37967441459873519</v>
      </c>
      <c r="AI102" s="1">
        <f t="shared" si="78"/>
        <v>0.31772569220772146</v>
      </c>
      <c r="AJ102" s="1">
        <f t="shared" si="79"/>
        <v>8.3097935020238732E-3</v>
      </c>
      <c r="AK102" s="1">
        <f t="shared" si="80"/>
        <v>7.0390134407331793E-3</v>
      </c>
      <c r="AL102">
        <f t="shared" ca="1" si="81"/>
        <v>0.37967441459873519</v>
      </c>
      <c r="AM102">
        <f t="shared" ca="1" si="82"/>
        <v>-0.96844119721532229</v>
      </c>
      <c r="AN102">
        <v>96</v>
      </c>
      <c r="AP102" s="10">
        <f t="shared" ca="1" si="83"/>
        <v>1.5322298985154248E-11</v>
      </c>
      <c r="AQ102">
        <v>96</v>
      </c>
      <c r="AR102">
        <v>-0.96844119719999999</v>
      </c>
    </row>
    <row r="103" spans="1:44" x14ac:dyDescent="0.25">
      <c r="A103">
        <v>1</v>
      </c>
      <c r="B103">
        <v>0</v>
      </c>
      <c r="C103">
        <v>0</v>
      </c>
      <c r="D103">
        <f t="shared" ref="D103:D134" si="86">SUMPRODUCT($A103:$C103,$D$1:$F$1)</f>
        <v>0</v>
      </c>
      <c r="E103">
        <f t="shared" ref="E103:E134" si="87">SUMPRODUCT($A103:$C103,$D$3:$F$3)</f>
        <v>0</v>
      </c>
      <c r="F103">
        <f t="shared" ref="F103:F134" si="88">SUMPRODUCT($A103:$C103,$D$2:$F$2)</f>
        <v>0</v>
      </c>
      <c r="G103" s="1">
        <f>1-H103-I103</f>
        <v>6.2096653257761592E-3</v>
      </c>
      <c r="H103" s="1">
        <f>_xlfn.NORM.S.DIST($I$1-D103,1)</f>
        <v>0.93319279873114191</v>
      </c>
      <c r="I103" s="1">
        <f t="shared" si="61"/>
        <v>6.0597535943081926E-2</v>
      </c>
      <c r="J103" s="1">
        <f>_xlfn.NORM.S.DIST($I$3-E103,1)</f>
        <v>0.24196365222307298</v>
      </c>
      <c r="K103" s="1">
        <f t="shared" si="62"/>
        <v>0.51607269555385393</v>
      </c>
      <c r="L103" s="1">
        <f t="shared" si="63"/>
        <v>0.24196365222307303</v>
      </c>
      <c r="M103" s="1">
        <f t="shared" ref="M103:M134" si="89">_xlfn.NORM.S.DIST($I$2-F103,1)</f>
        <v>0.30853753872598688</v>
      </c>
      <c r="N103" s="1">
        <f t="shared" si="64"/>
        <v>0.41720934352393957</v>
      </c>
      <c r="O103" s="1">
        <f t="shared" si="65"/>
        <v>0.27425311775007355</v>
      </c>
      <c r="P103">
        <v>0.70955366027192213</v>
      </c>
      <c r="Q103">
        <v>-0.60260845202719793</v>
      </c>
      <c r="R103">
        <v>-1.0252483662043232</v>
      </c>
      <c r="S103">
        <f t="shared" ref="S103:S134" si="90">-1+(D103+P103&gt;$I$1)+(D103+P103&gt;$J$1)</f>
        <v>-1</v>
      </c>
      <c r="T103" s="2">
        <f t="shared" si="66"/>
        <v>-2</v>
      </c>
      <c r="U103">
        <f t="shared" ref="U103:U134" si="91">SUMPRODUCT($A103:$C103,$O$1:$Q$1)</f>
        <v>0</v>
      </c>
      <c r="V103">
        <f t="shared" ref="V103:V134" si="92">SUMPRODUCT($A103:$C103,$O$3:$Q$3)</f>
        <v>0</v>
      </c>
      <c r="W103">
        <f t="shared" ref="W103:W134" si="93">SUMPRODUCT($A103:$C103,$O$2:$Q$2)</f>
        <v>0</v>
      </c>
      <c r="X103" s="1">
        <f t="shared" si="67"/>
        <v>6.1904106863824859E-3</v>
      </c>
      <c r="Y103" s="1">
        <f t="shared" si="68"/>
        <v>0.9641721960744265</v>
      </c>
      <c r="Z103" s="1">
        <f t="shared" si="69"/>
        <v>2.9637393239191012E-2</v>
      </c>
      <c r="AA103" s="1">
        <f t="shared" si="70"/>
        <v>0.32146717717979389</v>
      </c>
      <c r="AB103" s="1">
        <f t="shared" si="71"/>
        <v>0.42489956748810043</v>
      </c>
      <c r="AC103" s="1">
        <f t="shared" si="72"/>
        <v>0.25363325533210568</v>
      </c>
      <c r="AD103" s="1">
        <f t="shared" si="73"/>
        <v>0.4064059757777379</v>
      </c>
      <c r="AE103" s="1">
        <f t="shared" si="74"/>
        <v>0.3213698487262569</v>
      </c>
      <c r="AF103" s="1">
        <f t="shared" si="75"/>
        <v>0.27222417549600525</v>
      </c>
      <c r="AG103" s="1">
        <f t="shared" si="76"/>
        <v>0.30994971418728862</v>
      </c>
      <c r="AH103" s="1">
        <f t="shared" si="77"/>
        <v>0.40967634909607575</v>
      </c>
      <c r="AI103" s="1">
        <f t="shared" si="78"/>
        <v>0.27669934592571732</v>
      </c>
      <c r="AJ103" s="1">
        <f t="shared" si="79"/>
        <v>1.9894113458361435E-3</v>
      </c>
      <c r="AK103" s="1">
        <f t="shared" si="80"/>
        <v>1.6851794450821321E-3</v>
      </c>
      <c r="AL103">
        <f t="shared" ca="1" si="81"/>
        <v>0.30994971418728862</v>
      </c>
      <c r="AM103">
        <f ca="1">LN(AL103)</f>
        <v>-1.171345206959852</v>
      </c>
      <c r="AN103">
        <v>97</v>
      </c>
      <c r="AP103" s="10">
        <f t="shared" ca="1" si="83"/>
        <v>-4.0148107061099836E-11</v>
      </c>
      <c r="AQ103">
        <v>97</v>
      </c>
      <c r="AR103">
        <v>-1.1713452070000001</v>
      </c>
    </row>
    <row r="104" spans="1:44" x14ac:dyDescent="0.25">
      <c r="A104">
        <v>1</v>
      </c>
      <c r="B104">
        <v>1</v>
      </c>
      <c r="C104">
        <v>1</v>
      </c>
      <c r="D104">
        <f t="shared" si="86"/>
        <v>0.5</v>
      </c>
      <c r="E104">
        <f t="shared" si="87"/>
        <v>1</v>
      </c>
      <c r="F104">
        <f t="shared" si="88"/>
        <v>-1</v>
      </c>
      <c r="G104" s="1">
        <f t="shared" ref="G104:G150" si="94">1-H104-I104</f>
        <v>2.2750131948179209E-2</v>
      </c>
      <c r="H104" s="1">
        <f t="shared" ref="H104:H150" si="95">_xlfn.NORM.S.DIST($I$1-D104,1)</f>
        <v>0.84134474606854304</v>
      </c>
      <c r="I104" s="1">
        <f t="shared" si="61"/>
        <v>0.13590512198327775</v>
      </c>
      <c r="J104" s="1">
        <f t="shared" ref="J104:J150" si="96">_xlfn.NORM.S.DIST($I$3-E104,1)</f>
        <v>4.4565462758543041E-2</v>
      </c>
      <c r="K104" s="1">
        <f t="shared" si="62"/>
        <v>0.33752311505250426</v>
      </c>
      <c r="L104" s="1">
        <f t="shared" si="63"/>
        <v>0.61791142218895279</v>
      </c>
      <c r="M104" s="1">
        <f t="shared" si="89"/>
        <v>0.69146246127401312</v>
      </c>
      <c r="N104" s="1">
        <f t="shared" si="64"/>
        <v>0.25373824702642889</v>
      </c>
      <c r="O104" s="1">
        <f t="shared" si="65"/>
        <v>5.4799291699557995E-2</v>
      </c>
      <c r="P104">
        <v>-5.6229509937111288E-3</v>
      </c>
      <c r="Q104">
        <v>-0.47294861360569485</v>
      </c>
      <c r="R104">
        <v>-0.31306171877076849</v>
      </c>
      <c r="S104">
        <f t="shared" si="90"/>
        <v>-1</v>
      </c>
      <c r="T104" s="2">
        <f t="shared" si="66"/>
        <v>-1</v>
      </c>
      <c r="U104">
        <f t="shared" si="91"/>
        <v>0.55559999999999998</v>
      </c>
      <c r="V104">
        <f t="shared" si="92"/>
        <v>0.74109999999999998</v>
      </c>
      <c r="W104">
        <f t="shared" si="93"/>
        <v>-0.9698</v>
      </c>
      <c r="X104" s="1">
        <f t="shared" si="67"/>
        <v>2.5857414860042338E-2</v>
      </c>
      <c r="Y104" s="1">
        <f t="shared" si="68"/>
        <v>0.89356272317073659</v>
      </c>
      <c r="Z104" s="1">
        <f t="shared" si="69"/>
        <v>8.0579861969221067E-2</v>
      </c>
      <c r="AA104" s="1">
        <f t="shared" si="70"/>
        <v>0.11415956801941037</v>
      </c>
      <c r="AB104" s="1">
        <f t="shared" si="71"/>
        <v>0.35475445847756504</v>
      </c>
      <c r="AC104" s="1">
        <f t="shared" si="72"/>
        <v>0.53108597350302456</v>
      </c>
      <c r="AD104" s="1">
        <f t="shared" si="73"/>
        <v>0.76822078530259552</v>
      </c>
      <c r="AE104" s="1">
        <f t="shared" si="74"/>
        <v>0.17425478919915804</v>
      </c>
      <c r="AF104" s="1">
        <f t="shared" si="75"/>
        <v>5.7524425498246434E-2</v>
      </c>
      <c r="AG104" s="1">
        <f t="shared" si="76"/>
        <v>0.10200873447541926</v>
      </c>
      <c r="AH104" s="1">
        <f t="shared" si="77"/>
        <v>0.316995359974173</v>
      </c>
      <c r="AI104" s="1">
        <f t="shared" si="78"/>
        <v>0.57500269424004213</v>
      </c>
      <c r="AJ104" s="1">
        <f t="shared" si="79"/>
        <v>4.5057783756718541E-3</v>
      </c>
      <c r="AK104" s="1">
        <f t="shared" si="80"/>
        <v>1.4874329346937557E-3</v>
      </c>
      <c r="AL104">
        <f t="shared" ca="1" si="81"/>
        <v>0.316995359974173</v>
      </c>
      <c r="AM104">
        <f t="shared" ref="AM104:AM150" ca="1" si="97">LN(AL104)</f>
        <v>-1.1488681425174307</v>
      </c>
      <c r="AN104">
        <v>98</v>
      </c>
      <c r="AP104" s="10">
        <f t="shared" ca="1" si="83"/>
        <v>-4.8256931783896562E-10</v>
      </c>
      <c r="AQ104">
        <v>98</v>
      </c>
      <c r="AR104">
        <v>-1.1488681430000001</v>
      </c>
    </row>
    <row r="105" spans="1:44" x14ac:dyDescent="0.25">
      <c r="A105">
        <v>1</v>
      </c>
      <c r="B105">
        <v>2</v>
      </c>
      <c r="C105">
        <v>-1</v>
      </c>
      <c r="D105">
        <f t="shared" si="86"/>
        <v>1</v>
      </c>
      <c r="E105">
        <f t="shared" si="87"/>
        <v>-1</v>
      </c>
      <c r="F105">
        <f t="shared" si="88"/>
        <v>1</v>
      </c>
      <c r="G105" s="1">
        <f t="shared" si="94"/>
        <v>6.6807201268858085E-2</v>
      </c>
      <c r="H105" s="1">
        <f t="shared" si="95"/>
        <v>0.69146246127401312</v>
      </c>
      <c r="I105" s="1">
        <f t="shared" si="61"/>
        <v>0.2417303374571288</v>
      </c>
      <c r="J105" s="1">
        <f t="shared" si="96"/>
        <v>0.61791142218895267</v>
      </c>
      <c r="K105" s="1">
        <f t="shared" si="62"/>
        <v>0.33752311505250432</v>
      </c>
      <c r="L105" s="1">
        <f t="shared" si="63"/>
        <v>4.4565462758543006E-2</v>
      </c>
      <c r="M105" s="1">
        <f t="shared" si="89"/>
        <v>6.6807201268858057E-2</v>
      </c>
      <c r="N105" s="1">
        <f t="shared" si="64"/>
        <v>0.27777105712081773</v>
      </c>
      <c r="O105" s="1">
        <f t="shared" si="65"/>
        <v>0.65542174161032418</v>
      </c>
      <c r="P105">
        <v>1.1622728379734326</v>
      </c>
      <c r="Q105">
        <v>-1.1203110261703841</v>
      </c>
      <c r="R105">
        <v>-0.68855342760798521</v>
      </c>
      <c r="S105">
        <f t="shared" si="90"/>
        <v>0</v>
      </c>
      <c r="T105" s="2">
        <f t="shared" si="66"/>
        <v>0</v>
      </c>
      <c r="U105">
        <f t="shared" si="91"/>
        <v>1.1112</v>
      </c>
      <c r="V105">
        <f t="shared" si="92"/>
        <v>-0.74109999999999998</v>
      </c>
      <c r="W105">
        <f t="shared" si="93"/>
        <v>0.9698</v>
      </c>
      <c r="X105" s="1">
        <f t="shared" si="67"/>
        <v>8.2279622812959752E-2</v>
      </c>
      <c r="Y105" s="1">
        <f t="shared" si="68"/>
        <v>0.75493434840657669</v>
      </c>
      <c r="Z105" s="1">
        <f t="shared" si="69"/>
        <v>0.16278602878046355</v>
      </c>
      <c r="AA105" s="1">
        <f t="shared" si="70"/>
        <v>0.60930189709107296</v>
      </c>
      <c r="AB105" s="1">
        <f t="shared" si="71"/>
        <v>0.31056845197378025</v>
      </c>
      <c r="AC105" s="1">
        <f t="shared" si="72"/>
        <v>8.012965093514679E-2</v>
      </c>
      <c r="AD105" s="1">
        <f t="shared" si="73"/>
        <v>0.11379311338285196</v>
      </c>
      <c r="AE105" s="1">
        <f t="shared" si="74"/>
        <v>0.24424790829428611</v>
      </c>
      <c r="AF105" s="1">
        <f t="shared" si="75"/>
        <v>0.64195897832286197</v>
      </c>
      <c r="AG105" s="1">
        <f t="shared" si="76"/>
        <v>0.45998293066334023</v>
      </c>
      <c r="AH105" s="1">
        <f t="shared" si="77"/>
        <v>0.23445879192646499</v>
      </c>
      <c r="AI105" s="1">
        <f t="shared" si="78"/>
        <v>0.23264150904508846</v>
      </c>
      <c r="AJ105" s="1">
        <f t="shared" si="79"/>
        <v>2.0096625767308245E-2</v>
      </c>
      <c r="AK105" s="1">
        <f t="shared" si="80"/>
        <v>5.2820142597798089E-2</v>
      </c>
      <c r="AL105">
        <f t="shared" ca="1" si="81"/>
        <v>0.23264150904508846</v>
      </c>
      <c r="AM105">
        <f t="shared" ca="1" si="97"/>
        <v>-1.4582565980474271</v>
      </c>
      <c r="AN105">
        <v>99</v>
      </c>
      <c r="AP105" s="10">
        <f t="shared" ca="1" si="83"/>
        <v>4.7427173299752212E-11</v>
      </c>
      <c r="AQ105">
        <v>99</v>
      </c>
      <c r="AR105">
        <v>-1.458256598</v>
      </c>
    </row>
    <row r="106" spans="1:44" x14ac:dyDescent="0.25">
      <c r="A106">
        <v>1</v>
      </c>
      <c r="B106">
        <v>3</v>
      </c>
      <c r="C106">
        <f>C103</f>
        <v>0</v>
      </c>
      <c r="D106">
        <f t="shared" si="86"/>
        <v>1.5</v>
      </c>
      <c r="E106">
        <f t="shared" si="87"/>
        <v>0</v>
      </c>
      <c r="F106">
        <f t="shared" si="88"/>
        <v>0</v>
      </c>
      <c r="G106" s="1">
        <f t="shared" si="94"/>
        <v>0.15865525393145696</v>
      </c>
      <c r="H106" s="1">
        <f t="shared" si="95"/>
        <v>0.5</v>
      </c>
      <c r="I106" s="1">
        <f t="shared" si="61"/>
        <v>0.34134474606854304</v>
      </c>
      <c r="J106" s="1">
        <f t="shared" si="96"/>
        <v>0.24196365222307298</v>
      </c>
      <c r="K106" s="1">
        <f t="shared" si="62"/>
        <v>0.51607269555385393</v>
      </c>
      <c r="L106" s="1">
        <f t="shared" si="63"/>
        <v>0.24196365222307303</v>
      </c>
      <c r="M106" s="1">
        <f t="shared" si="89"/>
        <v>0.30853753872598688</v>
      </c>
      <c r="N106" s="1">
        <f t="shared" si="64"/>
        <v>0.41720934352393957</v>
      </c>
      <c r="O106" s="1">
        <f t="shared" si="65"/>
        <v>0.27425311775007355</v>
      </c>
      <c r="P106">
        <v>-0.37261770557961427</v>
      </c>
      <c r="Q106">
        <v>1.4953229765524156</v>
      </c>
      <c r="R106">
        <v>-0.84439307102002203</v>
      </c>
      <c r="S106">
        <f t="shared" si="90"/>
        <v>-1</v>
      </c>
      <c r="T106" s="2">
        <f t="shared" si="66"/>
        <v>-2</v>
      </c>
      <c r="U106">
        <f t="shared" si="91"/>
        <v>1.6667999999999998</v>
      </c>
      <c r="V106">
        <f t="shared" si="92"/>
        <v>0</v>
      </c>
      <c r="W106">
        <f t="shared" si="93"/>
        <v>0</v>
      </c>
      <c r="X106" s="1">
        <f t="shared" si="67"/>
        <v>0.20205597592660562</v>
      </c>
      <c r="Y106" s="1">
        <f t="shared" si="68"/>
        <v>0.55349639445524024</v>
      </c>
      <c r="Z106" s="1">
        <f t="shared" si="69"/>
        <v>0.24444762961815414</v>
      </c>
      <c r="AA106" s="1">
        <f t="shared" si="70"/>
        <v>0.32146717717979389</v>
      </c>
      <c r="AB106" s="1">
        <f t="shared" si="71"/>
        <v>0.42489956748810043</v>
      </c>
      <c r="AC106" s="1">
        <f t="shared" si="72"/>
        <v>0.25363325533210568</v>
      </c>
      <c r="AD106" s="1">
        <f t="shared" si="73"/>
        <v>0.4064059757777379</v>
      </c>
      <c r="AE106" s="1">
        <f t="shared" si="74"/>
        <v>0.3213698487262569</v>
      </c>
      <c r="AF106" s="1">
        <f t="shared" si="75"/>
        <v>0.27222417549600525</v>
      </c>
      <c r="AG106" s="1">
        <f t="shared" si="76"/>
        <v>0.17793092350471981</v>
      </c>
      <c r="AH106" s="1">
        <f t="shared" si="77"/>
        <v>0.23518037861025459</v>
      </c>
      <c r="AI106" s="1">
        <f t="shared" si="78"/>
        <v>0.46694947801659525</v>
      </c>
      <c r="AJ106" s="1">
        <f t="shared" si="79"/>
        <v>6.4934698417769457E-2</v>
      </c>
      <c r="AK106" s="1">
        <f t="shared" si="80"/>
        <v>5.5004521450660898E-2</v>
      </c>
      <c r="AL106">
        <f t="shared" ca="1" si="81"/>
        <v>0.17793092350471981</v>
      </c>
      <c r="AM106">
        <f t="shared" ca="1" si="97"/>
        <v>-1.7263598742069812</v>
      </c>
      <c r="AN106">
        <v>100</v>
      </c>
      <c r="AP106" s="10">
        <f t="shared" ca="1" si="83"/>
        <v>2.0698132097152211E-10</v>
      </c>
      <c r="AQ106">
        <v>100</v>
      </c>
      <c r="AR106">
        <v>-1.7263598739999999</v>
      </c>
    </row>
    <row r="107" spans="1:44" x14ac:dyDescent="0.25">
      <c r="A107">
        <v>1</v>
      </c>
      <c r="B107">
        <v>4</v>
      </c>
      <c r="C107">
        <f t="shared" ref="C107:C118" si="98">C104</f>
        <v>1</v>
      </c>
      <c r="D107">
        <f t="shared" si="86"/>
        <v>2</v>
      </c>
      <c r="E107">
        <f t="shared" si="87"/>
        <v>1</v>
      </c>
      <c r="F107">
        <f t="shared" si="88"/>
        <v>-1</v>
      </c>
      <c r="G107" s="1">
        <f t="shared" si="94"/>
        <v>0.30853753872598688</v>
      </c>
      <c r="H107" s="1">
        <f t="shared" si="95"/>
        <v>0.30853753872598688</v>
      </c>
      <c r="I107" s="1">
        <f t="shared" si="61"/>
        <v>0.38292492254802624</v>
      </c>
      <c r="J107" s="1">
        <f t="shared" si="96"/>
        <v>4.4565462758543041E-2</v>
      </c>
      <c r="K107" s="1">
        <f t="shared" si="62"/>
        <v>0.33752311505250426</v>
      </c>
      <c r="L107" s="1">
        <f t="shared" si="63"/>
        <v>0.61791142218895279</v>
      </c>
      <c r="M107" s="1">
        <f t="shared" si="89"/>
        <v>0.69146246127401312</v>
      </c>
      <c r="N107" s="1">
        <f t="shared" si="64"/>
        <v>0.25373824702642889</v>
      </c>
      <c r="O107" s="1">
        <f t="shared" si="65"/>
        <v>5.4799291699557995E-2</v>
      </c>
      <c r="P107">
        <v>0.6737934654665878</v>
      </c>
      <c r="Q107">
        <v>-1.6257217794191092E-2</v>
      </c>
      <c r="R107">
        <v>-0.71942849899642169</v>
      </c>
      <c r="S107">
        <f t="shared" si="90"/>
        <v>1</v>
      </c>
      <c r="T107" s="2">
        <f t="shared" si="66"/>
        <v>0</v>
      </c>
      <c r="U107">
        <f t="shared" si="91"/>
        <v>2.2223999999999999</v>
      </c>
      <c r="V107">
        <f t="shared" si="92"/>
        <v>0.74109999999999998</v>
      </c>
      <c r="W107">
        <f t="shared" si="93"/>
        <v>-0.9698</v>
      </c>
      <c r="X107" s="1">
        <f t="shared" si="67"/>
        <v>0.39023753125576222</v>
      </c>
      <c r="Y107" s="1">
        <f t="shared" si="68"/>
        <v>0.33684103078831795</v>
      </c>
      <c r="Z107" s="1">
        <f t="shared" si="69"/>
        <v>0.27292143795591983</v>
      </c>
      <c r="AA107" s="1">
        <f t="shared" si="70"/>
        <v>0.11415956801941037</v>
      </c>
      <c r="AB107" s="1">
        <f t="shared" si="71"/>
        <v>0.35475445847756504</v>
      </c>
      <c r="AC107" s="1">
        <f t="shared" si="72"/>
        <v>0.53108597350302456</v>
      </c>
      <c r="AD107" s="1">
        <f t="shared" si="73"/>
        <v>0.76822078530259552</v>
      </c>
      <c r="AE107" s="1">
        <f t="shared" si="74"/>
        <v>0.17425478919915804</v>
      </c>
      <c r="AF107" s="1">
        <f t="shared" si="75"/>
        <v>5.7524425498246434E-2</v>
      </c>
      <c r="AG107" s="1">
        <f t="shared" si="76"/>
        <v>3.8453626566007287E-2</v>
      </c>
      <c r="AH107" s="1">
        <f t="shared" si="77"/>
        <v>0.11949585747033455</v>
      </c>
      <c r="AI107" s="1">
        <f t="shared" si="78"/>
        <v>0.75160156742374373</v>
      </c>
      <c r="AJ107" s="1">
        <f t="shared" si="79"/>
        <v>6.8000758746572687E-2</v>
      </c>
      <c r="AK107" s="1">
        <f t="shared" si="80"/>
        <v>2.2448189793341709E-2</v>
      </c>
      <c r="AL107">
        <f t="shared" ca="1" si="81"/>
        <v>0.75160156742374373</v>
      </c>
      <c r="AM107">
        <f t="shared" ca="1" si="97"/>
        <v>-0.28554892599563503</v>
      </c>
      <c r="AN107">
        <v>101</v>
      </c>
      <c r="AP107" s="10">
        <f t="shared" ca="1" si="83"/>
        <v>-4.3649528436162655E-12</v>
      </c>
      <c r="AQ107">
        <v>101</v>
      </c>
      <c r="AR107">
        <v>-0.28554892599999998</v>
      </c>
    </row>
    <row r="108" spans="1:44" x14ac:dyDescent="0.25">
      <c r="A108">
        <v>1</v>
      </c>
      <c r="B108">
        <v>5</v>
      </c>
      <c r="C108">
        <f t="shared" si="98"/>
        <v>-1</v>
      </c>
      <c r="D108">
        <f t="shared" si="86"/>
        <v>2.5</v>
      </c>
      <c r="E108">
        <f t="shared" si="87"/>
        <v>-1</v>
      </c>
      <c r="F108">
        <f t="shared" si="88"/>
        <v>1</v>
      </c>
      <c r="G108" s="1">
        <f t="shared" si="94"/>
        <v>0.5</v>
      </c>
      <c r="H108" s="1">
        <f t="shared" si="95"/>
        <v>0.15865525393145699</v>
      </c>
      <c r="I108" s="1">
        <f t="shared" si="61"/>
        <v>0.34134474606854304</v>
      </c>
      <c r="J108" s="1">
        <f t="shared" si="96"/>
        <v>0.61791142218895267</v>
      </c>
      <c r="K108" s="1">
        <f t="shared" si="62"/>
        <v>0.33752311505250432</v>
      </c>
      <c r="L108" s="1">
        <f t="shared" si="63"/>
        <v>4.4565462758543006E-2</v>
      </c>
      <c r="M108" s="1">
        <f t="shared" si="89"/>
        <v>6.6807201268858057E-2</v>
      </c>
      <c r="N108" s="1">
        <f t="shared" si="64"/>
        <v>0.27777105712081773</v>
      </c>
      <c r="O108" s="1">
        <f t="shared" si="65"/>
        <v>0.65542174161032418</v>
      </c>
      <c r="P108">
        <v>-1.2337613952695392</v>
      </c>
      <c r="Q108">
        <v>0.32513526093680412</v>
      </c>
      <c r="R108">
        <v>1.0325220500817522</v>
      </c>
      <c r="S108">
        <f t="shared" si="90"/>
        <v>-1</v>
      </c>
      <c r="T108" s="2">
        <f t="shared" si="66"/>
        <v>-1</v>
      </c>
      <c r="U108">
        <f t="shared" si="91"/>
        <v>2.778</v>
      </c>
      <c r="V108">
        <f t="shared" si="92"/>
        <v>-0.74109999999999998</v>
      </c>
      <c r="W108">
        <f t="shared" si="93"/>
        <v>0.9698</v>
      </c>
      <c r="X108" s="1">
        <f t="shared" si="67"/>
        <v>0.60907155370276433</v>
      </c>
      <c r="Y108" s="1">
        <f t="shared" si="68"/>
        <v>0.16435884758570768</v>
      </c>
      <c r="Z108" s="1">
        <f t="shared" si="69"/>
        <v>0.22656959871152804</v>
      </c>
      <c r="AA108" s="1">
        <f t="shared" si="70"/>
        <v>0.60930189709107296</v>
      </c>
      <c r="AB108" s="1">
        <f t="shared" si="71"/>
        <v>0.31056845197378025</v>
      </c>
      <c r="AC108" s="1">
        <f t="shared" si="72"/>
        <v>8.012965093514679E-2</v>
      </c>
      <c r="AD108" s="1">
        <f t="shared" si="73"/>
        <v>0.11379311338285196</v>
      </c>
      <c r="AE108" s="1">
        <f t="shared" si="74"/>
        <v>0.24424790829428611</v>
      </c>
      <c r="AF108" s="1">
        <f t="shared" si="75"/>
        <v>0.64195897832286197</v>
      </c>
      <c r="AG108" s="1">
        <f t="shared" si="76"/>
        <v>0.1001441576376742</v>
      </c>
      <c r="AH108" s="1">
        <f t="shared" si="77"/>
        <v>5.1044672862887726E-2</v>
      </c>
      <c r="AI108" s="1">
        <f t="shared" si="78"/>
        <v>0.30904776416544227</v>
      </c>
      <c r="AJ108" s="1">
        <f t="shared" si="79"/>
        <v>0.14876445299345115</v>
      </c>
      <c r="AK108" s="1">
        <f t="shared" si="80"/>
        <v>0.39099895234054477</v>
      </c>
      <c r="AL108">
        <f t="shared" ca="1" si="81"/>
        <v>5.1044672862887726E-2</v>
      </c>
      <c r="AM108">
        <f t="shared" ca="1" si="97"/>
        <v>-2.9750540911800547</v>
      </c>
      <c r="AN108">
        <v>102</v>
      </c>
      <c r="AP108" s="10">
        <f t="shared" ca="1" si="83"/>
        <v>1.8005463786607834E-10</v>
      </c>
      <c r="AQ108">
        <v>102</v>
      </c>
      <c r="AR108">
        <v>-2.9750540910000001</v>
      </c>
    </row>
    <row r="109" spans="1:44" x14ac:dyDescent="0.25">
      <c r="A109">
        <v>1</v>
      </c>
      <c r="B109">
        <v>6</v>
      </c>
      <c r="C109">
        <f t="shared" si="98"/>
        <v>0</v>
      </c>
      <c r="D109">
        <f t="shared" si="86"/>
        <v>3</v>
      </c>
      <c r="E109">
        <f t="shared" si="87"/>
        <v>0</v>
      </c>
      <c r="F109">
        <f t="shared" si="88"/>
        <v>0</v>
      </c>
      <c r="G109" s="1">
        <f t="shared" si="94"/>
        <v>0.69146246127401312</v>
      </c>
      <c r="H109" s="1">
        <f t="shared" si="95"/>
        <v>6.6807201268858057E-2</v>
      </c>
      <c r="I109" s="1">
        <f t="shared" si="61"/>
        <v>0.24173033745712882</v>
      </c>
      <c r="J109" s="1">
        <f t="shared" si="96"/>
        <v>0.24196365222307298</v>
      </c>
      <c r="K109" s="1">
        <f t="shared" si="62"/>
        <v>0.51607269555385393</v>
      </c>
      <c r="L109" s="1">
        <f t="shared" si="63"/>
        <v>0.24196365222307303</v>
      </c>
      <c r="M109" s="1">
        <f t="shared" si="89"/>
        <v>0.30853753872598688</v>
      </c>
      <c r="N109" s="1">
        <f t="shared" si="64"/>
        <v>0.41720934352393957</v>
      </c>
      <c r="O109" s="1">
        <f t="shared" si="65"/>
        <v>0.27425311775007355</v>
      </c>
      <c r="P109">
        <v>0.78303401096491143</v>
      </c>
      <c r="Q109">
        <v>1.1988208825641777</v>
      </c>
      <c r="R109">
        <v>-0.62272761169879232</v>
      </c>
      <c r="S109">
        <f t="shared" si="90"/>
        <v>1</v>
      </c>
      <c r="T109" s="2">
        <f t="shared" si="66"/>
        <v>2</v>
      </c>
      <c r="U109">
        <f t="shared" si="91"/>
        <v>3.3335999999999997</v>
      </c>
      <c r="V109">
        <f t="shared" si="92"/>
        <v>0</v>
      </c>
      <c r="W109">
        <f t="shared" si="93"/>
        <v>0</v>
      </c>
      <c r="X109" s="1">
        <f t="shared" si="67"/>
        <v>0.79743661091011087</v>
      </c>
      <c r="Y109" s="1">
        <f t="shared" si="68"/>
        <v>6.2724210560852464E-2</v>
      </c>
      <c r="Z109" s="1">
        <f t="shared" si="69"/>
        <v>0.13983917852903671</v>
      </c>
      <c r="AA109" s="1">
        <f t="shared" si="70"/>
        <v>0.32146717717979389</v>
      </c>
      <c r="AB109" s="1">
        <f t="shared" si="71"/>
        <v>0.42489956748810043</v>
      </c>
      <c r="AC109" s="1">
        <f t="shared" si="72"/>
        <v>0.25363325533210568</v>
      </c>
      <c r="AD109" s="1">
        <f t="shared" si="73"/>
        <v>0.4064059757777379</v>
      </c>
      <c r="AE109" s="1">
        <f t="shared" si="74"/>
        <v>0.3213698487262569</v>
      </c>
      <c r="AF109" s="1">
        <f t="shared" si="75"/>
        <v>0.27222417549600525</v>
      </c>
      <c r="AG109" s="1">
        <f t="shared" si="76"/>
        <v>2.0163774909828257E-2</v>
      </c>
      <c r="AH109" s="1">
        <f t="shared" si="77"/>
        <v>2.6651489938338754E-2</v>
      </c>
      <c r="AI109" s="1">
        <f t="shared" si="78"/>
        <v>0.47983112821953811</v>
      </c>
      <c r="AJ109" s="1">
        <f t="shared" si="79"/>
        <v>0.25627208301696131</v>
      </c>
      <c r="AK109" s="1">
        <f t="shared" si="80"/>
        <v>0.21708152391533367</v>
      </c>
      <c r="AL109">
        <f t="shared" ca="1" si="81"/>
        <v>0.21708152391533367</v>
      </c>
      <c r="AM109">
        <f t="shared" ca="1" si="97"/>
        <v>-1.5274823097483081</v>
      </c>
      <c r="AN109">
        <v>103</v>
      </c>
      <c r="AP109" s="10">
        <f t="shared" ca="1" si="83"/>
        <v>-2.5169177853001656E-10</v>
      </c>
      <c r="AQ109">
        <v>103</v>
      </c>
      <c r="AR109">
        <v>-1.5274823099999999</v>
      </c>
    </row>
    <row r="110" spans="1:44" x14ac:dyDescent="0.25">
      <c r="A110">
        <v>1</v>
      </c>
      <c r="B110">
        <v>7</v>
      </c>
      <c r="C110">
        <f t="shared" si="98"/>
        <v>1</v>
      </c>
      <c r="D110">
        <f t="shared" si="86"/>
        <v>3.5</v>
      </c>
      <c r="E110">
        <f t="shared" si="87"/>
        <v>1</v>
      </c>
      <c r="F110">
        <f t="shared" si="88"/>
        <v>-1</v>
      </c>
      <c r="G110" s="1">
        <f t="shared" si="94"/>
        <v>0.84134474606854304</v>
      </c>
      <c r="H110" s="1">
        <f t="shared" si="95"/>
        <v>2.2750131948179191E-2</v>
      </c>
      <c r="I110" s="1">
        <f t="shared" si="61"/>
        <v>0.13590512198327781</v>
      </c>
      <c r="J110" s="1">
        <f t="shared" si="96"/>
        <v>4.4565462758543041E-2</v>
      </c>
      <c r="K110" s="1">
        <f t="shared" si="62"/>
        <v>0.33752311505250426</v>
      </c>
      <c r="L110" s="1">
        <f t="shared" si="63"/>
        <v>0.61791142218895279</v>
      </c>
      <c r="M110" s="1">
        <f t="shared" si="89"/>
        <v>0.69146246127401312</v>
      </c>
      <c r="N110" s="1">
        <f t="shared" si="64"/>
        <v>0.25373824702642889</v>
      </c>
      <c r="O110" s="1">
        <f t="shared" si="65"/>
        <v>5.4799291699557995E-2</v>
      </c>
      <c r="P110">
        <v>-0.33952574085560627</v>
      </c>
      <c r="Q110">
        <v>1.327350673818728</v>
      </c>
      <c r="R110">
        <v>3.9444785215891898E-2</v>
      </c>
      <c r="S110">
        <f t="shared" si="90"/>
        <v>1</v>
      </c>
      <c r="T110" s="2">
        <f t="shared" si="66"/>
        <v>1</v>
      </c>
      <c r="U110">
        <f t="shared" si="91"/>
        <v>3.8891999999999998</v>
      </c>
      <c r="V110">
        <f t="shared" si="92"/>
        <v>0.74109999999999998</v>
      </c>
      <c r="W110">
        <f t="shared" si="93"/>
        <v>-0.9698</v>
      </c>
      <c r="X110" s="1">
        <f t="shared" si="67"/>
        <v>0.91744670170396303</v>
      </c>
      <c r="Y110" s="1">
        <f t="shared" si="68"/>
        <v>1.8403428094636867E-2</v>
      </c>
      <c r="Z110" s="1">
        <f t="shared" si="69"/>
        <v>6.4149870201400089E-2</v>
      </c>
      <c r="AA110" s="1">
        <f t="shared" si="70"/>
        <v>0.11415956801941037</v>
      </c>
      <c r="AB110" s="1">
        <f t="shared" si="71"/>
        <v>0.35475445847756504</v>
      </c>
      <c r="AC110" s="1">
        <f t="shared" si="72"/>
        <v>0.53108597350302456</v>
      </c>
      <c r="AD110" s="1">
        <f t="shared" si="73"/>
        <v>0.76822078530259552</v>
      </c>
      <c r="AE110" s="1">
        <f t="shared" si="74"/>
        <v>0.17425478919915804</v>
      </c>
      <c r="AF110" s="1">
        <f t="shared" si="75"/>
        <v>5.7524425498246434E-2</v>
      </c>
      <c r="AG110" s="1">
        <f t="shared" si="76"/>
        <v>2.1009274013600253E-3</v>
      </c>
      <c r="AH110" s="1">
        <f t="shared" si="77"/>
        <v>6.528698167843708E-3</v>
      </c>
      <c r="AI110" s="1">
        <f t="shared" si="78"/>
        <v>0.77872529838312776</v>
      </c>
      <c r="AJ110" s="1">
        <f t="shared" si="79"/>
        <v>0.15986948160688691</v>
      </c>
      <c r="AK110" s="1">
        <f t="shared" si="80"/>
        <v>5.2775594440781538E-2</v>
      </c>
      <c r="AL110">
        <f t="shared" ca="1" si="81"/>
        <v>0.15986948160688691</v>
      </c>
      <c r="AM110">
        <f t="shared" ca="1" si="97"/>
        <v>-1.8333975366021562</v>
      </c>
      <c r="AN110">
        <v>104</v>
      </c>
      <c r="AP110" s="10">
        <f t="shared" ca="1" si="83"/>
        <v>-3.9784375793772142E-10</v>
      </c>
      <c r="AQ110">
        <v>104</v>
      </c>
      <c r="AR110">
        <v>-1.833397537</v>
      </c>
    </row>
    <row r="111" spans="1:44" x14ac:dyDescent="0.25">
      <c r="A111">
        <v>1</v>
      </c>
      <c r="B111">
        <v>8</v>
      </c>
      <c r="C111">
        <f t="shared" si="98"/>
        <v>-1</v>
      </c>
      <c r="D111">
        <f t="shared" si="86"/>
        <v>4</v>
      </c>
      <c r="E111">
        <f t="shared" si="87"/>
        <v>-1</v>
      </c>
      <c r="F111">
        <f t="shared" si="88"/>
        <v>1</v>
      </c>
      <c r="G111" s="1">
        <f t="shared" si="94"/>
        <v>0.93319279873114191</v>
      </c>
      <c r="H111" s="1">
        <f t="shared" si="95"/>
        <v>6.2096653257761331E-3</v>
      </c>
      <c r="I111" s="1">
        <f t="shared" si="61"/>
        <v>6.0597535943081926E-2</v>
      </c>
      <c r="J111" s="1">
        <f t="shared" si="96"/>
        <v>0.61791142218895267</v>
      </c>
      <c r="K111" s="1">
        <f t="shared" si="62"/>
        <v>0.33752311505250432</v>
      </c>
      <c r="L111" s="1">
        <f t="shared" si="63"/>
        <v>4.4565462758543006E-2</v>
      </c>
      <c r="M111" s="1">
        <f t="shared" si="89"/>
        <v>6.6807201268858057E-2</v>
      </c>
      <c r="N111" s="1">
        <f t="shared" si="64"/>
        <v>0.27777105712081773</v>
      </c>
      <c r="O111" s="1">
        <f t="shared" si="65"/>
        <v>0.65542174161032418</v>
      </c>
      <c r="P111">
        <v>-0.71922954703040887</v>
      </c>
      <c r="Q111">
        <v>-0.70209580371738411</v>
      </c>
      <c r="R111">
        <v>0.96147459771600552</v>
      </c>
      <c r="S111">
        <f t="shared" si="90"/>
        <v>1</v>
      </c>
      <c r="T111" s="2">
        <f t="shared" si="66"/>
        <v>1</v>
      </c>
      <c r="U111">
        <f t="shared" si="91"/>
        <v>4.4447999999999999</v>
      </c>
      <c r="V111">
        <f t="shared" si="92"/>
        <v>-0.74109999999999998</v>
      </c>
      <c r="W111">
        <f t="shared" si="93"/>
        <v>0.9698</v>
      </c>
      <c r="X111" s="1">
        <f t="shared" si="67"/>
        <v>0.97403418068276448</v>
      </c>
      <c r="Y111" s="1">
        <f t="shared" si="68"/>
        <v>4.1026882816190269E-3</v>
      </c>
      <c r="Z111" s="1">
        <f t="shared" si="69"/>
        <v>2.186313103561642E-2</v>
      </c>
      <c r="AA111" s="1">
        <f t="shared" si="70"/>
        <v>0.60930189709107296</v>
      </c>
      <c r="AB111" s="1">
        <f t="shared" si="71"/>
        <v>0.31056845197378025</v>
      </c>
      <c r="AC111" s="1">
        <f t="shared" si="72"/>
        <v>8.012965093514679E-2</v>
      </c>
      <c r="AD111" s="1">
        <f t="shared" si="73"/>
        <v>0.11379311338285196</v>
      </c>
      <c r="AE111" s="1">
        <f t="shared" si="74"/>
        <v>0.24424790829428611</v>
      </c>
      <c r="AF111" s="1">
        <f t="shared" si="75"/>
        <v>0.64195897832286197</v>
      </c>
      <c r="AG111" s="1">
        <f t="shared" si="76"/>
        <v>2.4997757531637875E-3</v>
      </c>
      <c r="AH111" s="1">
        <f t="shared" si="77"/>
        <v>1.2741655485533898E-3</v>
      </c>
      <c r="AI111" s="1">
        <f t="shared" si="78"/>
        <v>0.13303025997672541</v>
      </c>
      <c r="AJ111" s="1">
        <f t="shared" si="79"/>
        <v>0.23790581123890397</v>
      </c>
      <c r="AK111" s="1">
        <f t="shared" si="80"/>
        <v>0.62528998748265341</v>
      </c>
      <c r="AL111">
        <f t="shared" ca="1" si="81"/>
        <v>0.23790581123890397</v>
      </c>
      <c r="AM111">
        <f t="shared" ca="1" si="97"/>
        <v>-1.4358804347378367</v>
      </c>
      <c r="AN111">
        <v>105</v>
      </c>
      <c r="AP111" s="10">
        <f t="shared" ca="1" si="83"/>
        <v>-2.6216340209828104E-10</v>
      </c>
      <c r="AQ111">
        <v>105</v>
      </c>
      <c r="AR111">
        <v>-1.4358804350000001</v>
      </c>
    </row>
    <row r="112" spans="1:44" x14ac:dyDescent="0.25">
      <c r="A112">
        <v>1</v>
      </c>
      <c r="B112">
        <v>7</v>
      </c>
      <c r="C112">
        <f t="shared" si="98"/>
        <v>0</v>
      </c>
      <c r="D112">
        <f t="shared" si="86"/>
        <v>3.5</v>
      </c>
      <c r="E112">
        <f t="shared" si="87"/>
        <v>0</v>
      </c>
      <c r="F112">
        <f t="shared" si="88"/>
        <v>0</v>
      </c>
      <c r="G112" s="1">
        <f t="shared" si="94"/>
        <v>0.84134474606854304</v>
      </c>
      <c r="H112" s="1">
        <f t="shared" si="95"/>
        <v>2.2750131948179191E-2</v>
      </c>
      <c r="I112" s="1">
        <f t="shared" si="61"/>
        <v>0.13590512198327781</v>
      </c>
      <c r="J112" s="1">
        <f t="shared" si="96"/>
        <v>0.24196365222307298</v>
      </c>
      <c r="K112" s="1">
        <f t="shared" si="62"/>
        <v>0.51607269555385393</v>
      </c>
      <c r="L112" s="1">
        <f t="shared" si="63"/>
        <v>0.24196365222307303</v>
      </c>
      <c r="M112" s="1">
        <f t="shared" si="89"/>
        <v>0.30853753872598688</v>
      </c>
      <c r="N112" s="1">
        <f t="shared" si="64"/>
        <v>0.41720934352393957</v>
      </c>
      <c r="O112" s="1">
        <f t="shared" si="65"/>
        <v>0.27425311775007355</v>
      </c>
      <c r="P112">
        <v>-0.18701484805205837</v>
      </c>
      <c r="Q112">
        <v>-1.9775825421675108E-2</v>
      </c>
      <c r="R112">
        <v>-0.21707478481403086</v>
      </c>
      <c r="S112">
        <f t="shared" si="90"/>
        <v>1</v>
      </c>
      <c r="T112" s="2">
        <f t="shared" si="66"/>
        <v>1</v>
      </c>
      <c r="U112">
        <f t="shared" si="91"/>
        <v>3.8891999999999998</v>
      </c>
      <c r="V112">
        <f t="shared" si="92"/>
        <v>0</v>
      </c>
      <c r="W112">
        <f t="shared" si="93"/>
        <v>0</v>
      </c>
      <c r="X112" s="1">
        <f t="shared" si="67"/>
        <v>0.91744670170396303</v>
      </c>
      <c r="Y112" s="1">
        <f t="shared" si="68"/>
        <v>1.8403428094636867E-2</v>
      </c>
      <c r="Z112" s="1">
        <f t="shared" si="69"/>
        <v>6.4149870201400089E-2</v>
      </c>
      <c r="AA112" s="1">
        <f t="shared" si="70"/>
        <v>0.32146717717979389</v>
      </c>
      <c r="AB112" s="1">
        <f t="shared" si="71"/>
        <v>0.42489956748810043</v>
      </c>
      <c r="AC112" s="1">
        <f t="shared" si="72"/>
        <v>0.25363325533210568</v>
      </c>
      <c r="AD112" s="1">
        <f t="shared" si="73"/>
        <v>0.4064059757777379</v>
      </c>
      <c r="AE112" s="1">
        <f t="shared" si="74"/>
        <v>0.3213698487262569</v>
      </c>
      <c r="AF112" s="1">
        <f t="shared" si="75"/>
        <v>0.27222417549600525</v>
      </c>
      <c r="AG112" s="1">
        <f t="shared" si="76"/>
        <v>5.9160980800142269E-3</v>
      </c>
      <c r="AH112" s="1">
        <f t="shared" si="77"/>
        <v>7.819608637709561E-3</v>
      </c>
      <c r="AI112" s="1">
        <f t="shared" si="78"/>
        <v>0.44167341360837953</v>
      </c>
      <c r="AJ112" s="1">
        <f t="shared" si="79"/>
        <v>0.29483970774100593</v>
      </c>
      <c r="AK112" s="1">
        <f t="shared" si="80"/>
        <v>0.24975117193289081</v>
      </c>
      <c r="AL112">
        <f t="shared" ca="1" si="81"/>
        <v>0.29483970774100593</v>
      </c>
      <c r="AM112">
        <f t="shared" ca="1" si="97"/>
        <v>-1.2213234339076198</v>
      </c>
      <c r="AN112">
        <v>106</v>
      </c>
      <c r="AP112" s="10">
        <f t="shared" ca="1" si="83"/>
        <v>-9.2380325611429726E-11</v>
      </c>
      <c r="AQ112">
        <v>106</v>
      </c>
      <c r="AR112">
        <v>-1.2213234340000001</v>
      </c>
    </row>
    <row r="113" spans="1:44" x14ac:dyDescent="0.25">
      <c r="A113">
        <v>1</v>
      </c>
      <c r="B113">
        <v>6</v>
      </c>
      <c r="C113">
        <f t="shared" si="98"/>
        <v>1</v>
      </c>
      <c r="D113">
        <f t="shared" si="86"/>
        <v>3</v>
      </c>
      <c r="E113">
        <f t="shared" si="87"/>
        <v>1</v>
      </c>
      <c r="F113">
        <f t="shared" si="88"/>
        <v>-1</v>
      </c>
      <c r="G113" s="1">
        <f t="shared" si="94"/>
        <v>0.69146246127401312</v>
      </c>
      <c r="H113" s="1">
        <f t="shared" si="95"/>
        <v>6.6807201268858057E-2</v>
      </c>
      <c r="I113" s="1">
        <f t="shared" si="61"/>
        <v>0.24173033745712882</v>
      </c>
      <c r="J113" s="1">
        <f t="shared" si="96"/>
        <v>4.4565462758543041E-2</v>
      </c>
      <c r="K113" s="1">
        <f t="shared" si="62"/>
        <v>0.33752311505250426</v>
      </c>
      <c r="L113" s="1">
        <f t="shared" si="63"/>
        <v>0.61791142218895279</v>
      </c>
      <c r="M113" s="1">
        <f t="shared" si="89"/>
        <v>0.69146246127401312</v>
      </c>
      <c r="N113" s="1">
        <f t="shared" si="64"/>
        <v>0.25373824702642889</v>
      </c>
      <c r="O113" s="1">
        <f t="shared" si="65"/>
        <v>5.4799291699557995E-2</v>
      </c>
      <c r="P113">
        <v>0.80378413258586079</v>
      </c>
      <c r="Q113">
        <v>-0.73828459790092893</v>
      </c>
      <c r="R113">
        <v>0.64000118982221466</v>
      </c>
      <c r="S113">
        <f t="shared" si="90"/>
        <v>1</v>
      </c>
      <c r="T113" s="2">
        <f t="shared" si="66"/>
        <v>0</v>
      </c>
      <c r="U113">
        <f t="shared" si="91"/>
        <v>3.3335999999999997</v>
      </c>
      <c r="V113">
        <f t="shared" si="92"/>
        <v>0.74109999999999998</v>
      </c>
      <c r="W113">
        <f t="shared" si="93"/>
        <v>-0.9698</v>
      </c>
      <c r="X113" s="1">
        <f t="shared" si="67"/>
        <v>0.79743661091011087</v>
      </c>
      <c r="Y113" s="1">
        <f t="shared" si="68"/>
        <v>6.2724210560852464E-2</v>
      </c>
      <c r="Z113" s="1">
        <f t="shared" si="69"/>
        <v>0.13983917852903671</v>
      </c>
      <c r="AA113" s="1">
        <f t="shared" si="70"/>
        <v>0.11415956801941037</v>
      </c>
      <c r="AB113" s="1">
        <f t="shared" si="71"/>
        <v>0.35475445847756504</v>
      </c>
      <c r="AC113" s="1">
        <f t="shared" si="72"/>
        <v>0.53108597350302456</v>
      </c>
      <c r="AD113" s="1">
        <f t="shared" si="73"/>
        <v>0.76822078530259552</v>
      </c>
      <c r="AE113" s="1">
        <f t="shared" si="74"/>
        <v>0.17425478919915804</v>
      </c>
      <c r="AF113" s="1">
        <f t="shared" si="75"/>
        <v>5.7524425498246434E-2</v>
      </c>
      <c r="AG113" s="1">
        <f t="shared" si="76"/>
        <v>7.1605687819854547E-3</v>
      </c>
      <c r="AH113" s="1">
        <f t="shared" si="77"/>
        <v>2.2251693350947982E-2</v>
      </c>
      <c r="AI113" s="1">
        <f t="shared" si="78"/>
        <v>0.78575850641936151</v>
      </c>
      <c r="AJ113" s="1">
        <f t="shared" si="79"/>
        <v>0.13895714853383237</v>
      </c>
      <c r="AK113" s="1">
        <f t="shared" si="80"/>
        <v>4.5872082913872805E-2</v>
      </c>
      <c r="AL113">
        <f t="shared" ca="1" si="81"/>
        <v>0.78575850641936151</v>
      </c>
      <c r="AM113">
        <f t="shared" ca="1" si="97"/>
        <v>-0.24110577750322915</v>
      </c>
      <c r="AN113">
        <v>107</v>
      </c>
      <c r="AP113" s="10">
        <f t="shared" ca="1" si="83"/>
        <v>3.2291391782734991E-12</v>
      </c>
      <c r="AQ113">
        <v>107</v>
      </c>
      <c r="AR113">
        <v>-0.24110577750000001</v>
      </c>
    </row>
    <row r="114" spans="1:44" x14ac:dyDescent="0.25">
      <c r="A114">
        <v>1</v>
      </c>
      <c r="B114">
        <v>5</v>
      </c>
      <c r="C114">
        <f t="shared" si="98"/>
        <v>-1</v>
      </c>
      <c r="D114">
        <f t="shared" si="86"/>
        <v>2.5</v>
      </c>
      <c r="E114">
        <f t="shared" si="87"/>
        <v>-1</v>
      </c>
      <c r="F114">
        <f t="shared" si="88"/>
        <v>1</v>
      </c>
      <c r="G114" s="1">
        <f t="shared" si="94"/>
        <v>0.5</v>
      </c>
      <c r="H114" s="1">
        <f t="shared" si="95"/>
        <v>0.15865525393145699</v>
      </c>
      <c r="I114" s="1">
        <f t="shared" si="61"/>
        <v>0.34134474606854304</v>
      </c>
      <c r="J114" s="1">
        <f t="shared" si="96"/>
        <v>0.61791142218895267</v>
      </c>
      <c r="K114" s="1">
        <f t="shared" si="62"/>
        <v>0.33752311505250432</v>
      </c>
      <c r="L114" s="1">
        <f t="shared" si="63"/>
        <v>4.4565462758543006E-2</v>
      </c>
      <c r="M114" s="1">
        <f t="shared" si="89"/>
        <v>6.6807201268858057E-2</v>
      </c>
      <c r="N114" s="1">
        <f t="shared" si="64"/>
        <v>0.27777105712081773</v>
      </c>
      <c r="O114" s="1">
        <f t="shared" si="65"/>
        <v>0.65542174161032418</v>
      </c>
      <c r="P114">
        <v>0.32086290957522579</v>
      </c>
      <c r="Q114">
        <v>6.0822458181064576E-3</v>
      </c>
      <c r="R114">
        <v>-0.17651473172008991</v>
      </c>
      <c r="S114">
        <f t="shared" si="90"/>
        <v>1</v>
      </c>
      <c r="T114" s="2">
        <f t="shared" si="66"/>
        <v>2</v>
      </c>
      <c r="U114">
        <f t="shared" si="91"/>
        <v>2.778</v>
      </c>
      <c r="V114">
        <f t="shared" si="92"/>
        <v>-0.74109999999999998</v>
      </c>
      <c r="W114">
        <f t="shared" si="93"/>
        <v>0.9698</v>
      </c>
      <c r="X114" s="1">
        <f t="shared" si="67"/>
        <v>0.60907155370276433</v>
      </c>
      <c r="Y114" s="1">
        <f t="shared" si="68"/>
        <v>0.16435884758570768</v>
      </c>
      <c r="Z114" s="1">
        <f t="shared" si="69"/>
        <v>0.22656959871152804</v>
      </c>
      <c r="AA114" s="1">
        <f t="shared" si="70"/>
        <v>0.60930189709107296</v>
      </c>
      <c r="AB114" s="1">
        <f t="shared" si="71"/>
        <v>0.31056845197378025</v>
      </c>
      <c r="AC114" s="1">
        <f t="shared" si="72"/>
        <v>8.012965093514679E-2</v>
      </c>
      <c r="AD114" s="1">
        <f t="shared" si="73"/>
        <v>0.11379311338285196</v>
      </c>
      <c r="AE114" s="1">
        <f t="shared" si="74"/>
        <v>0.24424790829428611</v>
      </c>
      <c r="AF114" s="1">
        <f t="shared" si="75"/>
        <v>0.64195897832286197</v>
      </c>
      <c r="AG114" s="1">
        <f t="shared" si="76"/>
        <v>0.1001441576376742</v>
      </c>
      <c r="AH114" s="1">
        <f t="shared" si="77"/>
        <v>5.1044672862887726E-2</v>
      </c>
      <c r="AI114" s="1">
        <f t="shared" si="78"/>
        <v>0.30904776416544227</v>
      </c>
      <c r="AJ114" s="1">
        <f t="shared" si="79"/>
        <v>0.14876445299345115</v>
      </c>
      <c r="AK114" s="1">
        <f t="shared" si="80"/>
        <v>0.39099895234054477</v>
      </c>
      <c r="AL114">
        <f t="shared" ca="1" si="81"/>
        <v>0.39099895234054477</v>
      </c>
      <c r="AM114">
        <f t="shared" ca="1" si="97"/>
        <v>-0.93905039843630789</v>
      </c>
      <c r="AN114">
        <v>108</v>
      </c>
      <c r="AP114" s="10">
        <f t="shared" ca="1" si="83"/>
        <v>3.6307845618921419E-11</v>
      </c>
      <c r="AQ114">
        <v>108</v>
      </c>
      <c r="AR114">
        <v>-0.93905039840000004</v>
      </c>
    </row>
    <row r="115" spans="1:44" x14ac:dyDescent="0.25">
      <c r="A115">
        <v>1</v>
      </c>
      <c r="B115">
        <v>4</v>
      </c>
      <c r="C115">
        <f t="shared" si="98"/>
        <v>0</v>
      </c>
      <c r="D115">
        <f t="shared" si="86"/>
        <v>2</v>
      </c>
      <c r="E115">
        <f t="shared" si="87"/>
        <v>0</v>
      </c>
      <c r="F115">
        <f t="shared" si="88"/>
        <v>0</v>
      </c>
      <c r="G115" s="1">
        <f t="shared" si="94"/>
        <v>0.30853753872598688</v>
      </c>
      <c r="H115" s="1">
        <f t="shared" si="95"/>
        <v>0.30853753872598688</v>
      </c>
      <c r="I115" s="1">
        <f t="shared" si="61"/>
        <v>0.38292492254802624</v>
      </c>
      <c r="J115" s="1">
        <f t="shared" si="96"/>
        <v>0.24196365222307298</v>
      </c>
      <c r="K115" s="1">
        <f t="shared" si="62"/>
        <v>0.51607269555385393</v>
      </c>
      <c r="L115" s="1">
        <f t="shared" si="63"/>
        <v>0.24196365222307303</v>
      </c>
      <c r="M115" s="1">
        <f t="shared" si="89"/>
        <v>0.30853753872598688</v>
      </c>
      <c r="N115" s="1">
        <f t="shared" si="64"/>
        <v>0.41720934352393957</v>
      </c>
      <c r="O115" s="1">
        <f t="shared" si="65"/>
        <v>0.27425311775007355</v>
      </c>
      <c r="P115">
        <v>1.8443915905663744</v>
      </c>
      <c r="Q115">
        <v>1.4035049389349297</v>
      </c>
      <c r="R115">
        <v>-0.54248971537163015</v>
      </c>
      <c r="S115">
        <f t="shared" si="90"/>
        <v>1</v>
      </c>
      <c r="T115" s="2">
        <f t="shared" si="66"/>
        <v>2</v>
      </c>
      <c r="U115">
        <f t="shared" si="91"/>
        <v>2.2223999999999999</v>
      </c>
      <c r="V115">
        <f t="shared" si="92"/>
        <v>0</v>
      </c>
      <c r="W115">
        <f t="shared" si="93"/>
        <v>0</v>
      </c>
      <c r="X115" s="1">
        <f t="shared" si="67"/>
        <v>0.39023753125576222</v>
      </c>
      <c r="Y115" s="1">
        <f t="shared" si="68"/>
        <v>0.33684103078831795</v>
      </c>
      <c r="Z115" s="1">
        <f t="shared" si="69"/>
        <v>0.27292143795591983</v>
      </c>
      <c r="AA115" s="1">
        <f t="shared" si="70"/>
        <v>0.32146717717979389</v>
      </c>
      <c r="AB115" s="1">
        <f t="shared" si="71"/>
        <v>0.42489956748810043</v>
      </c>
      <c r="AC115" s="1">
        <f t="shared" si="72"/>
        <v>0.25363325533210568</v>
      </c>
      <c r="AD115" s="1">
        <f t="shared" si="73"/>
        <v>0.4064059757777379</v>
      </c>
      <c r="AE115" s="1">
        <f t="shared" si="74"/>
        <v>0.3213698487262569</v>
      </c>
      <c r="AF115" s="1">
        <f t="shared" si="75"/>
        <v>0.27222417549600525</v>
      </c>
      <c r="AG115" s="1">
        <f t="shared" si="76"/>
        <v>0.10828333532585262</v>
      </c>
      <c r="AH115" s="1">
        <f t="shared" si="77"/>
        <v>0.1431236082942022</v>
      </c>
      <c r="AI115" s="1">
        <f t="shared" si="78"/>
        <v>0.51695038979927643</v>
      </c>
      <c r="AJ115" s="1">
        <f t="shared" si="79"/>
        <v>0.12541057638697226</v>
      </c>
      <c r="AK115" s="1">
        <f t="shared" si="80"/>
        <v>0.10623209019369645</v>
      </c>
      <c r="AL115">
        <f t="shared" ca="1" si="81"/>
        <v>0.10623209019369645</v>
      </c>
      <c r="AM115">
        <f t="shared" ca="1" si="97"/>
        <v>-2.242129048268787</v>
      </c>
      <c r="AN115">
        <v>109</v>
      </c>
      <c r="AP115" s="10">
        <f t="shared" ca="1" si="83"/>
        <v>2.6878721470779965E-10</v>
      </c>
      <c r="AQ115">
        <v>109</v>
      </c>
      <c r="AR115">
        <v>-2.2421290479999998</v>
      </c>
    </row>
    <row r="116" spans="1:44" x14ac:dyDescent="0.25">
      <c r="A116">
        <v>1</v>
      </c>
      <c r="B116">
        <v>3</v>
      </c>
      <c r="C116">
        <f t="shared" si="98"/>
        <v>1</v>
      </c>
      <c r="D116">
        <f t="shared" si="86"/>
        <v>1.5</v>
      </c>
      <c r="E116">
        <f t="shared" si="87"/>
        <v>1</v>
      </c>
      <c r="F116">
        <f t="shared" si="88"/>
        <v>-1</v>
      </c>
      <c r="G116" s="1">
        <f t="shared" si="94"/>
        <v>0.15865525393145696</v>
      </c>
      <c r="H116" s="1">
        <f t="shared" si="95"/>
        <v>0.5</v>
      </c>
      <c r="I116" s="1">
        <f t="shared" si="61"/>
        <v>0.34134474606854304</v>
      </c>
      <c r="J116" s="1">
        <f t="shared" si="96"/>
        <v>4.4565462758543041E-2</v>
      </c>
      <c r="K116" s="1">
        <f t="shared" si="62"/>
        <v>0.33752311505250426</v>
      </c>
      <c r="L116" s="1">
        <f t="shared" si="63"/>
        <v>0.61791142218895279</v>
      </c>
      <c r="M116" s="1">
        <f t="shared" si="89"/>
        <v>0.69146246127401312</v>
      </c>
      <c r="N116" s="1">
        <f t="shared" si="64"/>
        <v>0.25373824702642889</v>
      </c>
      <c r="O116" s="1">
        <f t="shared" si="65"/>
        <v>5.4799291699557995E-2</v>
      </c>
      <c r="P116">
        <v>-0.83081204138579778</v>
      </c>
      <c r="Q116">
        <v>0.55012719712976832</v>
      </c>
      <c r="R116">
        <v>-2.4424662115052342</v>
      </c>
      <c r="S116">
        <f t="shared" si="90"/>
        <v>-1</v>
      </c>
      <c r="T116" s="2">
        <f t="shared" si="66"/>
        <v>-2</v>
      </c>
      <c r="U116">
        <f t="shared" si="91"/>
        <v>1.6667999999999998</v>
      </c>
      <c r="V116">
        <f t="shared" si="92"/>
        <v>0.74109999999999998</v>
      </c>
      <c r="W116">
        <f t="shared" si="93"/>
        <v>-0.9698</v>
      </c>
      <c r="X116" s="1">
        <f t="shared" si="67"/>
        <v>0.20205597592660562</v>
      </c>
      <c r="Y116" s="1">
        <f t="shared" si="68"/>
        <v>0.55349639445524024</v>
      </c>
      <c r="Z116" s="1">
        <f t="shared" si="69"/>
        <v>0.24444762961815414</v>
      </c>
      <c r="AA116" s="1">
        <f t="shared" si="70"/>
        <v>0.11415956801941037</v>
      </c>
      <c r="AB116" s="1">
        <f t="shared" si="71"/>
        <v>0.35475445847756504</v>
      </c>
      <c r="AC116" s="1">
        <f t="shared" si="72"/>
        <v>0.53108597350302456</v>
      </c>
      <c r="AD116" s="1">
        <f t="shared" si="73"/>
        <v>0.76822078530259552</v>
      </c>
      <c r="AE116" s="1">
        <f t="shared" si="74"/>
        <v>0.17425478919915804</v>
      </c>
      <c r="AF116" s="1">
        <f t="shared" si="75"/>
        <v>5.7524425498246434E-2</v>
      </c>
      <c r="AG116" s="1">
        <f t="shared" si="76"/>
        <v>6.3186909291311391E-2</v>
      </c>
      <c r="AH116" s="1">
        <f t="shared" si="77"/>
        <v>0.19635531368425349</v>
      </c>
      <c r="AI116" s="1">
        <f t="shared" si="78"/>
        <v>0.6936254015992489</v>
      </c>
      <c r="AJ116" s="1">
        <f t="shared" si="79"/>
        <v>3.5209221491520816E-2</v>
      </c>
      <c r="AK116" s="1">
        <f t="shared" si="80"/>
        <v>1.16231539336655E-2</v>
      </c>
      <c r="AL116">
        <f t="shared" ca="1" si="81"/>
        <v>6.3186909291311391E-2</v>
      </c>
      <c r="AM116">
        <f t="shared" ca="1" si="97"/>
        <v>-2.7616581307506021</v>
      </c>
      <c r="AN116">
        <v>110</v>
      </c>
      <c r="AP116" s="10">
        <f t="shared" ca="1" si="83"/>
        <v>-2.4939783571653606E-10</v>
      </c>
      <c r="AQ116">
        <v>110</v>
      </c>
      <c r="AR116">
        <v>-2.7616581309999999</v>
      </c>
    </row>
    <row r="117" spans="1:44" x14ac:dyDescent="0.25">
      <c r="A117">
        <v>1</v>
      </c>
      <c r="B117">
        <v>2</v>
      </c>
      <c r="C117">
        <f t="shared" si="98"/>
        <v>-1</v>
      </c>
      <c r="D117">
        <f t="shared" si="86"/>
        <v>1</v>
      </c>
      <c r="E117">
        <f t="shared" si="87"/>
        <v>-1</v>
      </c>
      <c r="F117">
        <f t="shared" si="88"/>
        <v>1</v>
      </c>
      <c r="G117" s="1">
        <f t="shared" si="94"/>
        <v>6.6807201268858085E-2</v>
      </c>
      <c r="H117" s="1">
        <f t="shared" si="95"/>
        <v>0.69146246127401312</v>
      </c>
      <c r="I117" s="1">
        <f t="shared" si="61"/>
        <v>0.2417303374571288</v>
      </c>
      <c r="J117" s="1">
        <f t="shared" si="96"/>
        <v>0.61791142218895267</v>
      </c>
      <c r="K117" s="1">
        <f t="shared" si="62"/>
        <v>0.33752311505250432</v>
      </c>
      <c r="L117" s="1">
        <f t="shared" si="63"/>
        <v>4.4565462758543006E-2</v>
      </c>
      <c r="M117" s="1">
        <f t="shared" si="89"/>
        <v>6.6807201268858057E-2</v>
      </c>
      <c r="N117" s="1">
        <f t="shared" si="64"/>
        <v>0.27777105712081773</v>
      </c>
      <c r="O117" s="1">
        <f t="shared" si="65"/>
        <v>0.65542174161032418</v>
      </c>
      <c r="P117">
        <v>0.28713316169159953</v>
      </c>
      <c r="Q117">
        <v>1.6137983038788661</v>
      </c>
      <c r="R117">
        <v>-1.8549690139479935</v>
      </c>
      <c r="S117">
        <f t="shared" si="90"/>
        <v>-1</v>
      </c>
      <c r="T117" s="2">
        <f t="shared" si="66"/>
        <v>-2</v>
      </c>
      <c r="U117">
        <f t="shared" si="91"/>
        <v>1.1112</v>
      </c>
      <c r="V117">
        <f t="shared" si="92"/>
        <v>-0.74109999999999998</v>
      </c>
      <c r="W117">
        <f t="shared" si="93"/>
        <v>0.9698</v>
      </c>
      <c r="X117" s="1">
        <f t="shared" si="67"/>
        <v>8.2279622812959752E-2</v>
      </c>
      <c r="Y117" s="1">
        <f t="shared" si="68"/>
        <v>0.75493434840657669</v>
      </c>
      <c r="Z117" s="1">
        <f t="shared" si="69"/>
        <v>0.16278602878046355</v>
      </c>
      <c r="AA117" s="1">
        <f t="shared" si="70"/>
        <v>0.60930189709107296</v>
      </c>
      <c r="AB117" s="1">
        <f t="shared" si="71"/>
        <v>0.31056845197378025</v>
      </c>
      <c r="AC117" s="1">
        <f t="shared" si="72"/>
        <v>8.012965093514679E-2</v>
      </c>
      <c r="AD117" s="1">
        <f t="shared" si="73"/>
        <v>0.11379311338285196</v>
      </c>
      <c r="AE117" s="1">
        <f t="shared" si="74"/>
        <v>0.24424790829428611</v>
      </c>
      <c r="AF117" s="1">
        <f t="shared" si="75"/>
        <v>0.64195897832286197</v>
      </c>
      <c r="AG117" s="1">
        <f t="shared" si="76"/>
        <v>0.45998293066334023</v>
      </c>
      <c r="AH117" s="1">
        <f t="shared" si="77"/>
        <v>0.23445879192646499</v>
      </c>
      <c r="AI117" s="1">
        <f t="shared" si="78"/>
        <v>0.23264150904508846</v>
      </c>
      <c r="AJ117" s="1">
        <f t="shared" si="79"/>
        <v>2.0096625767308245E-2</v>
      </c>
      <c r="AK117" s="1">
        <f t="shared" si="80"/>
        <v>5.2820142597798089E-2</v>
      </c>
      <c r="AL117">
        <f t="shared" ca="1" si="81"/>
        <v>0.45998293066334023</v>
      </c>
      <c r="AM117">
        <f t="shared" ca="1" si="97"/>
        <v>-0.77656589744109572</v>
      </c>
      <c r="AN117">
        <v>111</v>
      </c>
      <c r="AP117" s="10">
        <f t="shared" ca="1" si="83"/>
        <v>4.1095682412617407E-11</v>
      </c>
      <c r="AQ117">
        <v>111</v>
      </c>
      <c r="AR117">
        <v>-0.77656589740000004</v>
      </c>
    </row>
    <row r="118" spans="1:44" x14ac:dyDescent="0.25">
      <c r="A118">
        <v>1</v>
      </c>
      <c r="B118">
        <v>1</v>
      </c>
      <c r="C118">
        <f t="shared" si="98"/>
        <v>0</v>
      </c>
      <c r="D118">
        <f t="shared" si="86"/>
        <v>0.5</v>
      </c>
      <c r="E118">
        <f t="shared" si="87"/>
        <v>0</v>
      </c>
      <c r="F118">
        <f t="shared" si="88"/>
        <v>0</v>
      </c>
      <c r="G118" s="1">
        <f t="shared" si="94"/>
        <v>2.2750131948179209E-2</v>
      </c>
      <c r="H118" s="1">
        <f t="shared" si="95"/>
        <v>0.84134474606854304</v>
      </c>
      <c r="I118" s="1">
        <f t="shared" si="61"/>
        <v>0.13590512198327775</v>
      </c>
      <c r="J118" s="1">
        <f t="shared" si="96"/>
        <v>0.24196365222307298</v>
      </c>
      <c r="K118" s="1">
        <f t="shared" si="62"/>
        <v>0.51607269555385393</v>
      </c>
      <c r="L118" s="1">
        <f t="shared" si="63"/>
        <v>0.24196365222307303</v>
      </c>
      <c r="M118" s="1">
        <f t="shared" si="89"/>
        <v>0.30853753872598688</v>
      </c>
      <c r="N118" s="1">
        <f t="shared" si="64"/>
        <v>0.41720934352393957</v>
      </c>
      <c r="O118" s="1">
        <f t="shared" si="65"/>
        <v>0.27425311775007355</v>
      </c>
      <c r="P118">
        <v>-0.2481999672454549</v>
      </c>
      <c r="Q118">
        <v>-0.63690549723105505</v>
      </c>
      <c r="R118">
        <v>0.60756860875699203</v>
      </c>
      <c r="S118">
        <f t="shared" si="90"/>
        <v>-1</v>
      </c>
      <c r="T118" s="2">
        <f t="shared" si="66"/>
        <v>-1</v>
      </c>
      <c r="U118">
        <f t="shared" si="91"/>
        <v>0.55559999999999998</v>
      </c>
      <c r="V118">
        <f t="shared" si="92"/>
        <v>0</v>
      </c>
      <c r="W118">
        <f t="shared" si="93"/>
        <v>0</v>
      </c>
      <c r="X118" s="1">
        <f t="shared" si="67"/>
        <v>2.5857414860042338E-2</v>
      </c>
      <c r="Y118" s="1">
        <f t="shared" si="68"/>
        <v>0.89356272317073659</v>
      </c>
      <c r="Z118" s="1">
        <f t="shared" si="69"/>
        <v>8.0579861969221067E-2</v>
      </c>
      <c r="AA118" s="1">
        <f t="shared" si="70"/>
        <v>0.32146717717979389</v>
      </c>
      <c r="AB118" s="1">
        <f t="shared" si="71"/>
        <v>0.42489956748810043</v>
      </c>
      <c r="AC118" s="1">
        <f t="shared" si="72"/>
        <v>0.25363325533210568</v>
      </c>
      <c r="AD118" s="1">
        <f t="shared" si="73"/>
        <v>0.4064059757777379</v>
      </c>
      <c r="AE118" s="1">
        <f t="shared" si="74"/>
        <v>0.3213698487262569</v>
      </c>
      <c r="AF118" s="1">
        <f t="shared" si="75"/>
        <v>0.27222417549600525</v>
      </c>
      <c r="AG118" s="1">
        <f t="shared" si="76"/>
        <v>0.28725108625078632</v>
      </c>
      <c r="AH118" s="1">
        <f t="shared" si="77"/>
        <v>0.37967441459873519</v>
      </c>
      <c r="AI118" s="1">
        <f t="shared" si="78"/>
        <v>0.31772569220772146</v>
      </c>
      <c r="AJ118" s="1">
        <f t="shared" si="79"/>
        <v>8.3097935020238732E-3</v>
      </c>
      <c r="AK118" s="1">
        <f t="shared" si="80"/>
        <v>7.0390134407331793E-3</v>
      </c>
      <c r="AL118">
        <f t="shared" ca="1" si="81"/>
        <v>0.37967441459873519</v>
      </c>
      <c r="AM118">
        <f t="shared" ca="1" si="97"/>
        <v>-0.96844119721532229</v>
      </c>
      <c r="AN118">
        <v>112</v>
      </c>
      <c r="AP118" s="10">
        <f t="shared" ca="1" si="83"/>
        <v>1.5322298985154248E-11</v>
      </c>
      <c r="AQ118">
        <v>112</v>
      </c>
      <c r="AR118">
        <v>-0.96844119719999999</v>
      </c>
    </row>
    <row r="119" spans="1:44" x14ac:dyDescent="0.25">
      <c r="A119">
        <v>1</v>
      </c>
      <c r="B119">
        <v>0</v>
      </c>
      <c r="C119">
        <v>0</v>
      </c>
      <c r="D119">
        <f t="shared" si="86"/>
        <v>0</v>
      </c>
      <c r="E119">
        <f t="shared" si="87"/>
        <v>0</v>
      </c>
      <c r="F119">
        <f t="shared" si="88"/>
        <v>0</v>
      </c>
      <c r="G119" s="1">
        <f t="shared" si="94"/>
        <v>6.2096653257761592E-3</v>
      </c>
      <c r="H119" s="1">
        <f t="shared" si="95"/>
        <v>0.93319279873114191</v>
      </c>
      <c r="I119" s="1">
        <f t="shared" si="61"/>
        <v>6.0597535943081926E-2</v>
      </c>
      <c r="J119" s="1">
        <f t="shared" si="96"/>
        <v>0.24196365222307298</v>
      </c>
      <c r="K119" s="1">
        <f t="shared" si="62"/>
        <v>0.51607269555385393</v>
      </c>
      <c r="L119" s="1">
        <f t="shared" si="63"/>
        <v>0.24196365222307303</v>
      </c>
      <c r="M119" s="1">
        <f t="shared" si="89"/>
        <v>0.30853753872598688</v>
      </c>
      <c r="N119" s="1">
        <f t="shared" si="64"/>
        <v>0.41720934352393957</v>
      </c>
      <c r="O119" s="1">
        <f t="shared" si="65"/>
        <v>0.27425311775007355</v>
      </c>
      <c r="P119">
        <v>0.89588866103440523</v>
      </c>
      <c r="Q119">
        <v>0.60196498452569358</v>
      </c>
      <c r="R119">
        <v>-1.2905957191833295</v>
      </c>
      <c r="S119">
        <f t="shared" si="90"/>
        <v>-1</v>
      </c>
      <c r="T119" s="2">
        <f t="shared" si="66"/>
        <v>-2</v>
      </c>
      <c r="U119">
        <f t="shared" si="91"/>
        <v>0</v>
      </c>
      <c r="V119">
        <f t="shared" si="92"/>
        <v>0</v>
      </c>
      <c r="W119">
        <f t="shared" si="93"/>
        <v>0</v>
      </c>
      <c r="X119" s="1">
        <f t="shared" si="67"/>
        <v>6.1904106863824859E-3</v>
      </c>
      <c r="Y119" s="1">
        <f t="shared" si="68"/>
        <v>0.9641721960744265</v>
      </c>
      <c r="Z119" s="1">
        <f t="shared" si="69"/>
        <v>2.9637393239191012E-2</v>
      </c>
      <c r="AA119" s="1">
        <f t="shared" si="70"/>
        <v>0.32146717717979389</v>
      </c>
      <c r="AB119" s="1">
        <f t="shared" si="71"/>
        <v>0.42489956748810043</v>
      </c>
      <c r="AC119" s="1">
        <f t="shared" si="72"/>
        <v>0.25363325533210568</v>
      </c>
      <c r="AD119" s="1">
        <f t="shared" si="73"/>
        <v>0.4064059757777379</v>
      </c>
      <c r="AE119" s="1">
        <f t="shared" si="74"/>
        <v>0.3213698487262569</v>
      </c>
      <c r="AF119" s="1">
        <f t="shared" si="75"/>
        <v>0.27222417549600525</v>
      </c>
      <c r="AG119" s="1">
        <f t="shared" si="76"/>
        <v>0.30994971418728862</v>
      </c>
      <c r="AH119" s="1">
        <f t="shared" si="77"/>
        <v>0.40967634909607575</v>
      </c>
      <c r="AI119" s="1">
        <f t="shared" si="78"/>
        <v>0.27669934592571732</v>
      </c>
      <c r="AJ119" s="1">
        <f t="shared" si="79"/>
        <v>1.9894113458361435E-3</v>
      </c>
      <c r="AK119" s="1">
        <f t="shared" si="80"/>
        <v>1.6851794450821321E-3</v>
      </c>
      <c r="AL119">
        <f t="shared" ca="1" si="81"/>
        <v>0.30994971418728862</v>
      </c>
      <c r="AM119">
        <f t="shared" ca="1" si="97"/>
        <v>-1.171345206959852</v>
      </c>
      <c r="AN119">
        <v>113</v>
      </c>
      <c r="AP119" s="10">
        <f t="shared" ca="1" si="83"/>
        <v>-4.0148107061099836E-11</v>
      </c>
      <c r="AQ119">
        <v>113</v>
      </c>
      <c r="AR119">
        <v>-1.1713452070000001</v>
      </c>
    </row>
    <row r="120" spans="1:44" x14ac:dyDescent="0.25">
      <c r="A120">
        <v>1</v>
      </c>
      <c r="B120">
        <v>1</v>
      </c>
      <c r="C120">
        <v>1</v>
      </c>
      <c r="D120">
        <f t="shared" si="86"/>
        <v>0.5</v>
      </c>
      <c r="E120">
        <f t="shared" si="87"/>
        <v>1</v>
      </c>
      <c r="F120">
        <f t="shared" si="88"/>
        <v>-1</v>
      </c>
      <c r="G120" s="1">
        <f t="shared" si="94"/>
        <v>2.2750131948179209E-2</v>
      </c>
      <c r="H120" s="1">
        <f t="shared" si="95"/>
        <v>0.84134474606854304</v>
      </c>
      <c r="I120" s="1">
        <f t="shared" si="61"/>
        <v>0.13590512198327775</v>
      </c>
      <c r="J120" s="1">
        <f t="shared" si="96"/>
        <v>4.4565462758543041E-2</v>
      </c>
      <c r="K120" s="1">
        <f t="shared" si="62"/>
        <v>0.33752311505250426</v>
      </c>
      <c r="L120" s="1">
        <f t="shared" si="63"/>
        <v>0.61791142218895279</v>
      </c>
      <c r="M120" s="1">
        <f t="shared" si="89"/>
        <v>0.69146246127401312</v>
      </c>
      <c r="N120" s="1">
        <f t="shared" si="64"/>
        <v>0.25373824702642889</v>
      </c>
      <c r="O120" s="1">
        <f t="shared" si="65"/>
        <v>5.4799291699557995E-2</v>
      </c>
      <c r="P120">
        <v>-0.52318000598461367</v>
      </c>
      <c r="Q120">
        <v>-0.45175170271249954</v>
      </c>
      <c r="R120">
        <v>-1.2839382179663517</v>
      </c>
      <c r="S120">
        <f t="shared" si="90"/>
        <v>-1</v>
      </c>
      <c r="T120" s="2">
        <f t="shared" si="66"/>
        <v>-1</v>
      </c>
      <c r="U120">
        <f t="shared" si="91"/>
        <v>0.55559999999999998</v>
      </c>
      <c r="V120">
        <f t="shared" si="92"/>
        <v>0.74109999999999998</v>
      </c>
      <c r="W120">
        <f t="shared" si="93"/>
        <v>-0.9698</v>
      </c>
      <c r="X120" s="1">
        <f t="shared" si="67"/>
        <v>2.5857414860042338E-2</v>
      </c>
      <c r="Y120" s="1">
        <f t="shared" si="68"/>
        <v>0.89356272317073659</v>
      </c>
      <c r="Z120" s="1">
        <f t="shared" si="69"/>
        <v>8.0579861969221067E-2</v>
      </c>
      <c r="AA120" s="1">
        <f t="shared" si="70"/>
        <v>0.11415956801941037</v>
      </c>
      <c r="AB120" s="1">
        <f t="shared" si="71"/>
        <v>0.35475445847756504</v>
      </c>
      <c r="AC120" s="1">
        <f t="shared" si="72"/>
        <v>0.53108597350302456</v>
      </c>
      <c r="AD120" s="1">
        <f t="shared" si="73"/>
        <v>0.76822078530259552</v>
      </c>
      <c r="AE120" s="1">
        <f t="shared" si="74"/>
        <v>0.17425478919915804</v>
      </c>
      <c r="AF120" s="1">
        <f t="shared" si="75"/>
        <v>5.7524425498246434E-2</v>
      </c>
      <c r="AG120" s="1">
        <f t="shared" si="76"/>
        <v>0.10200873447541926</v>
      </c>
      <c r="AH120" s="1">
        <f t="shared" si="77"/>
        <v>0.316995359974173</v>
      </c>
      <c r="AI120" s="1">
        <f t="shared" si="78"/>
        <v>0.57500269424004213</v>
      </c>
      <c r="AJ120" s="1">
        <f t="shared" si="79"/>
        <v>4.5057783756718541E-3</v>
      </c>
      <c r="AK120" s="1">
        <f t="shared" si="80"/>
        <v>1.4874329346937557E-3</v>
      </c>
      <c r="AL120">
        <f t="shared" ca="1" si="81"/>
        <v>0.316995359974173</v>
      </c>
      <c r="AM120">
        <f t="shared" ca="1" si="97"/>
        <v>-1.1488681425174307</v>
      </c>
      <c r="AN120">
        <v>114</v>
      </c>
      <c r="AP120" s="10">
        <f t="shared" ca="1" si="83"/>
        <v>-4.8256931783896562E-10</v>
      </c>
      <c r="AQ120">
        <v>114</v>
      </c>
      <c r="AR120">
        <v>-1.1488681430000001</v>
      </c>
    </row>
    <row r="121" spans="1:44" x14ac:dyDescent="0.25">
      <c r="A121">
        <v>1</v>
      </c>
      <c r="B121">
        <v>2</v>
      </c>
      <c r="C121">
        <v>-1</v>
      </c>
      <c r="D121">
        <f t="shared" si="86"/>
        <v>1</v>
      </c>
      <c r="E121">
        <f t="shared" si="87"/>
        <v>-1</v>
      </c>
      <c r="F121">
        <f t="shared" si="88"/>
        <v>1</v>
      </c>
      <c r="G121" s="1">
        <f t="shared" si="94"/>
        <v>6.6807201268858085E-2</v>
      </c>
      <c r="H121" s="1">
        <f t="shared" si="95"/>
        <v>0.69146246127401312</v>
      </c>
      <c r="I121" s="1">
        <f t="shared" si="61"/>
        <v>0.2417303374571288</v>
      </c>
      <c r="J121" s="1">
        <f t="shared" si="96"/>
        <v>0.61791142218895267</v>
      </c>
      <c r="K121" s="1">
        <f t="shared" si="62"/>
        <v>0.33752311505250432</v>
      </c>
      <c r="L121" s="1">
        <f t="shared" si="63"/>
        <v>4.4565462758543006E-2</v>
      </c>
      <c r="M121" s="1">
        <f t="shared" si="89"/>
        <v>6.6807201268858057E-2</v>
      </c>
      <c r="N121" s="1">
        <f t="shared" si="64"/>
        <v>0.27777105712081773</v>
      </c>
      <c r="O121" s="1">
        <f t="shared" si="65"/>
        <v>0.65542174161032418</v>
      </c>
      <c r="P121">
        <v>-5.7752913562580943E-3</v>
      </c>
      <c r="Q121">
        <v>0.98307282314635813</v>
      </c>
      <c r="R121">
        <v>0.35463699532556348</v>
      </c>
      <c r="S121">
        <f t="shared" si="90"/>
        <v>-1</v>
      </c>
      <c r="T121" s="2">
        <f t="shared" si="66"/>
        <v>-1</v>
      </c>
      <c r="U121">
        <f t="shared" si="91"/>
        <v>1.1112</v>
      </c>
      <c r="V121">
        <f t="shared" si="92"/>
        <v>-0.74109999999999998</v>
      </c>
      <c r="W121">
        <f t="shared" si="93"/>
        <v>0.9698</v>
      </c>
      <c r="X121" s="1">
        <f t="shared" si="67"/>
        <v>8.2279622812959752E-2</v>
      </c>
      <c r="Y121" s="1">
        <f t="shared" si="68"/>
        <v>0.75493434840657669</v>
      </c>
      <c r="Z121" s="1">
        <f t="shared" si="69"/>
        <v>0.16278602878046355</v>
      </c>
      <c r="AA121" s="1">
        <f t="shared" si="70"/>
        <v>0.60930189709107296</v>
      </c>
      <c r="AB121" s="1">
        <f t="shared" si="71"/>
        <v>0.31056845197378025</v>
      </c>
      <c r="AC121" s="1">
        <f t="shared" si="72"/>
        <v>8.012965093514679E-2</v>
      </c>
      <c r="AD121" s="1">
        <f t="shared" si="73"/>
        <v>0.11379311338285196</v>
      </c>
      <c r="AE121" s="1">
        <f t="shared" si="74"/>
        <v>0.24424790829428611</v>
      </c>
      <c r="AF121" s="1">
        <f t="shared" si="75"/>
        <v>0.64195897832286197</v>
      </c>
      <c r="AG121" s="1">
        <f t="shared" si="76"/>
        <v>0.45998293066334023</v>
      </c>
      <c r="AH121" s="1">
        <f t="shared" si="77"/>
        <v>0.23445879192646499</v>
      </c>
      <c r="AI121" s="1">
        <f t="shared" si="78"/>
        <v>0.23264150904508846</v>
      </c>
      <c r="AJ121" s="1">
        <f t="shared" si="79"/>
        <v>2.0096625767308245E-2</v>
      </c>
      <c r="AK121" s="1">
        <f t="shared" si="80"/>
        <v>5.2820142597798089E-2</v>
      </c>
      <c r="AL121">
        <f t="shared" ca="1" si="81"/>
        <v>0.23445879192646499</v>
      </c>
      <c r="AM121">
        <f t="shared" ca="1" si="97"/>
        <v>-1.4504754339301438</v>
      </c>
      <c r="AN121">
        <v>115</v>
      </c>
      <c r="AP121" s="10">
        <f t="shared" ca="1" si="83"/>
        <v>-6.985612088783455E-11</v>
      </c>
      <c r="AQ121">
        <v>115</v>
      </c>
      <c r="AR121">
        <v>-1.4504754339999999</v>
      </c>
    </row>
    <row r="122" spans="1:44" x14ac:dyDescent="0.25">
      <c r="A122">
        <v>1</v>
      </c>
      <c r="B122">
        <v>3</v>
      </c>
      <c r="C122">
        <f>C119</f>
        <v>0</v>
      </c>
      <c r="D122">
        <f t="shared" si="86"/>
        <v>1.5</v>
      </c>
      <c r="E122">
        <f t="shared" si="87"/>
        <v>0</v>
      </c>
      <c r="F122">
        <f t="shared" si="88"/>
        <v>0</v>
      </c>
      <c r="G122" s="1">
        <f t="shared" si="94"/>
        <v>0.15865525393145696</v>
      </c>
      <c r="H122" s="1">
        <f t="shared" si="95"/>
        <v>0.5</v>
      </c>
      <c r="I122" s="1">
        <f t="shared" si="61"/>
        <v>0.34134474606854304</v>
      </c>
      <c r="J122" s="1">
        <f t="shared" si="96"/>
        <v>0.24196365222307298</v>
      </c>
      <c r="K122" s="1">
        <f t="shared" si="62"/>
        <v>0.51607269555385393</v>
      </c>
      <c r="L122" s="1">
        <f t="shared" si="63"/>
        <v>0.24196365222307303</v>
      </c>
      <c r="M122" s="1">
        <f t="shared" si="89"/>
        <v>0.30853753872598688</v>
      </c>
      <c r="N122" s="1">
        <f t="shared" si="64"/>
        <v>0.41720934352393957</v>
      </c>
      <c r="O122" s="1">
        <f t="shared" si="65"/>
        <v>0.27425311775007355</v>
      </c>
      <c r="P122">
        <v>-2.3004213289823383</v>
      </c>
      <c r="Q122">
        <v>-0.3635307166405255</v>
      </c>
      <c r="R122">
        <v>-1.6756121112848632</v>
      </c>
      <c r="S122">
        <f t="shared" si="90"/>
        <v>-1</v>
      </c>
      <c r="T122" s="2">
        <f t="shared" si="66"/>
        <v>-2</v>
      </c>
      <c r="U122">
        <f t="shared" si="91"/>
        <v>1.6667999999999998</v>
      </c>
      <c r="V122">
        <f t="shared" si="92"/>
        <v>0</v>
      </c>
      <c r="W122">
        <f t="shared" si="93"/>
        <v>0</v>
      </c>
      <c r="X122" s="1">
        <f t="shared" si="67"/>
        <v>0.20205597592660562</v>
      </c>
      <c r="Y122" s="1">
        <f t="shared" si="68"/>
        <v>0.55349639445524024</v>
      </c>
      <c r="Z122" s="1">
        <f t="shared" si="69"/>
        <v>0.24444762961815414</v>
      </c>
      <c r="AA122" s="1">
        <f t="shared" si="70"/>
        <v>0.32146717717979389</v>
      </c>
      <c r="AB122" s="1">
        <f t="shared" si="71"/>
        <v>0.42489956748810043</v>
      </c>
      <c r="AC122" s="1">
        <f t="shared" si="72"/>
        <v>0.25363325533210568</v>
      </c>
      <c r="AD122" s="1">
        <f t="shared" si="73"/>
        <v>0.4064059757777379</v>
      </c>
      <c r="AE122" s="1">
        <f t="shared" si="74"/>
        <v>0.3213698487262569</v>
      </c>
      <c r="AF122" s="1">
        <f t="shared" si="75"/>
        <v>0.27222417549600525</v>
      </c>
      <c r="AG122" s="1">
        <f t="shared" si="76"/>
        <v>0.17793092350471981</v>
      </c>
      <c r="AH122" s="1">
        <f t="shared" si="77"/>
        <v>0.23518037861025459</v>
      </c>
      <c r="AI122" s="1">
        <f t="shared" si="78"/>
        <v>0.46694947801659525</v>
      </c>
      <c r="AJ122" s="1">
        <f t="shared" si="79"/>
        <v>6.4934698417769457E-2</v>
      </c>
      <c r="AK122" s="1">
        <f t="shared" si="80"/>
        <v>5.5004521450660898E-2</v>
      </c>
      <c r="AL122">
        <f t="shared" ca="1" si="81"/>
        <v>0.17793092350471981</v>
      </c>
      <c r="AM122">
        <f t="shared" ca="1" si="97"/>
        <v>-1.7263598742069812</v>
      </c>
      <c r="AN122">
        <v>116</v>
      </c>
      <c r="AP122" s="10">
        <f t="shared" ca="1" si="83"/>
        <v>2.0698132097152211E-10</v>
      </c>
      <c r="AQ122">
        <v>116</v>
      </c>
      <c r="AR122">
        <v>-1.7263598739999999</v>
      </c>
    </row>
    <row r="123" spans="1:44" x14ac:dyDescent="0.25">
      <c r="A123">
        <v>1</v>
      </c>
      <c r="B123">
        <v>4</v>
      </c>
      <c r="C123">
        <f t="shared" ref="C123:C134" si="99">C120</f>
        <v>1</v>
      </c>
      <c r="D123">
        <f t="shared" si="86"/>
        <v>2</v>
      </c>
      <c r="E123">
        <f t="shared" si="87"/>
        <v>1</v>
      </c>
      <c r="F123">
        <f t="shared" si="88"/>
        <v>-1</v>
      </c>
      <c r="G123" s="1">
        <f t="shared" si="94"/>
        <v>0.30853753872598688</v>
      </c>
      <c r="H123" s="1">
        <f t="shared" si="95"/>
        <v>0.30853753872598688</v>
      </c>
      <c r="I123" s="1">
        <f t="shared" si="61"/>
        <v>0.38292492254802624</v>
      </c>
      <c r="J123" s="1">
        <f t="shared" si="96"/>
        <v>4.4565462758543041E-2</v>
      </c>
      <c r="K123" s="1">
        <f t="shared" si="62"/>
        <v>0.33752311505250426</v>
      </c>
      <c r="L123" s="1">
        <f t="shared" si="63"/>
        <v>0.61791142218895279</v>
      </c>
      <c r="M123" s="1">
        <f t="shared" si="89"/>
        <v>0.69146246127401312</v>
      </c>
      <c r="N123" s="1">
        <f t="shared" si="64"/>
        <v>0.25373824702642889</v>
      </c>
      <c r="O123" s="1">
        <f t="shared" si="65"/>
        <v>5.4799291699557995E-2</v>
      </c>
      <c r="P123">
        <v>1.4049419405637309</v>
      </c>
      <c r="Q123">
        <v>0.21558662410825491</v>
      </c>
      <c r="R123">
        <v>1.4505121725960635</v>
      </c>
      <c r="S123">
        <f t="shared" si="90"/>
        <v>1</v>
      </c>
      <c r="T123" s="2">
        <f t="shared" si="66"/>
        <v>0</v>
      </c>
      <c r="U123">
        <f t="shared" si="91"/>
        <v>2.2223999999999999</v>
      </c>
      <c r="V123">
        <f t="shared" si="92"/>
        <v>0.74109999999999998</v>
      </c>
      <c r="W123">
        <f t="shared" si="93"/>
        <v>-0.9698</v>
      </c>
      <c r="X123" s="1">
        <f t="shared" si="67"/>
        <v>0.39023753125576222</v>
      </c>
      <c r="Y123" s="1">
        <f t="shared" si="68"/>
        <v>0.33684103078831795</v>
      </c>
      <c r="Z123" s="1">
        <f t="shared" si="69"/>
        <v>0.27292143795591983</v>
      </c>
      <c r="AA123" s="1">
        <f t="shared" si="70"/>
        <v>0.11415956801941037</v>
      </c>
      <c r="AB123" s="1">
        <f t="shared" si="71"/>
        <v>0.35475445847756504</v>
      </c>
      <c r="AC123" s="1">
        <f t="shared" si="72"/>
        <v>0.53108597350302456</v>
      </c>
      <c r="AD123" s="1">
        <f t="shared" si="73"/>
        <v>0.76822078530259552</v>
      </c>
      <c r="AE123" s="1">
        <f t="shared" si="74"/>
        <v>0.17425478919915804</v>
      </c>
      <c r="AF123" s="1">
        <f t="shared" si="75"/>
        <v>5.7524425498246434E-2</v>
      </c>
      <c r="AG123" s="1">
        <f t="shared" si="76"/>
        <v>3.8453626566007287E-2</v>
      </c>
      <c r="AH123" s="1">
        <f t="shared" si="77"/>
        <v>0.11949585747033455</v>
      </c>
      <c r="AI123" s="1">
        <f t="shared" si="78"/>
        <v>0.75160156742374373</v>
      </c>
      <c r="AJ123" s="1">
        <f t="shared" si="79"/>
        <v>6.8000758746572687E-2</v>
      </c>
      <c r="AK123" s="1">
        <f t="shared" si="80"/>
        <v>2.2448189793341709E-2</v>
      </c>
      <c r="AL123">
        <f t="shared" ca="1" si="81"/>
        <v>0.75160156742374373</v>
      </c>
      <c r="AM123">
        <f t="shared" ca="1" si="97"/>
        <v>-0.28554892599563503</v>
      </c>
      <c r="AN123">
        <v>117</v>
      </c>
      <c r="AP123" s="10">
        <f t="shared" ca="1" si="83"/>
        <v>-4.3649528436162655E-12</v>
      </c>
      <c r="AQ123">
        <v>117</v>
      </c>
      <c r="AR123">
        <v>-0.28554892599999998</v>
      </c>
    </row>
    <row r="124" spans="1:44" x14ac:dyDescent="0.25">
      <c r="A124">
        <v>1</v>
      </c>
      <c r="B124">
        <v>5</v>
      </c>
      <c r="C124">
        <f t="shared" si="99"/>
        <v>-1</v>
      </c>
      <c r="D124">
        <f t="shared" si="86"/>
        <v>2.5</v>
      </c>
      <c r="E124">
        <f t="shared" si="87"/>
        <v>-1</v>
      </c>
      <c r="F124">
        <f t="shared" si="88"/>
        <v>1</v>
      </c>
      <c r="G124" s="1">
        <f t="shared" si="94"/>
        <v>0.5</v>
      </c>
      <c r="H124" s="1">
        <f t="shared" si="95"/>
        <v>0.15865525393145699</v>
      </c>
      <c r="I124" s="1">
        <f t="shared" si="61"/>
        <v>0.34134474606854304</v>
      </c>
      <c r="J124" s="1">
        <f t="shared" si="96"/>
        <v>0.61791142218895267</v>
      </c>
      <c r="K124" s="1">
        <f t="shared" si="62"/>
        <v>0.33752311505250432</v>
      </c>
      <c r="L124" s="1">
        <f t="shared" si="63"/>
        <v>4.4565462758543006E-2</v>
      </c>
      <c r="M124" s="1">
        <f t="shared" si="89"/>
        <v>6.6807201268858057E-2</v>
      </c>
      <c r="N124" s="1">
        <f t="shared" si="64"/>
        <v>0.27777105712081773</v>
      </c>
      <c r="O124" s="1">
        <f t="shared" si="65"/>
        <v>0.65542174161032418</v>
      </c>
      <c r="P124">
        <v>0.90853063738904893</v>
      </c>
      <c r="Q124">
        <v>-1.1963129509240389</v>
      </c>
      <c r="R124">
        <v>0.38642838262603618</v>
      </c>
      <c r="S124">
        <f t="shared" si="90"/>
        <v>1</v>
      </c>
      <c r="T124" s="2">
        <f t="shared" si="66"/>
        <v>1</v>
      </c>
      <c r="U124">
        <f t="shared" si="91"/>
        <v>2.778</v>
      </c>
      <c r="V124">
        <f t="shared" si="92"/>
        <v>-0.74109999999999998</v>
      </c>
      <c r="W124">
        <f t="shared" si="93"/>
        <v>0.9698</v>
      </c>
      <c r="X124" s="1">
        <f t="shared" si="67"/>
        <v>0.60907155370276433</v>
      </c>
      <c r="Y124" s="1">
        <f t="shared" si="68"/>
        <v>0.16435884758570768</v>
      </c>
      <c r="Z124" s="1">
        <f t="shared" si="69"/>
        <v>0.22656959871152804</v>
      </c>
      <c r="AA124" s="1">
        <f t="shared" si="70"/>
        <v>0.60930189709107296</v>
      </c>
      <c r="AB124" s="1">
        <f t="shared" si="71"/>
        <v>0.31056845197378025</v>
      </c>
      <c r="AC124" s="1">
        <f t="shared" si="72"/>
        <v>8.012965093514679E-2</v>
      </c>
      <c r="AD124" s="1">
        <f t="shared" si="73"/>
        <v>0.11379311338285196</v>
      </c>
      <c r="AE124" s="1">
        <f t="shared" si="74"/>
        <v>0.24424790829428611</v>
      </c>
      <c r="AF124" s="1">
        <f t="shared" si="75"/>
        <v>0.64195897832286197</v>
      </c>
      <c r="AG124" s="1">
        <f t="shared" si="76"/>
        <v>0.1001441576376742</v>
      </c>
      <c r="AH124" s="1">
        <f t="shared" si="77"/>
        <v>5.1044672862887726E-2</v>
      </c>
      <c r="AI124" s="1">
        <f t="shared" si="78"/>
        <v>0.30904776416544227</v>
      </c>
      <c r="AJ124" s="1">
        <f t="shared" si="79"/>
        <v>0.14876445299345115</v>
      </c>
      <c r="AK124" s="1">
        <f t="shared" si="80"/>
        <v>0.39099895234054477</v>
      </c>
      <c r="AL124">
        <f t="shared" ca="1" si="81"/>
        <v>0.14876445299345115</v>
      </c>
      <c r="AM124">
        <f t="shared" ca="1" si="97"/>
        <v>-1.9053910762952304</v>
      </c>
      <c r="AN124">
        <v>118</v>
      </c>
      <c r="AP124" s="10">
        <f t="shared" ca="1" si="83"/>
        <v>2.9523050670832163E-10</v>
      </c>
      <c r="AQ124">
        <v>118</v>
      </c>
      <c r="AR124">
        <v>-1.9053910759999999</v>
      </c>
    </row>
    <row r="125" spans="1:44" x14ac:dyDescent="0.25">
      <c r="A125">
        <v>1</v>
      </c>
      <c r="B125">
        <v>6</v>
      </c>
      <c r="C125">
        <f t="shared" si="99"/>
        <v>0</v>
      </c>
      <c r="D125">
        <f t="shared" si="86"/>
        <v>3</v>
      </c>
      <c r="E125">
        <f t="shared" si="87"/>
        <v>0</v>
      </c>
      <c r="F125">
        <f t="shared" si="88"/>
        <v>0</v>
      </c>
      <c r="G125" s="1">
        <f t="shared" si="94"/>
        <v>0.69146246127401312</v>
      </c>
      <c r="H125" s="1">
        <f t="shared" si="95"/>
        <v>6.6807201268858057E-2</v>
      </c>
      <c r="I125" s="1">
        <f t="shared" si="61"/>
        <v>0.24173033745712882</v>
      </c>
      <c r="J125" s="1">
        <f t="shared" si="96"/>
        <v>0.24196365222307298</v>
      </c>
      <c r="K125" s="1">
        <f t="shared" si="62"/>
        <v>0.51607269555385393</v>
      </c>
      <c r="L125" s="1">
        <f t="shared" si="63"/>
        <v>0.24196365222307303</v>
      </c>
      <c r="M125" s="1">
        <f t="shared" si="89"/>
        <v>0.30853753872598688</v>
      </c>
      <c r="N125" s="1">
        <f t="shared" si="64"/>
        <v>0.41720934352393957</v>
      </c>
      <c r="O125" s="1">
        <f t="shared" si="65"/>
        <v>0.27425311775007355</v>
      </c>
      <c r="P125">
        <v>-0.74392346505192108</v>
      </c>
      <c r="Q125">
        <v>-1.5927798813208938</v>
      </c>
      <c r="R125">
        <v>-1.4798251868342049</v>
      </c>
      <c r="S125">
        <f t="shared" si="90"/>
        <v>0</v>
      </c>
      <c r="T125" s="2">
        <f t="shared" si="66"/>
        <v>0</v>
      </c>
      <c r="U125">
        <f t="shared" si="91"/>
        <v>3.3335999999999997</v>
      </c>
      <c r="V125">
        <f t="shared" si="92"/>
        <v>0</v>
      </c>
      <c r="W125">
        <f t="shared" si="93"/>
        <v>0</v>
      </c>
      <c r="X125" s="1">
        <f t="shared" si="67"/>
        <v>0.79743661091011087</v>
      </c>
      <c r="Y125" s="1">
        <f t="shared" si="68"/>
        <v>6.2724210560852464E-2</v>
      </c>
      <c r="Z125" s="1">
        <f t="shared" si="69"/>
        <v>0.13983917852903671</v>
      </c>
      <c r="AA125" s="1">
        <f t="shared" si="70"/>
        <v>0.32146717717979389</v>
      </c>
      <c r="AB125" s="1">
        <f t="shared" si="71"/>
        <v>0.42489956748810043</v>
      </c>
      <c r="AC125" s="1">
        <f t="shared" si="72"/>
        <v>0.25363325533210568</v>
      </c>
      <c r="AD125" s="1">
        <f t="shared" si="73"/>
        <v>0.4064059757777379</v>
      </c>
      <c r="AE125" s="1">
        <f t="shared" si="74"/>
        <v>0.3213698487262569</v>
      </c>
      <c r="AF125" s="1">
        <f t="shared" si="75"/>
        <v>0.27222417549600525</v>
      </c>
      <c r="AG125" s="1">
        <f t="shared" si="76"/>
        <v>2.0163774909828257E-2</v>
      </c>
      <c r="AH125" s="1">
        <f t="shared" si="77"/>
        <v>2.6651489938338754E-2</v>
      </c>
      <c r="AI125" s="1">
        <f t="shared" si="78"/>
        <v>0.47983112821953811</v>
      </c>
      <c r="AJ125" s="1">
        <f t="shared" si="79"/>
        <v>0.25627208301696131</v>
      </c>
      <c r="AK125" s="1">
        <f t="shared" si="80"/>
        <v>0.21708152391533367</v>
      </c>
      <c r="AL125">
        <f t="shared" ca="1" si="81"/>
        <v>0.47983112821953811</v>
      </c>
      <c r="AM125">
        <f t="shared" ca="1" si="97"/>
        <v>-0.73432105319133778</v>
      </c>
      <c r="AN125">
        <v>119</v>
      </c>
      <c r="AP125" s="10">
        <f t="shared" ca="1" si="83"/>
        <v>-8.6621820827303964E-12</v>
      </c>
      <c r="AQ125">
        <v>119</v>
      </c>
      <c r="AR125">
        <v>-0.73432105319999996</v>
      </c>
    </row>
    <row r="126" spans="1:44" x14ac:dyDescent="0.25">
      <c r="A126">
        <v>1</v>
      </c>
      <c r="B126">
        <v>7</v>
      </c>
      <c r="C126">
        <f t="shared" si="99"/>
        <v>1</v>
      </c>
      <c r="D126">
        <f t="shared" si="86"/>
        <v>3.5</v>
      </c>
      <c r="E126">
        <f t="shared" si="87"/>
        <v>1</v>
      </c>
      <c r="F126">
        <f t="shared" si="88"/>
        <v>-1</v>
      </c>
      <c r="G126" s="1">
        <f t="shared" si="94"/>
        <v>0.84134474606854304</v>
      </c>
      <c r="H126" s="1">
        <f t="shared" si="95"/>
        <v>2.2750131948179191E-2</v>
      </c>
      <c r="I126" s="1">
        <f t="shared" si="61"/>
        <v>0.13590512198327781</v>
      </c>
      <c r="J126" s="1">
        <f t="shared" si="96"/>
        <v>4.4565462758543041E-2</v>
      </c>
      <c r="K126" s="1">
        <f t="shared" si="62"/>
        <v>0.33752311505250426</v>
      </c>
      <c r="L126" s="1">
        <f t="shared" si="63"/>
        <v>0.61791142218895279</v>
      </c>
      <c r="M126" s="1">
        <f t="shared" si="89"/>
        <v>0.69146246127401312</v>
      </c>
      <c r="N126" s="1">
        <f t="shared" si="64"/>
        <v>0.25373824702642889</v>
      </c>
      <c r="O126" s="1">
        <f t="shared" si="65"/>
        <v>5.4799291699557995E-2</v>
      </c>
      <c r="P126">
        <v>1.1207248462596908E-2</v>
      </c>
      <c r="Q126">
        <v>-0.29895204534113873</v>
      </c>
      <c r="R126">
        <v>1.0849089449038729</v>
      </c>
      <c r="S126">
        <f t="shared" si="90"/>
        <v>1</v>
      </c>
      <c r="T126" s="2">
        <f t="shared" si="66"/>
        <v>0</v>
      </c>
      <c r="U126">
        <f t="shared" si="91"/>
        <v>3.8891999999999998</v>
      </c>
      <c r="V126">
        <f t="shared" si="92"/>
        <v>0.74109999999999998</v>
      </c>
      <c r="W126">
        <f t="shared" si="93"/>
        <v>-0.9698</v>
      </c>
      <c r="X126" s="1">
        <f t="shared" si="67"/>
        <v>0.91744670170396303</v>
      </c>
      <c r="Y126" s="1">
        <f t="shared" si="68"/>
        <v>1.8403428094636867E-2</v>
      </c>
      <c r="Z126" s="1">
        <f t="shared" si="69"/>
        <v>6.4149870201400089E-2</v>
      </c>
      <c r="AA126" s="1">
        <f t="shared" si="70"/>
        <v>0.11415956801941037</v>
      </c>
      <c r="AB126" s="1">
        <f t="shared" si="71"/>
        <v>0.35475445847756504</v>
      </c>
      <c r="AC126" s="1">
        <f t="shared" si="72"/>
        <v>0.53108597350302456</v>
      </c>
      <c r="AD126" s="1">
        <f t="shared" si="73"/>
        <v>0.76822078530259552</v>
      </c>
      <c r="AE126" s="1">
        <f t="shared" si="74"/>
        <v>0.17425478919915804</v>
      </c>
      <c r="AF126" s="1">
        <f t="shared" si="75"/>
        <v>5.7524425498246434E-2</v>
      </c>
      <c r="AG126" s="1">
        <f t="shared" si="76"/>
        <v>2.1009274013600253E-3</v>
      </c>
      <c r="AH126" s="1">
        <f t="shared" si="77"/>
        <v>6.528698167843708E-3</v>
      </c>
      <c r="AI126" s="1">
        <f t="shared" si="78"/>
        <v>0.77872529838312776</v>
      </c>
      <c r="AJ126" s="1">
        <f t="shared" si="79"/>
        <v>0.15986948160688691</v>
      </c>
      <c r="AK126" s="1">
        <f t="shared" si="80"/>
        <v>5.2775594440781538E-2</v>
      </c>
      <c r="AL126">
        <f t="shared" ca="1" si="81"/>
        <v>0.77872529838312776</v>
      </c>
      <c r="AM126">
        <f t="shared" ca="1" si="97"/>
        <v>-0.25009692895577801</v>
      </c>
      <c r="AN126">
        <v>120</v>
      </c>
      <c r="AP126" s="10">
        <f t="shared" ca="1" si="83"/>
        <v>-4.4222014938810617E-11</v>
      </c>
      <c r="AQ126">
        <v>120</v>
      </c>
      <c r="AR126">
        <v>-0.25009692900000002</v>
      </c>
    </row>
    <row r="127" spans="1:44" x14ac:dyDescent="0.25">
      <c r="A127">
        <v>1</v>
      </c>
      <c r="B127">
        <v>8</v>
      </c>
      <c r="C127">
        <f t="shared" si="99"/>
        <v>-1</v>
      </c>
      <c r="D127">
        <f t="shared" si="86"/>
        <v>4</v>
      </c>
      <c r="E127">
        <f t="shared" si="87"/>
        <v>-1</v>
      </c>
      <c r="F127">
        <f t="shared" si="88"/>
        <v>1</v>
      </c>
      <c r="G127" s="1">
        <f t="shared" si="94"/>
        <v>0.93319279873114191</v>
      </c>
      <c r="H127" s="1">
        <f t="shared" si="95"/>
        <v>6.2096653257761331E-3</v>
      </c>
      <c r="I127" s="1">
        <f t="shared" si="61"/>
        <v>6.0597535943081926E-2</v>
      </c>
      <c r="J127" s="1">
        <f t="shared" si="96"/>
        <v>0.61791142218895267</v>
      </c>
      <c r="K127" s="1">
        <f t="shared" si="62"/>
        <v>0.33752311505250432</v>
      </c>
      <c r="L127" s="1">
        <f t="shared" si="63"/>
        <v>4.4565462758543006E-2</v>
      </c>
      <c r="M127" s="1">
        <f t="shared" si="89"/>
        <v>6.6807201268858057E-2</v>
      </c>
      <c r="N127" s="1">
        <f t="shared" si="64"/>
        <v>0.27777105712081773</v>
      </c>
      <c r="O127" s="1">
        <f t="shared" si="65"/>
        <v>0.65542174161032418</v>
      </c>
      <c r="P127">
        <v>0.261080685959314</v>
      </c>
      <c r="Q127">
        <v>0.83839950093533844</v>
      </c>
      <c r="R127">
        <v>0.2040906110778451</v>
      </c>
      <c r="S127">
        <f t="shared" si="90"/>
        <v>1</v>
      </c>
      <c r="T127" s="2">
        <f t="shared" si="66"/>
        <v>2</v>
      </c>
      <c r="U127">
        <f t="shared" si="91"/>
        <v>4.4447999999999999</v>
      </c>
      <c r="V127">
        <f t="shared" si="92"/>
        <v>-0.74109999999999998</v>
      </c>
      <c r="W127">
        <f t="shared" si="93"/>
        <v>0.9698</v>
      </c>
      <c r="X127" s="1">
        <f t="shared" si="67"/>
        <v>0.97403418068276448</v>
      </c>
      <c r="Y127" s="1">
        <f t="shared" si="68"/>
        <v>4.1026882816190269E-3</v>
      </c>
      <c r="Z127" s="1">
        <f t="shared" si="69"/>
        <v>2.186313103561642E-2</v>
      </c>
      <c r="AA127" s="1">
        <f t="shared" si="70"/>
        <v>0.60930189709107296</v>
      </c>
      <c r="AB127" s="1">
        <f t="shared" si="71"/>
        <v>0.31056845197378025</v>
      </c>
      <c r="AC127" s="1">
        <f t="shared" si="72"/>
        <v>8.012965093514679E-2</v>
      </c>
      <c r="AD127" s="1">
        <f t="shared" si="73"/>
        <v>0.11379311338285196</v>
      </c>
      <c r="AE127" s="1">
        <f t="shared" si="74"/>
        <v>0.24424790829428611</v>
      </c>
      <c r="AF127" s="1">
        <f t="shared" si="75"/>
        <v>0.64195897832286197</v>
      </c>
      <c r="AG127" s="1">
        <f t="shared" si="76"/>
        <v>2.4997757531637875E-3</v>
      </c>
      <c r="AH127" s="1">
        <f t="shared" si="77"/>
        <v>1.2741655485533898E-3</v>
      </c>
      <c r="AI127" s="1">
        <f t="shared" si="78"/>
        <v>0.13303025997672541</v>
      </c>
      <c r="AJ127" s="1">
        <f t="shared" si="79"/>
        <v>0.23790581123890397</v>
      </c>
      <c r="AK127" s="1">
        <f t="shared" si="80"/>
        <v>0.62528998748265341</v>
      </c>
      <c r="AL127">
        <f t="shared" ca="1" si="81"/>
        <v>0.62528998748265341</v>
      </c>
      <c r="AM127">
        <f t="shared" ca="1" si="97"/>
        <v>-0.46953975687891419</v>
      </c>
      <c r="AN127">
        <v>121</v>
      </c>
      <c r="AP127" s="10">
        <f t="shared" ca="1" si="83"/>
        <v>-2.1085799772890823E-11</v>
      </c>
      <c r="AQ127">
        <v>121</v>
      </c>
      <c r="AR127">
        <v>-0.46953975689999999</v>
      </c>
    </row>
    <row r="128" spans="1:44" x14ac:dyDescent="0.25">
      <c r="A128">
        <v>1</v>
      </c>
      <c r="B128">
        <v>7</v>
      </c>
      <c r="C128">
        <f t="shared" si="99"/>
        <v>0</v>
      </c>
      <c r="D128">
        <f t="shared" si="86"/>
        <v>3.5</v>
      </c>
      <c r="E128">
        <f t="shared" si="87"/>
        <v>0</v>
      </c>
      <c r="F128">
        <f t="shared" si="88"/>
        <v>0</v>
      </c>
      <c r="G128" s="1">
        <f t="shared" si="94"/>
        <v>0.84134474606854304</v>
      </c>
      <c r="H128" s="1">
        <f t="shared" si="95"/>
        <v>2.2750131948179191E-2</v>
      </c>
      <c r="I128" s="1">
        <f t="shared" si="61"/>
        <v>0.13590512198327781</v>
      </c>
      <c r="J128" s="1">
        <f t="shared" si="96"/>
        <v>0.24196365222307298</v>
      </c>
      <c r="K128" s="1">
        <f t="shared" si="62"/>
        <v>0.51607269555385393</v>
      </c>
      <c r="L128" s="1">
        <f t="shared" si="63"/>
        <v>0.24196365222307303</v>
      </c>
      <c r="M128" s="1">
        <f t="shared" si="89"/>
        <v>0.30853753872598688</v>
      </c>
      <c r="N128" s="1">
        <f t="shared" si="64"/>
        <v>0.41720934352393957</v>
      </c>
      <c r="O128" s="1">
        <f t="shared" si="65"/>
        <v>0.27425311775007355</v>
      </c>
      <c r="P128">
        <v>0.57278612075606361</v>
      </c>
      <c r="Q128">
        <v>0.23363099899142981</v>
      </c>
      <c r="R128">
        <v>-0.15634668670827523</v>
      </c>
      <c r="S128">
        <f t="shared" si="90"/>
        <v>1</v>
      </c>
      <c r="T128" s="2">
        <f t="shared" si="66"/>
        <v>1</v>
      </c>
      <c r="U128">
        <f t="shared" si="91"/>
        <v>3.8891999999999998</v>
      </c>
      <c r="V128">
        <f t="shared" si="92"/>
        <v>0</v>
      </c>
      <c r="W128">
        <f t="shared" si="93"/>
        <v>0</v>
      </c>
      <c r="X128" s="1">
        <f t="shared" si="67"/>
        <v>0.91744670170396303</v>
      </c>
      <c r="Y128" s="1">
        <f t="shared" si="68"/>
        <v>1.8403428094636867E-2</v>
      </c>
      <c r="Z128" s="1">
        <f t="shared" si="69"/>
        <v>6.4149870201400089E-2</v>
      </c>
      <c r="AA128" s="1">
        <f t="shared" si="70"/>
        <v>0.32146717717979389</v>
      </c>
      <c r="AB128" s="1">
        <f t="shared" si="71"/>
        <v>0.42489956748810043</v>
      </c>
      <c r="AC128" s="1">
        <f t="shared" si="72"/>
        <v>0.25363325533210568</v>
      </c>
      <c r="AD128" s="1">
        <f t="shared" si="73"/>
        <v>0.4064059757777379</v>
      </c>
      <c r="AE128" s="1">
        <f t="shared" si="74"/>
        <v>0.3213698487262569</v>
      </c>
      <c r="AF128" s="1">
        <f t="shared" si="75"/>
        <v>0.27222417549600525</v>
      </c>
      <c r="AG128" s="1">
        <f t="shared" si="76"/>
        <v>5.9160980800142269E-3</v>
      </c>
      <c r="AH128" s="1">
        <f t="shared" si="77"/>
        <v>7.819608637709561E-3</v>
      </c>
      <c r="AI128" s="1">
        <f t="shared" si="78"/>
        <v>0.44167341360837953</v>
      </c>
      <c r="AJ128" s="1">
        <f t="shared" si="79"/>
        <v>0.29483970774100593</v>
      </c>
      <c r="AK128" s="1">
        <f t="shared" si="80"/>
        <v>0.24975117193289081</v>
      </c>
      <c r="AL128">
        <f t="shared" ca="1" si="81"/>
        <v>0.29483970774100593</v>
      </c>
      <c r="AM128">
        <f t="shared" ca="1" si="97"/>
        <v>-1.2213234339076198</v>
      </c>
      <c r="AN128">
        <v>122</v>
      </c>
      <c r="AP128" s="10">
        <f t="shared" ca="1" si="83"/>
        <v>-9.2380325611429726E-11</v>
      </c>
      <c r="AQ128">
        <v>122</v>
      </c>
      <c r="AR128">
        <v>-1.2213234340000001</v>
      </c>
    </row>
    <row r="129" spans="1:44" x14ac:dyDescent="0.25">
      <c r="A129">
        <v>1</v>
      </c>
      <c r="B129">
        <v>6</v>
      </c>
      <c r="C129">
        <f t="shared" si="99"/>
        <v>1</v>
      </c>
      <c r="D129">
        <f t="shared" si="86"/>
        <v>3</v>
      </c>
      <c r="E129">
        <f t="shared" si="87"/>
        <v>1</v>
      </c>
      <c r="F129">
        <f t="shared" si="88"/>
        <v>-1</v>
      </c>
      <c r="G129" s="1">
        <f t="shared" si="94"/>
        <v>0.69146246127401312</v>
      </c>
      <c r="H129" s="1">
        <f t="shared" si="95"/>
        <v>6.6807201268858057E-2</v>
      </c>
      <c r="I129" s="1">
        <f t="shared" si="61"/>
        <v>0.24173033745712882</v>
      </c>
      <c r="J129" s="1">
        <f t="shared" si="96"/>
        <v>4.4565462758543041E-2</v>
      </c>
      <c r="K129" s="1">
        <f t="shared" si="62"/>
        <v>0.33752311505250426</v>
      </c>
      <c r="L129" s="1">
        <f t="shared" si="63"/>
        <v>0.61791142218895279</v>
      </c>
      <c r="M129" s="1">
        <f t="shared" si="89"/>
        <v>0.69146246127401312</v>
      </c>
      <c r="N129" s="1">
        <f t="shared" si="64"/>
        <v>0.25373824702642889</v>
      </c>
      <c r="O129" s="1">
        <f t="shared" si="65"/>
        <v>5.4799291699557995E-2</v>
      </c>
      <c r="P129">
        <v>-2.1107734937686473</v>
      </c>
      <c r="Q129">
        <v>0.94043343779048882</v>
      </c>
      <c r="R129">
        <v>0.17216507330886088</v>
      </c>
      <c r="S129">
        <f t="shared" si="90"/>
        <v>-1</v>
      </c>
      <c r="T129" s="2">
        <f t="shared" si="66"/>
        <v>0</v>
      </c>
      <c r="U129">
        <f t="shared" si="91"/>
        <v>3.3335999999999997</v>
      </c>
      <c r="V129">
        <f t="shared" si="92"/>
        <v>0.74109999999999998</v>
      </c>
      <c r="W129">
        <f t="shared" si="93"/>
        <v>-0.9698</v>
      </c>
      <c r="X129" s="1">
        <f t="shared" si="67"/>
        <v>0.79743661091011087</v>
      </c>
      <c r="Y129" s="1">
        <f t="shared" si="68"/>
        <v>6.2724210560852464E-2</v>
      </c>
      <c r="Z129" s="1">
        <f t="shared" si="69"/>
        <v>0.13983917852903671</v>
      </c>
      <c r="AA129" s="1">
        <f t="shared" si="70"/>
        <v>0.11415956801941037</v>
      </c>
      <c r="AB129" s="1">
        <f t="shared" si="71"/>
        <v>0.35475445847756504</v>
      </c>
      <c r="AC129" s="1">
        <f t="shared" si="72"/>
        <v>0.53108597350302456</v>
      </c>
      <c r="AD129" s="1">
        <f t="shared" si="73"/>
        <v>0.76822078530259552</v>
      </c>
      <c r="AE129" s="1">
        <f t="shared" si="74"/>
        <v>0.17425478919915804</v>
      </c>
      <c r="AF129" s="1">
        <f t="shared" si="75"/>
        <v>5.7524425498246434E-2</v>
      </c>
      <c r="AG129" s="1">
        <f t="shared" si="76"/>
        <v>7.1605687819854547E-3</v>
      </c>
      <c r="AH129" s="1">
        <f t="shared" si="77"/>
        <v>2.2251693350947982E-2</v>
      </c>
      <c r="AI129" s="1">
        <f t="shared" si="78"/>
        <v>0.78575850641936151</v>
      </c>
      <c r="AJ129" s="1">
        <f t="shared" si="79"/>
        <v>0.13895714853383237</v>
      </c>
      <c r="AK129" s="1">
        <f t="shared" si="80"/>
        <v>4.5872082913872805E-2</v>
      </c>
      <c r="AL129">
        <f t="shared" ca="1" si="81"/>
        <v>0.78575850641936151</v>
      </c>
      <c r="AM129">
        <f t="shared" ca="1" si="97"/>
        <v>-0.24110577750322915</v>
      </c>
      <c r="AN129">
        <v>123</v>
      </c>
      <c r="AP129" s="10">
        <f t="shared" ca="1" si="83"/>
        <v>3.2291391782734991E-12</v>
      </c>
      <c r="AQ129">
        <v>123</v>
      </c>
      <c r="AR129">
        <v>-0.24110577750000001</v>
      </c>
    </row>
    <row r="130" spans="1:44" x14ac:dyDescent="0.25">
      <c r="A130">
        <v>1</v>
      </c>
      <c r="B130">
        <v>5</v>
      </c>
      <c r="C130">
        <f t="shared" si="99"/>
        <v>-1</v>
      </c>
      <c r="D130">
        <f t="shared" si="86"/>
        <v>2.5</v>
      </c>
      <c r="E130">
        <f t="shared" si="87"/>
        <v>-1</v>
      </c>
      <c r="F130">
        <f t="shared" si="88"/>
        <v>1</v>
      </c>
      <c r="G130" s="1">
        <f t="shared" si="94"/>
        <v>0.5</v>
      </c>
      <c r="H130" s="1">
        <f t="shared" si="95"/>
        <v>0.15865525393145699</v>
      </c>
      <c r="I130" s="1">
        <f t="shared" si="61"/>
        <v>0.34134474606854304</v>
      </c>
      <c r="J130" s="1">
        <f t="shared" si="96"/>
        <v>0.61791142218895267</v>
      </c>
      <c r="K130" s="1">
        <f t="shared" si="62"/>
        <v>0.33752311505250432</v>
      </c>
      <c r="L130" s="1">
        <f t="shared" si="63"/>
        <v>4.4565462758543006E-2</v>
      </c>
      <c r="M130" s="1">
        <f t="shared" si="89"/>
        <v>6.6807201268858057E-2</v>
      </c>
      <c r="N130" s="1">
        <f t="shared" si="64"/>
        <v>0.27777105712081773</v>
      </c>
      <c r="O130" s="1">
        <f t="shared" si="65"/>
        <v>0.65542174161032418</v>
      </c>
      <c r="P130">
        <v>1.2787222658516839</v>
      </c>
      <c r="Q130">
        <v>0.11041947800549679</v>
      </c>
      <c r="R130">
        <v>-0.60508682508952916</v>
      </c>
      <c r="S130">
        <f t="shared" si="90"/>
        <v>1</v>
      </c>
      <c r="T130" s="2">
        <f t="shared" si="66"/>
        <v>2</v>
      </c>
      <c r="U130">
        <f t="shared" si="91"/>
        <v>2.778</v>
      </c>
      <c r="V130">
        <f t="shared" si="92"/>
        <v>-0.74109999999999998</v>
      </c>
      <c r="W130">
        <f t="shared" si="93"/>
        <v>0.9698</v>
      </c>
      <c r="X130" s="1">
        <f t="shared" si="67"/>
        <v>0.60907155370276433</v>
      </c>
      <c r="Y130" s="1">
        <f t="shared" si="68"/>
        <v>0.16435884758570768</v>
      </c>
      <c r="Z130" s="1">
        <f t="shared" si="69"/>
        <v>0.22656959871152804</v>
      </c>
      <c r="AA130" s="1">
        <f t="shared" si="70"/>
        <v>0.60930189709107296</v>
      </c>
      <c r="AB130" s="1">
        <f t="shared" si="71"/>
        <v>0.31056845197378025</v>
      </c>
      <c r="AC130" s="1">
        <f t="shared" si="72"/>
        <v>8.012965093514679E-2</v>
      </c>
      <c r="AD130" s="1">
        <f t="shared" si="73"/>
        <v>0.11379311338285196</v>
      </c>
      <c r="AE130" s="1">
        <f t="shared" si="74"/>
        <v>0.24424790829428611</v>
      </c>
      <c r="AF130" s="1">
        <f t="shared" si="75"/>
        <v>0.64195897832286197</v>
      </c>
      <c r="AG130" s="1">
        <f t="shared" si="76"/>
        <v>0.1001441576376742</v>
      </c>
      <c r="AH130" s="1">
        <f t="shared" si="77"/>
        <v>5.1044672862887726E-2</v>
      </c>
      <c r="AI130" s="1">
        <f t="shared" si="78"/>
        <v>0.30904776416544227</v>
      </c>
      <c r="AJ130" s="1">
        <f t="shared" si="79"/>
        <v>0.14876445299345115</v>
      </c>
      <c r="AK130" s="1">
        <f t="shared" si="80"/>
        <v>0.39099895234054477</v>
      </c>
      <c r="AL130">
        <f t="shared" ca="1" si="81"/>
        <v>0.39099895234054477</v>
      </c>
      <c r="AM130">
        <f t="shared" ca="1" si="97"/>
        <v>-0.93905039843630789</v>
      </c>
      <c r="AN130">
        <v>124</v>
      </c>
      <c r="AP130" s="10">
        <f t="shared" ca="1" si="83"/>
        <v>3.6307845618921419E-11</v>
      </c>
      <c r="AQ130">
        <v>124</v>
      </c>
      <c r="AR130">
        <v>-0.93905039840000004</v>
      </c>
    </row>
    <row r="131" spans="1:44" x14ac:dyDescent="0.25">
      <c r="A131">
        <v>1</v>
      </c>
      <c r="B131">
        <v>4</v>
      </c>
      <c r="C131">
        <f t="shared" si="99"/>
        <v>0</v>
      </c>
      <c r="D131">
        <f t="shared" si="86"/>
        <v>2</v>
      </c>
      <c r="E131">
        <f t="shared" si="87"/>
        <v>0</v>
      </c>
      <c r="F131">
        <f t="shared" si="88"/>
        <v>0</v>
      </c>
      <c r="G131" s="1">
        <f t="shared" si="94"/>
        <v>0.30853753872598688</v>
      </c>
      <c r="H131" s="1">
        <f t="shared" si="95"/>
        <v>0.30853753872598688</v>
      </c>
      <c r="I131" s="1">
        <f t="shared" si="61"/>
        <v>0.38292492254802624</v>
      </c>
      <c r="J131" s="1">
        <f t="shared" si="96"/>
        <v>0.24196365222307298</v>
      </c>
      <c r="K131" s="1">
        <f t="shared" si="62"/>
        <v>0.51607269555385393</v>
      </c>
      <c r="L131" s="1">
        <f t="shared" si="63"/>
        <v>0.24196365222307303</v>
      </c>
      <c r="M131" s="1">
        <f t="shared" si="89"/>
        <v>0.30853753872598688</v>
      </c>
      <c r="N131" s="1">
        <f t="shared" si="64"/>
        <v>0.41720934352393957</v>
      </c>
      <c r="O131" s="1">
        <f t="shared" si="65"/>
        <v>0.27425311775007355</v>
      </c>
      <c r="P131">
        <v>1.1442739378253464</v>
      </c>
      <c r="Q131">
        <v>1.228863766300492</v>
      </c>
      <c r="R131">
        <v>-0.42254441723343916</v>
      </c>
      <c r="S131">
        <f t="shared" si="90"/>
        <v>1</v>
      </c>
      <c r="T131" s="2">
        <f t="shared" si="66"/>
        <v>2</v>
      </c>
      <c r="U131">
        <f t="shared" si="91"/>
        <v>2.2223999999999999</v>
      </c>
      <c r="V131">
        <f t="shared" si="92"/>
        <v>0</v>
      </c>
      <c r="W131">
        <f t="shared" si="93"/>
        <v>0</v>
      </c>
      <c r="X131" s="1">
        <f t="shared" si="67"/>
        <v>0.39023753125576222</v>
      </c>
      <c r="Y131" s="1">
        <f t="shared" si="68"/>
        <v>0.33684103078831795</v>
      </c>
      <c r="Z131" s="1">
        <f t="shared" si="69"/>
        <v>0.27292143795591983</v>
      </c>
      <c r="AA131" s="1">
        <f t="shared" si="70"/>
        <v>0.32146717717979389</v>
      </c>
      <c r="AB131" s="1">
        <f t="shared" si="71"/>
        <v>0.42489956748810043</v>
      </c>
      <c r="AC131" s="1">
        <f t="shared" si="72"/>
        <v>0.25363325533210568</v>
      </c>
      <c r="AD131" s="1">
        <f t="shared" si="73"/>
        <v>0.4064059757777379</v>
      </c>
      <c r="AE131" s="1">
        <f t="shared" si="74"/>
        <v>0.3213698487262569</v>
      </c>
      <c r="AF131" s="1">
        <f t="shared" si="75"/>
        <v>0.27222417549600525</v>
      </c>
      <c r="AG131" s="1">
        <f t="shared" si="76"/>
        <v>0.10828333532585262</v>
      </c>
      <c r="AH131" s="1">
        <f t="shared" si="77"/>
        <v>0.1431236082942022</v>
      </c>
      <c r="AI131" s="1">
        <f t="shared" si="78"/>
        <v>0.51695038979927643</v>
      </c>
      <c r="AJ131" s="1">
        <f t="shared" si="79"/>
        <v>0.12541057638697226</v>
      </c>
      <c r="AK131" s="1">
        <f t="shared" si="80"/>
        <v>0.10623209019369645</v>
      </c>
      <c r="AL131">
        <f t="shared" ca="1" si="81"/>
        <v>0.10623209019369645</v>
      </c>
      <c r="AM131">
        <f t="shared" ca="1" si="97"/>
        <v>-2.242129048268787</v>
      </c>
      <c r="AN131">
        <v>125</v>
      </c>
      <c r="AP131" s="10">
        <f t="shared" ca="1" si="83"/>
        <v>2.6878721470779965E-10</v>
      </c>
      <c r="AQ131">
        <v>125</v>
      </c>
      <c r="AR131">
        <v>-2.2421290479999998</v>
      </c>
    </row>
    <row r="132" spans="1:44" x14ac:dyDescent="0.25">
      <c r="A132">
        <v>1</v>
      </c>
      <c r="B132">
        <v>3</v>
      </c>
      <c r="C132">
        <f t="shared" si="99"/>
        <v>1</v>
      </c>
      <c r="D132">
        <f t="shared" si="86"/>
        <v>1.5</v>
      </c>
      <c r="E132">
        <f t="shared" si="87"/>
        <v>1</v>
      </c>
      <c r="F132">
        <f t="shared" si="88"/>
        <v>-1</v>
      </c>
      <c r="G132" s="1">
        <f t="shared" si="94"/>
        <v>0.15865525393145696</v>
      </c>
      <c r="H132" s="1">
        <f t="shared" si="95"/>
        <v>0.5</v>
      </c>
      <c r="I132" s="1">
        <f t="shared" si="61"/>
        <v>0.34134474606854304</v>
      </c>
      <c r="J132" s="1">
        <f t="shared" si="96"/>
        <v>4.4565462758543041E-2</v>
      </c>
      <c r="K132" s="1">
        <f t="shared" si="62"/>
        <v>0.33752311505250426</v>
      </c>
      <c r="L132" s="1">
        <f t="shared" si="63"/>
        <v>0.61791142218895279</v>
      </c>
      <c r="M132" s="1">
        <f t="shared" si="89"/>
        <v>0.69146246127401312</v>
      </c>
      <c r="N132" s="1">
        <f t="shared" si="64"/>
        <v>0.25373824702642889</v>
      </c>
      <c r="O132" s="1">
        <f t="shared" si="65"/>
        <v>5.4799291699557995E-2</v>
      </c>
      <c r="P132">
        <v>-1.0757207746792119</v>
      </c>
      <c r="Q132">
        <v>1.3321641745278612</v>
      </c>
      <c r="R132">
        <v>0.6261666385398712</v>
      </c>
      <c r="S132">
        <f t="shared" si="90"/>
        <v>-1</v>
      </c>
      <c r="T132" s="2">
        <f t="shared" si="66"/>
        <v>0</v>
      </c>
      <c r="U132">
        <f t="shared" si="91"/>
        <v>1.6667999999999998</v>
      </c>
      <c r="V132">
        <f t="shared" si="92"/>
        <v>0.74109999999999998</v>
      </c>
      <c r="W132">
        <f t="shared" si="93"/>
        <v>-0.9698</v>
      </c>
      <c r="X132" s="1">
        <f t="shared" si="67"/>
        <v>0.20205597592660562</v>
      </c>
      <c r="Y132" s="1">
        <f t="shared" si="68"/>
        <v>0.55349639445524024</v>
      </c>
      <c r="Z132" s="1">
        <f t="shared" si="69"/>
        <v>0.24444762961815414</v>
      </c>
      <c r="AA132" s="1">
        <f t="shared" si="70"/>
        <v>0.11415956801941037</v>
      </c>
      <c r="AB132" s="1">
        <f t="shared" si="71"/>
        <v>0.35475445847756504</v>
      </c>
      <c r="AC132" s="1">
        <f t="shared" si="72"/>
        <v>0.53108597350302456</v>
      </c>
      <c r="AD132" s="1">
        <f t="shared" si="73"/>
        <v>0.76822078530259552</v>
      </c>
      <c r="AE132" s="1">
        <f t="shared" si="74"/>
        <v>0.17425478919915804</v>
      </c>
      <c r="AF132" s="1">
        <f t="shared" si="75"/>
        <v>5.7524425498246434E-2</v>
      </c>
      <c r="AG132" s="1">
        <f t="shared" si="76"/>
        <v>6.3186909291311391E-2</v>
      </c>
      <c r="AH132" s="1">
        <f t="shared" si="77"/>
        <v>0.19635531368425349</v>
      </c>
      <c r="AI132" s="1">
        <f t="shared" si="78"/>
        <v>0.6936254015992489</v>
      </c>
      <c r="AJ132" s="1">
        <f t="shared" si="79"/>
        <v>3.5209221491520816E-2</v>
      </c>
      <c r="AK132" s="1">
        <f t="shared" si="80"/>
        <v>1.16231539336655E-2</v>
      </c>
      <c r="AL132">
        <f t="shared" ca="1" si="81"/>
        <v>0.6936254015992489</v>
      </c>
      <c r="AM132">
        <f t="shared" ca="1" si="97"/>
        <v>-0.36582323135011729</v>
      </c>
      <c r="AN132">
        <v>126</v>
      </c>
      <c r="AP132" s="10">
        <f t="shared" ca="1" si="83"/>
        <v>-4.9882709074466902E-11</v>
      </c>
      <c r="AQ132">
        <v>126</v>
      </c>
      <c r="AR132">
        <v>-0.3658232314</v>
      </c>
    </row>
    <row r="133" spans="1:44" x14ac:dyDescent="0.25">
      <c r="A133">
        <v>1</v>
      </c>
      <c r="B133">
        <v>2</v>
      </c>
      <c r="C133">
        <f t="shared" si="99"/>
        <v>-1</v>
      </c>
      <c r="D133">
        <f t="shared" si="86"/>
        <v>1</v>
      </c>
      <c r="E133">
        <f t="shared" si="87"/>
        <v>-1</v>
      </c>
      <c r="F133">
        <f t="shared" si="88"/>
        <v>1</v>
      </c>
      <c r="G133" s="1">
        <f t="shared" si="94"/>
        <v>6.6807201268858085E-2</v>
      </c>
      <c r="H133" s="1">
        <f t="shared" si="95"/>
        <v>0.69146246127401312</v>
      </c>
      <c r="I133" s="1">
        <f t="shared" si="61"/>
        <v>0.2417303374571288</v>
      </c>
      <c r="J133" s="1">
        <f t="shared" si="96"/>
        <v>0.61791142218895267</v>
      </c>
      <c r="K133" s="1">
        <f t="shared" si="62"/>
        <v>0.33752311505250432</v>
      </c>
      <c r="L133" s="1">
        <f t="shared" si="63"/>
        <v>4.4565462758543006E-2</v>
      </c>
      <c r="M133" s="1">
        <f t="shared" si="89"/>
        <v>6.6807201268858057E-2</v>
      </c>
      <c r="N133" s="1">
        <f t="shared" si="64"/>
        <v>0.27777105712081773</v>
      </c>
      <c r="O133" s="1">
        <f t="shared" si="65"/>
        <v>0.65542174161032418</v>
      </c>
      <c r="P133">
        <v>-0.38099415178294294</v>
      </c>
      <c r="Q133">
        <v>-0.59492094806046225</v>
      </c>
      <c r="R133">
        <v>-1.3502585716196336E-2</v>
      </c>
      <c r="S133">
        <f t="shared" si="90"/>
        <v>-1</v>
      </c>
      <c r="T133" s="2">
        <f t="shared" si="66"/>
        <v>-2</v>
      </c>
      <c r="U133">
        <f t="shared" si="91"/>
        <v>1.1112</v>
      </c>
      <c r="V133">
        <f t="shared" si="92"/>
        <v>-0.74109999999999998</v>
      </c>
      <c r="W133">
        <f t="shared" si="93"/>
        <v>0.9698</v>
      </c>
      <c r="X133" s="1">
        <f t="shared" si="67"/>
        <v>8.2279622812959752E-2</v>
      </c>
      <c r="Y133" s="1">
        <f t="shared" si="68"/>
        <v>0.75493434840657669</v>
      </c>
      <c r="Z133" s="1">
        <f t="shared" si="69"/>
        <v>0.16278602878046355</v>
      </c>
      <c r="AA133" s="1">
        <f t="shared" si="70"/>
        <v>0.60930189709107296</v>
      </c>
      <c r="AB133" s="1">
        <f t="shared" si="71"/>
        <v>0.31056845197378025</v>
      </c>
      <c r="AC133" s="1">
        <f t="shared" si="72"/>
        <v>8.012965093514679E-2</v>
      </c>
      <c r="AD133" s="1">
        <f t="shared" si="73"/>
        <v>0.11379311338285196</v>
      </c>
      <c r="AE133" s="1">
        <f t="shared" si="74"/>
        <v>0.24424790829428611</v>
      </c>
      <c r="AF133" s="1">
        <f t="shared" si="75"/>
        <v>0.64195897832286197</v>
      </c>
      <c r="AG133" s="1">
        <f t="shared" si="76"/>
        <v>0.45998293066334023</v>
      </c>
      <c r="AH133" s="1">
        <f t="shared" si="77"/>
        <v>0.23445879192646499</v>
      </c>
      <c r="AI133" s="1">
        <f t="shared" si="78"/>
        <v>0.23264150904508846</v>
      </c>
      <c r="AJ133" s="1">
        <f t="shared" si="79"/>
        <v>2.0096625767308245E-2</v>
      </c>
      <c r="AK133" s="1">
        <f t="shared" si="80"/>
        <v>5.2820142597798089E-2</v>
      </c>
      <c r="AL133">
        <f t="shared" ca="1" si="81"/>
        <v>0.45998293066334023</v>
      </c>
      <c r="AM133">
        <f t="shared" ca="1" si="97"/>
        <v>-0.77656589744109572</v>
      </c>
      <c r="AN133">
        <v>127</v>
      </c>
      <c r="AP133" s="10">
        <f t="shared" ca="1" si="83"/>
        <v>4.1095682412617407E-11</v>
      </c>
      <c r="AQ133">
        <v>127</v>
      </c>
      <c r="AR133">
        <v>-0.77656589740000004</v>
      </c>
    </row>
    <row r="134" spans="1:44" x14ac:dyDescent="0.25">
      <c r="A134" s="7">
        <v>1</v>
      </c>
      <c r="B134" s="7">
        <v>1</v>
      </c>
      <c r="C134" s="7">
        <f t="shared" si="99"/>
        <v>0</v>
      </c>
      <c r="D134" s="7">
        <f t="shared" si="86"/>
        <v>0.5</v>
      </c>
      <c r="E134" s="7">
        <f t="shared" si="87"/>
        <v>0</v>
      </c>
      <c r="F134" s="7">
        <f t="shared" si="88"/>
        <v>0</v>
      </c>
      <c r="G134" s="6">
        <f t="shared" si="94"/>
        <v>2.2750131948179209E-2</v>
      </c>
      <c r="H134" s="6">
        <f t="shared" si="95"/>
        <v>0.84134474606854304</v>
      </c>
      <c r="I134" s="6">
        <f t="shared" si="61"/>
        <v>0.13590512198327775</v>
      </c>
      <c r="J134" s="6">
        <f t="shared" si="96"/>
        <v>0.24196365222307298</v>
      </c>
      <c r="K134" s="1">
        <f t="shared" si="62"/>
        <v>0.51607269555385393</v>
      </c>
      <c r="L134" s="1">
        <f t="shared" si="63"/>
        <v>0.24196365222307303</v>
      </c>
      <c r="M134" s="6">
        <f t="shared" si="89"/>
        <v>0.30853753872598688</v>
      </c>
      <c r="N134" s="1">
        <f t="shared" si="64"/>
        <v>0.41720934352393957</v>
      </c>
      <c r="O134" s="1">
        <f t="shared" si="65"/>
        <v>0.27425311775007355</v>
      </c>
      <c r="P134" s="7">
        <v>-0.24268160814244766</v>
      </c>
      <c r="Q134" s="7">
        <v>1.0693293006625026</v>
      </c>
      <c r="R134" s="7">
        <v>0.90058392743230797</v>
      </c>
      <c r="S134" s="7">
        <f t="shared" si="90"/>
        <v>-1</v>
      </c>
      <c r="T134" s="2">
        <f t="shared" si="66"/>
        <v>0</v>
      </c>
      <c r="U134" s="7">
        <f t="shared" si="91"/>
        <v>0.55559999999999998</v>
      </c>
      <c r="V134" s="7">
        <f t="shared" si="92"/>
        <v>0</v>
      </c>
      <c r="W134" s="7">
        <f t="shared" si="93"/>
        <v>0</v>
      </c>
      <c r="X134" s="1">
        <f t="shared" si="67"/>
        <v>2.5857414860042338E-2</v>
      </c>
      <c r="Y134" s="1">
        <f t="shared" si="68"/>
        <v>0.89356272317073659</v>
      </c>
      <c r="Z134" s="1">
        <f t="shared" si="69"/>
        <v>8.0579861969221067E-2</v>
      </c>
      <c r="AA134" s="1">
        <f t="shared" si="70"/>
        <v>0.32146717717979389</v>
      </c>
      <c r="AB134" s="1">
        <f t="shared" si="71"/>
        <v>0.42489956748810043</v>
      </c>
      <c r="AC134" s="1">
        <f t="shared" si="72"/>
        <v>0.25363325533210568</v>
      </c>
      <c r="AD134" s="1">
        <f t="shared" si="73"/>
        <v>0.4064059757777379</v>
      </c>
      <c r="AE134" s="1">
        <f t="shared" si="74"/>
        <v>0.3213698487262569</v>
      </c>
      <c r="AF134" s="1">
        <f t="shared" si="75"/>
        <v>0.27222417549600525</v>
      </c>
      <c r="AG134" s="1">
        <f t="shared" si="76"/>
        <v>0.28725108625078632</v>
      </c>
      <c r="AH134" s="1">
        <f t="shared" si="77"/>
        <v>0.37967441459873519</v>
      </c>
      <c r="AI134" s="1">
        <f t="shared" si="78"/>
        <v>0.31772569220772146</v>
      </c>
      <c r="AJ134" s="1">
        <f t="shared" si="79"/>
        <v>8.3097935020238732E-3</v>
      </c>
      <c r="AK134" s="1">
        <f t="shared" si="80"/>
        <v>7.0390134407331793E-3</v>
      </c>
      <c r="AL134">
        <f t="shared" ca="1" si="81"/>
        <v>0.31772569220772146</v>
      </c>
      <c r="AM134" s="7">
        <f t="shared" ca="1" si="97"/>
        <v>-1.1465668715784929</v>
      </c>
      <c r="AN134" s="7">
        <v>128</v>
      </c>
      <c r="AP134" s="10">
        <f t="shared" ca="1" si="83"/>
        <v>-4.2150705148458201E-10</v>
      </c>
      <c r="AQ134">
        <v>128</v>
      </c>
      <c r="AR134">
        <v>-1.146566872</v>
      </c>
    </row>
    <row r="135" spans="1:44" x14ac:dyDescent="0.25">
      <c r="A135">
        <v>1</v>
      </c>
      <c r="B135">
        <v>0</v>
      </c>
      <c r="C135">
        <v>0</v>
      </c>
      <c r="D135">
        <f t="shared" ref="D135:D166" si="100">SUMPRODUCT($A135:$C135,$D$1:$F$1)</f>
        <v>0</v>
      </c>
      <c r="E135">
        <f t="shared" ref="E135:E166" si="101">SUMPRODUCT($A135:$C135,$D$3:$F$3)</f>
        <v>0</v>
      </c>
      <c r="F135">
        <f t="shared" ref="F135:F166" si="102">SUMPRODUCT($A135:$C135,$D$2:$F$2)</f>
        <v>0</v>
      </c>
      <c r="G135" s="1">
        <f t="shared" si="94"/>
        <v>6.2096653257761592E-3</v>
      </c>
      <c r="H135" s="1">
        <f t="shared" si="95"/>
        <v>0.93319279873114191</v>
      </c>
      <c r="I135" s="1">
        <f t="shared" si="61"/>
        <v>6.0597535943081926E-2</v>
      </c>
      <c r="J135" s="1">
        <f t="shared" si="96"/>
        <v>0.24196365222307298</v>
      </c>
      <c r="K135" s="1">
        <f t="shared" si="62"/>
        <v>0.51607269555385393</v>
      </c>
      <c r="L135" s="1">
        <f t="shared" si="63"/>
        <v>0.24196365222307303</v>
      </c>
      <c r="M135" s="1">
        <f t="shared" ref="M135:M166" si="103">_xlfn.NORM.S.DIST($I$2-F135,1)</f>
        <v>0.30853753872598688</v>
      </c>
      <c r="N135" s="1">
        <f t="shared" si="64"/>
        <v>0.41720934352393957</v>
      </c>
      <c r="O135" s="1">
        <f t="shared" si="65"/>
        <v>0.27425311775007355</v>
      </c>
      <c r="P135">
        <v>1.2267514648556244</v>
      </c>
      <c r="Q135">
        <v>0.25910253498295788</v>
      </c>
      <c r="R135">
        <v>0.89806235337164253</v>
      </c>
      <c r="S135">
        <f t="shared" ref="S135:S166" si="104">-1+(D135+P135&gt;$I$1)+(D135+P135&gt;$J$1)</f>
        <v>-1</v>
      </c>
      <c r="T135" s="2">
        <f t="shared" si="66"/>
        <v>0</v>
      </c>
      <c r="U135">
        <f t="shared" ref="U135:U166" si="105">SUMPRODUCT($A135:$C135,$O$1:$Q$1)</f>
        <v>0</v>
      </c>
      <c r="V135">
        <f t="shared" ref="V135:V166" si="106">SUMPRODUCT($A135:$C135,$O$3:$Q$3)</f>
        <v>0</v>
      </c>
      <c r="W135">
        <f t="shared" ref="W135:W166" si="107">SUMPRODUCT($A135:$C135,$O$2:$Q$2)</f>
        <v>0</v>
      </c>
      <c r="X135" s="1">
        <f t="shared" si="67"/>
        <v>6.1904106863824859E-3</v>
      </c>
      <c r="Y135" s="1">
        <f t="shared" si="68"/>
        <v>0.9641721960744265</v>
      </c>
      <c r="Z135" s="1">
        <f t="shared" si="69"/>
        <v>2.9637393239191012E-2</v>
      </c>
      <c r="AA135" s="1">
        <f t="shared" si="70"/>
        <v>0.32146717717979389</v>
      </c>
      <c r="AB135" s="1">
        <f t="shared" si="71"/>
        <v>0.42489956748810043</v>
      </c>
      <c r="AC135" s="1">
        <f t="shared" si="72"/>
        <v>0.25363325533210568</v>
      </c>
      <c r="AD135" s="1">
        <f t="shared" si="73"/>
        <v>0.4064059757777379</v>
      </c>
      <c r="AE135" s="1">
        <f t="shared" si="74"/>
        <v>0.3213698487262569</v>
      </c>
      <c r="AF135" s="1">
        <f t="shared" si="75"/>
        <v>0.27222417549600525</v>
      </c>
      <c r="AG135" s="1">
        <f t="shared" si="76"/>
        <v>0.30994971418728862</v>
      </c>
      <c r="AH135" s="1">
        <f t="shared" si="77"/>
        <v>0.40967634909607575</v>
      </c>
      <c r="AI135" s="1">
        <f t="shared" si="78"/>
        <v>0.27669934592571732</v>
      </c>
      <c r="AJ135" s="1">
        <f t="shared" si="79"/>
        <v>1.9894113458361435E-3</v>
      </c>
      <c r="AK135" s="1">
        <f t="shared" si="80"/>
        <v>1.6851794450821321E-3</v>
      </c>
      <c r="AL135">
        <f t="shared" ca="1" si="81"/>
        <v>0.27669934592571732</v>
      </c>
      <c r="AM135">
        <f t="shared" ca="1" si="97"/>
        <v>-1.2848237560311642</v>
      </c>
      <c r="AN135">
        <v>129</v>
      </c>
      <c r="AP135" s="10">
        <f t="shared" ca="1" si="83"/>
        <v>3.1164182345833069E-11</v>
      </c>
      <c r="AQ135">
        <v>129</v>
      </c>
      <c r="AR135">
        <v>-1.284823756</v>
      </c>
    </row>
    <row r="136" spans="1:44" x14ac:dyDescent="0.25">
      <c r="A136">
        <v>1</v>
      </c>
      <c r="B136">
        <v>1</v>
      </c>
      <c r="C136">
        <v>1</v>
      </c>
      <c r="D136">
        <f t="shared" si="100"/>
        <v>0.5</v>
      </c>
      <c r="E136">
        <f t="shared" si="101"/>
        <v>1</v>
      </c>
      <c r="F136">
        <f t="shared" si="102"/>
        <v>-1</v>
      </c>
      <c r="G136" s="1">
        <f t="shared" si="94"/>
        <v>2.2750131948179209E-2</v>
      </c>
      <c r="H136" s="1">
        <f t="shared" si="95"/>
        <v>0.84134474606854304</v>
      </c>
      <c r="I136" s="1">
        <f t="shared" ref="I136:I198" si="108">_xlfn.NORM.S.DIST($J$1-D136,1)-H136</f>
        <v>0.13590512198327775</v>
      </c>
      <c r="J136" s="1">
        <f t="shared" si="96"/>
        <v>4.4565462758543041E-2</v>
      </c>
      <c r="K136" s="1">
        <f t="shared" ref="K136:K198" si="109">_xlfn.NORM.S.DIST($J$3-E136,1)-J136</f>
        <v>0.33752311505250426</v>
      </c>
      <c r="L136" s="1">
        <f t="shared" ref="L136:L198" si="110">1-J136-K136</f>
        <v>0.61791142218895279</v>
      </c>
      <c r="M136" s="1">
        <f t="shared" si="103"/>
        <v>0.69146246127401312</v>
      </c>
      <c r="N136" s="1">
        <f t="shared" ref="N136:N198" si="111">_xlfn.NORM.S.DIST($J$2-F136,1)-M136</f>
        <v>0.25373824702642889</v>
      </c>
      <c r="O136" s="1">
        <f t="shared" ref="O136:O198" si="112">1-M136-N136</f>
        <v>5.4799291699557995E-2</v>
      </c>
      <c r="P136">
        <v>-0.95059931481955573</v>
      </c>
      <c r="Q136">
        <v>-3.546460902725812E-2</v>
      </c>
      <c r="R136">
        <v>0.82973201642744243</v>
      </c>
      <c r="S136">
        <f t="shared" si="104"/>
        <v>-1</v>
      </c>
      <c r="T136" s="2">
        <f t="shared" ref="T136:T198" si="113">IF(S136&lt;0,-2+(E136+R136&gt;$I$3)+(E136+R136&gt;$J$3),IF(S136=0,0,0+(F136+Q136&gt;$I$2)+(F136+Q136&gt;$J$2)))</f>
        <v>0</v>
      </c>
      <c r="U136">
        <f t="shared" si="105"/>
        <v>0.55559999999999998</v>
      </c>
      <c r="V136">
        <f t="shared" si="106"/>
        <v>0.74109999999999998</v>
      </c>
      <c r="W136">
        <f t="shared" si="107"/>
        <v>-0.9698</v>
      </c>
      <c r="X136" s="1">
        <f t="shared" ref="X136:X198" si="114">1-Y136-Z136</f>
        <v>2.5857414860042338E-2</v>
      </c>
      <c r="Y136" s="1">
        <f t="shared" ref="Y136:Y198" si="115">_xlfn.NORM.S.DIST($T$1-U136,1)</f>
        <v>0.89356272317073659</v>
      </c>
      <c r="Z136" s="1">
        <f t="shared" ref="Z136:Z198" si="116">_xlfn.NORM.S.DIST($U$1-U136,1)-Y136</f>
        <v>8.0579861969221067E-2</v>
      </c>
      <c r="AA136" s="1">
        <f t="shared" ref="AA136:AA198" si="117">_xlfn.NORM.S.DIST($T$3-V136,1)</f>
        <v>0.11415956801941037</v>
      </c>
      <c r="AB136" s="1">
        <f t="shared" ref="AB136:AB198" si="118">_xlfn.NORM.S.DIST($U$3-V136,1)-AA136</f>
        <v>0.35475445847756504</v>
      </c>
      <c r="AC136" s="1">
        <f t="shared" ref="AC136:AC198" si="119">1-AA136-AB136</f>
        <v>0.53108597350302456</v>
      </c>
      <c r="AD136" s="1">
        <f t="shared" ref="AD136:AD198" si="120">_xlfn.NORM.S.DIST($T$2-W136,1)</f>
        <v>0.76822078530259552</v>
      </c>
      <c r="AE136" s="1">
        <f t="shared" ref="AE136:AE198" si="121">_xlfn.NORM.S.DIST($U$2-W136,1)-AD136</f>
        <v>0.17425478919915804</v>
      </c>
      <c r="AF136" s="1">
        <f t="shared" ref="AF136:AF198" si="122">1-AD136-AE136</f>
        <v>5.7524425498246434E-2</v>
      </c>
      <c r="AG136" s="1">
        <f t="shared" ref="AG136:AG198" si="123">Y136*AA136</f>
        <v>0.10200873447541926</v>
      </c>
      <c r="AH136" s="1">
        <f t="shared" ref="AH136:AH198" si="124">Y136*AB136</f>
        <v>0.316995359974173</v>
      </c>
      <c r="AI136" s="1">
        <f t="shared" ref="AI136:AI198" si="125">Z136+Y136*AC136+X136*AD136</f>
        <v>0.57500269424004213</v>
      </c>
      <c r="AJ136" s="1">
        <f t="shared" ref="AJ136:AJ198" si="126">X136*AE136</f>
        <v>4.5057783756718541E-3</v>
      </c>
      <c r="AK136" s="1">
        <f t="shared" ref="AK136:AK198" si="127">X136*AF136</f>
        <v>1.4874329346937557E-3</v>
      </c>
      <c r="AL136">
        <f t="shared" ref="AL136:AL198" ca="1" si="128">OFFSET(AI136,0,T136)</f>
        <v>0.57500269424004213</v>
      </c>
      <c r="AM136">
        <f t="shared" ca="1" si="97"/>
        <v>-0.55338055256090823</v>
      </c>
      <c r="AN136">
        <v>130</v>
      </c>
      <c r="AP136" s="10">
        <f t="shared" ref="AP136:AP198" ca="1" si="129">AR136-AM136</f>
        <v>-3.9091729853168999E-11</v>
      </c>
      <c r="AQ136">
        <v>130</v>
      </c>
      <c r="AR136">
        <v>-0.55338055259999996</v>
      </c>
    </row>
    <row r="137" spans="1:44" x14ac:dyDescent="0.25">
      <c r="A137">
        <v>1</v>
      </c>
      <c r="B137">
        <v>2</v>
      </c>
      <c r="C137">
        <v>-1</v>
      </c>
      <c r="D137">
        <f t="shared" si="100"/>
        <v>1</v>
      </c>
      <c r="E137">
        <f t="shared" si="101"/>
        <v>-1</v>
      </c>
      <c r="F137">
        <f t="shared" si="102"/>
        <v>1</v>
      </c>
      <c r="G137" s="1">
        <f t="shared" si="94"/>
        <v>6.6807201268858085E-2</v>
      </c>
      <c r="H137" s="1">
        <f t="shared" si="95"/>
        <v>0.69146246127401312</v>
      </c>
      <c r="I137" s="1">
        <f t="shared" si="108"/>
        <v>0.2417303374571288</v>
      </c>
      <c r="J137" s="1">
        <f t="shared" si="96"/>
        <v>0.61791142218895267</v>
      </c>
      <c r="K137" s="1">
        <f t="shared" si="109"/>
        <v>0.33752311505250432</v>
      </c>
      <c r="L137" s="1">
        <f t="shared" si="110"/>
        <v>4.4565462758543006E-2</v>
      </c>
      <c r="M137" s="1">
        <f t="shared" si="103"/>
        <v>6.6807201268858057E-2</v>
      </c>
      <c r="N137" s="1">
        <f t="shared" si="111"/>
        <v>0.27777105712081773</v>
      </c>
      <c r="O137" s="1">
        <f t="shared" si="112"/>
        <v>0.65542174161032418</v>
      </c>
      <c r="P137">
        <v>-0.25902295419655275</v>
      </c>
      <c r="Q137">
        <v>0.23457459974451922</v>
      </c>
      <c r="R137">
        <v>0.56882413446146529</v>
      </c>
      <c r="S137">
        <f t="shared" si="104"/>
        <v>-1</v>
      </c>
      <c r="T137" s="2">
        <f t="shared" si="113"/>
        <v>-1</v>
      </c>
      <c r="U137">
        <f t="shared" si="105"/>
        <v>1.1112</v>
      </c>
      <c r="V137">
        <f t="shared" si="106"/>
        <v>-0.74109999999999998</v>
      </c>
      <c r="W137">
        <f t="shared" si="107"/>
        <v>0.9698</v>
      </c>
      <c r="X137" s="1">
        <f t="shared" si="114"/>
        <v>8.2279622812959752E-2</v>
      </c>
      <c r="Y137" s="1">
        <f t="shared" si="115"/>
        <v>0.75493434840657669</v>
      </c>
      <c r="Z137" s="1">
        <f t="shared" si="116"/>
        <v>0.16278602878046355</v>
      </c>
      <c r="AA137" s="1">
        <f t="shared" si="117"/>
        <v>0.60930189709107296</v>
      </c>
      <c r="AB137" s="1">
        <f t="shared" si="118"/>
        <v>0.31056845197378025</v>
      </c>
      <c r="AC137" s="1">
        <f t="shared" si="119"/>
        <v>8.012965093514679E-2</v>
      </c>
      <c r="AD137" s="1">
        <f t="shared" si="120"/>
        <v>0.11379311338285196</v>
      </c>
      <c r="AE137" s="1">
        <f t="shared" si="121"/>
        <v>0.24424790829428611</v>
      </c>
      <c r="AF137" s="1">
        <f t="shared" si="122"/>
        <v>0.64195897832286197</v>
      </c>
      <c r="AG137" s="1">
        <f t="shared" si="123"/>
        <v>0.45998293066334023</v>
      </c>
      <c r="AH137" s="1">
        <f t="shared" si="124"/>
        <v>0.23445879192646499</v>
      </c>
      <c r="AI137" s="1">
        <f t="shared" si="125"/>
        <v>0.23264150904508846</v>
      </c>
      <c r="AJ137" s="1">
        <f t="shared" si="126"/>
        <v>2.0096625767308245E-2</v>
      </c>
      <c r="AK137" s="1">
        <f t="shared" si="127"/>
        <v>5.2820142597798089E-2</v>
      </c>
      <c r="AL137">
        <f t="shared" ca="1" si="128"/>
        <v>0.23445879192646499</v>
      </c>
      <c r="AM137">
        <f t="shared" ca="1" si="97"/>
        <v>-1.4504754339301438</v>
      </c>
      <c r="AN137">
        <v>131</v>
      </c>
      <c r="AP137" s="10">
        <f t="shared" ca="1" si="129"/>
        <v>-6.985612088783455E-11</v>
      </c>
      <c r="AQ137">
        <v>131</v>
      </c>
      <c r="AR137">
        <v>-1.4504754339999999</v>
      </c>
    </row>
    <row r="138" spans="1:44" x14ac:dyDescent="0.25">
      <c r="A138">
        <v>1</v>
      </c>
      <c r="B138">
        <v>3</v>
      </c>
      <c r="C138">
        <f>C135</f>
        <v>0</v>
      </c>
      <c r="D138">
        <f t="shared" si="100"/>
        <v>1.5</v>
      </c>
      <c r="E138">
        <f t="shared" si="101"/>
        <v>0</v>
      </c>
      <c r="F138">
        <f t="shared" si="102"/>
        <v>0</v>
      </c>
      <c r="G138" s="1">
        <f t="shared" si="94"/>
        <v>0.15865525393145696</v>
      </c>
      <c r="H138" s="1">
        <f t="shared" si="95"/>
        <v>0.5</v>
      </c>
      <c r="I138" s="1">
        <f t="shared" si="108"/>
        <v>0.34134474606854304</v>
      </c>
      <c r="J138" s="1">
        <f t="shared" si="96"/>
        <v>0.24196365222307298</v>
      </c>
      <c r="K138" s="1">
        <f t="shared" si="109"/>
        <v>0.51607269555385393</v>
      </c>
      <c r="L138" s="1">
        <f t="shared" si="110"/>
        <v>0.24196365222307303</v>
      </c>
      <c r="M138" s="1">
        <f t="shared" si="103"/>
        <v>0.30853753872598688</v>
      </c>
      <c r="N138" s="1">
        <f t="shared" si="111"/>
        <v>0.41720934352393957</v>
      </c>
      <c r="O138" s="1">
        <f t="shared" si="112"/>
        <v>0.27425311775007355</v>
      </c>
      <c r="P138">
        <v>0.30031173992028926</v>
      </c>
      <c r="Q138">
        <v>-0.19589606381487101</v>
      </c>
      <c r="R138">
        <v>-3.4272670745849609</v>
      </c>
      <c r="S138">
        <f t="shared" si="104"/>
        <v>0</v>
      </c>
      <c r="T138" s="2">
        <f t="shared" si="113"/>
        <v>0</v>
      </c>
      <c r="U138">
        <f t="shared" si="105"/>
        <v>1.6667999999999998</v>
      </c>
      <c r="V138">
        <f t="shared" si="106"/>
        <v>0</v>
      </c>
      <c r="W138">
        <f t="shared" si="107"/>
        <v>0</v>
      </c>
      <c r="X138" s="1">
        <f t="shared" si="114"/>
        <v>0.20205597592660562</v>
      </c>
      <c r="Y138" s="1">
        <f t="shared" si="115"/>
        <v>0.55349639445524024</v>
      </c>
      <c r="Z138" s="1">
        <f t="shared" si="116"/>
        <v>0.24444762961815414</v>
      </c>
      <c r="AA138" s="1">
        <f t="shared" si="117"/>
        <v>0.32146717717979389</v>
      </c>
      <c r="AB138" s="1">
        <f t="shared" si="118"/>
        <v>0.42489956748810043</v>
      </c>
      <c r="AC138" s="1">
        <f t="shared" si="119"/>
        <v>0.25363325533210568</v>
      </c>
      <c r="AD138" s="1">
        <f t="shared" si="120"/>
        <v>0.4064059757777379</v>
      </c>
      <c r="AE138" s="1">
        <f t="shared" si="121"/>
        <v>0.3213698487262569</v>
      </c>
      <c r="AF138" s="1">
        <f t="shared" si="122"/>
        <v>0.27222417549600525</v>
      </c>
      <c r="AG138" s="1">
        <f t="shared" si="123"/>
        <v>0.17793092350471981</v>
      </c>
      <c r="AH138" s="1">
        <f t="shared" si="124"/>
        <v>0.23518037861025459</v>
      </c>
      <c r="AI138" s="1">
        <f t="shared" si="125"/>
        <v>0.46694947801659525</v>
      </c>
      <c r="AJ138" s="1">
        <f t="shared" si="126"/>
        <v>6.4934698417769457E-2</v>
      </c>
      <c r="AK138" s="1">
        <f t="shared" si="127"/>
        <v>5.5004521450660898E-2</v>
      </c>
      <c r="AL138">
        <f t="shared" ca="1" si="128"/>
        <v>0.46694947801659525</v>
      </c>
      <c r="AM138">
        <f t="shared" ca="1" si="97"/>
        <v>-0.76153421128420329</v>
      </c>
      <c r="AN138">
        <v>132</v>
      </c>
      <c r="AP138" s="10">
        <f t="shared" ca="1" si="129"/>
        <v>-1.5796697283576577E-11</v>
      </c>
      <c r="AQ138">
        <v>132</v>
      </c>
      <c r="AR138">
        <v>-0.76153421129999999</v>
      </c>
    </row>
    <row r="139" spans="1:44" x14ac:dyDescent="0.25">
      <c r="A139">
        <v>1</v>
      </c>
      <c r="B139">
        <v>4</v>
      </c>
      <c r="C139">
        <f t="shared" ref="C139:C150" si="130">C136</f>
        <v>1</v>
      </c>
      <c r="D139">
        <f t="shared" si="100"/>
        <v>2</v>
      </c>
      <c r="E139">
        <f t="shared" si="101"/>
        <v>1</v>
      </c>
      <c r="F139">
        <f t="shared" si="102"/>
        <v>-1</v>
      </c>
      <c r="G139" s="1">
        <f t="shared" si="94"/>
        <v>0.30853753872598688</v>
      </c>
      <c r="H139" s="1">
        <f t="shared" si="95"/>
        <v>0.30853753872598688</v>
      </c>
      <c r="I139" s="1">
        <f t="shared" si="108"/>
        <v>0.38292492254802624</v>
      </c>
      <c r="J139" s="1">
        <f t="shared" si="96"/>
        <v>4.4565462758543041E-2</v>
      </c>
      <c r="K139" s="1">
        <f t="shared" si="109"/>
        <v>0.33752311505250426</v>
      </c>
      <c r="L139" s="1">
        <f t="shared" si="110"/>
        <v>0.61791142218895279</v>
      </c>
      <c r="M139" s="1">
        <f t="shared" si="103"/>
        <v>0.69146246127401312</v>
      </c>
      <c r="N139" s="1">
        <f t="shared" si="111"/>
        <v>0.25373824702642889</v>
      </c>
      <c r="O139" s="1">
        <f t="shared" si="112"/>
        <v>5.4799291699557995E-2</v>
      </c>
      <c r="P139">
        <v>-0.81674215834937058</v>
      </c>
      <c r="Q139">
        <v>6.0891807152074762E-2</v>
      </c>
      <c r="R139">
        <v>2.1107734937686473</v>
      </c>
      <c r="S139">
        <f t="shared" si="104"/>
        <v>-1</v>
      </c>
      <c r="T139" s="2">
        <f t="shared" si="113"/>
        <v>0</v>
      </c>
      <c r="U139">
        <f t="shared" si="105"/>
        <v>2.2223999999999999</v>
      </c>
      <c r="V139">
        <f t="shared" si="106"/>
        <v>0.74109999999999998</v>
      </c>
      <c r="W139">
        <f t="shared" si="107"/>
        <v>-0.9698</v>
      </c>
      <c r="X139" s="1">
        <f t="shared" si="114"/>
        <v>0.39023753125576222</v>
      </c>
      <c r="Y139" s="1">
        <f t="shared" si="115"/>
        <v>0.33684103078831795</v>
      </c>
      <c r="Z139" s="1">
        <f t="shared" si="116"/>
        <v>0.27292143795591983</v>
      </c>
      <c r="AA139" s="1">
        <f t="shared" si="117"/>
        <v>0.11415956801941037</v>
      </c>
      <c r="AB139" s="1">
        <f t="shared" si="118"/>
        <v>0.35475445847756504</v>
      </c>
      <c r="AC139" s="1">
        <f t="shared" si="119"/>
        <v>0.53108597350302456</v>
      </c>
      <c r="AD139" s="1">
        <f t="shared" si="120"/>
        <v>0.76822078530259552</v>
      </c>
      <c r="AE139" s="1">
        <f t="shared" si="121"/>
        <v>0.17425478919915804</v>
      </c>
      <c r="AF139" s="1">
        <f t="shared" si="122"/>
        <v>5.7524425498246434E-2</v>
      </c>
      <c r="AG139" s="1">
        <f t="shared" si="123"/>
        <v>3.8453626566007287E-2</v>
      </c>
      <c r="AH139" s="1">
        <f t="shared" si="124"/>
        <v>0.11949585747033455</v>
      </c>
      <c r="AI139" s="1">
        <f t="shared" si="125"/>
        <v>0.75160156742374373</v>
      </c>
      <c r="AJ139" s="1">
        <f t="shared" si="126"/>
        <v>6.8000758746572687E-2</v>
      </c>
      <c r="AK139" s="1">
        <f t="shared" si="127"/>
        <v>2.2448189793341709E-2</v>
      </c>
      <c r="AL139">
        <f t="shared" ca="1" si="128"/>
        <v>0.75160156742374373</v>
      </c>
      <c r="AM139">
        <f t="shared" ca="1" si="97"/>
        <v>-0.28554892599563503</v>
      </c>
      <c r="AN139">
        <v>133</v>
      </c>
      <c r="AP139" s="10">
        <f t="shared" ca="1" si="129"/>
        <v>-4.3649528436162655E-12</v>
      </c>
      <c r="AQ139">
        <v>133</v>
      </c>
      <c r="AR139">
        <v>-0.28554892599999998</v>
      </c>
    </row>
    <row r="140" spans="1:44" x14ac:dyDescent="0.25">
      <c r="A140">
        <v>1</v>
      </c>
      <c r="B140">
        <v>5</v>
      </c>
      <c r="C140">
        <f t="shared" si="130"/>
        <v>-1</v>
      </c>
      <c r="D140">
        <f t="shared" si="100"/>
        <v>2.5</v>
      </c>
      <c r="E140">
        <f t="shared" si="101"/>
        <v>-1</v>
      </c>
      <c r="F140">
        <f t="shared" si="102"/>
        <v>1</v>
      </c>
      <c r="G140" s="1">
        <f t="shared" si="94"/>
        <v>0.5</v>
      </c>
      <c r="H140" s="1">
        <f t="shared" si="95"/>
        <v>0.15865525393145699</v>
      </c>
      <c r="I140" s="1">
        <f t="shared" si="108"/>
        <v>0.34134474606854304</v>
      </c>
      <c r="J140" s="1">
        <f t="shared" si="96"/>
        <v>0.61791142218895267</v>
      </c>
      <c r="K140" s="1">
        <f t="shared" si="109"/>
        <v>0.33752311505250432</v>
      </c>
      <c r="L140" s="1">
        <f t="shared" si="110"/>
        <v>4.4565462758543006E-2</v>
      </c>
      <c r="M140" s="1">
        <f t="shared" si="103"/>
        <v>6.6807201268858057E-2</v>
      </c>
      <c r="N140" s="1">
        <f t="shared" si="111"/>
        <v>0.27777105712081773</v>
      </c>
      <c r="O140" s="1">
        <f t="shared" si="112"/>
        <v>0.65542174161032418</v>
      </c>
      <c r="P140">
        <v>-0.80230620369547978</v>
      </c>
      <c r="Q140">
        <v>0.56630824474268593</v>
      </c>
      <c r="R140">
        <v>-1.0843564268725459</v>
      </c>
      <c r="S140">
        <f t="shared" si="104"/>
        <v>0</v>
      </c>
      <c r="T140" s="2">
        <f t="shared" si="113"/>
        <v>0</v>
      </c>
      <c r="U140">
        <f t="shared" si="105"/>
        <v>2.778</v>
      </c>
      <c r="V140">
        <f t="shared" si="106"/>
        <v>-0.74109999999999998</v>
      </c>
      <c r="W140">
        <f t="shared" si="107"/>
        <v>0.9698</v>
      </c>
      <c r="X140" s="1">
        <f t="shared" si="114"/>
        <v>0.60907155370276433</v>
      </c>
      <c r="Y140" s="1">
        <f t="shared" si="115"/>
        <v>0.16435884758570768</v>
      </c>
      <c r="Z140" s="1">
        <f t="shared" si="116"/>
        <v>0.22656959871152804</v>
      </c>
      <c r="AA140" s="1">
        <f t="shared" si="117"/>
        <v>0.60930189709107296</v>
      </c>
      <c r="AB140" s="1">
        <f t="shared" si="118"/>
        <v>0.31056845197378025</v>
      </c>
      <c r="AC140" s="1">
        <f t="shared" si="119"/>
        <v>8.012965093514679E-2</v>
      </c>
      <c r="AD140" s="1">
        <f t="shared" si="120"/>
        <v>0.11379311338285196</v>
      </c>
      <c r="AE140" s="1">
        <f t="shared" si="121"/>
        <v>0.24424790829428611</v>
      </c>
      <c r="AF140" s="1">
        <f t="shared" si="122"/>
        <v>0.64195897832286197</v>
      </c>
      <c r="AG140" s="1">
        <f t="shared" si="123"/>
        <v>0.1001441576376742</v>
      </c>
      <c r="AH140" s="1">
        <f t="shared" si="124"/>
        <v>5.1044672862887726E-2</v>
      </c>
      <c r="AI140" s="1">
        <f t="shared" si="125"/>
        <v>0.30904776416544227</v>
      </c>
      <c r="AJ140" s="1">
        <f t="shared" si="126"/>
        <v>0.14876445299345115</v>
      </c>
      <c r="AK140" s="1">
        <f t="shared" si="127"/>
        <v>0.39099895234054477</v>
      </c>
      <c r="AL140">
        <f t="shared" ca="1" si="128"/>
        <v>0.30904776416544227</v>
      </c>
      <c r="AM140">
        <f t="shared" ca="1" si="97"/>
        <v>-1.1742594374429294</v>
      </c>
      <c r="AN140">
        <v>134</v>
      </c>
      <c r="AP140" s="10">
        <f t="shared" ca="1" si="129"/>
        <v>4.4292947087853918E-10</v>
      </c>
      <c r="AQ140">
        <v>134</v>
      </c>
      <c r="AR140">
        <v>-1.1742594369999999</v>
      </c>
    </row>
    <row r="141" spans="1:44" x14ac:dyDescent="0.25">
      <c r="A141">
        <v>1</v>
      </c>
      <c r="B141">
        <v>6</v>
      </c>
      <c r="C141">
        <f t="shared" si="130"/>
        <v>0</v>
      </c>
      <c r="D141">
        <f t="shared" si="100"/>
        <v>3</v>
      </c>
      <c r="E141">
        <f t="shared" si="101"/>
        <v>0</v>
      </c>
      <c r="F141">
        <f t="shared" si="102"/>
        <v>0</v>
      </c>
      <c r="G141" s="1">
        <f t="shared" si="94"/>
        <v>0.69146246127401312</v>
      </c>
      <c r="H141" s="1">
        <f t="shared" si="95"/>
        <v>6.6807201268858057E-2</v>
      </c>
      <c r="I141" s="1">
        <f t="shared" si="108"/>
        <v>0.24173033745712882</v>
      </c>
      <c r="J141" s="1">
        <f t="shared" si="96"/>
        <v>0.24196365222307298</v>
      </c>
      <c r="K141" s="1">
        <f t="shared" si="109"/>
        <v>0.51607269555385393</v>
      </c>
      <c r="L141" s="1">
        <f t="shared" si="110"/>
        <v>0.24196365222307303</v>
      </c>
      <c r="M141" s="1">
        <f t="shared" si="103"/>
        <v>0.30853753872598688</v>
      </c>
      <c r="N141" s="1">
        <f t="shared" si="111"/>
        <v>0.41720934352393957</v>
      </c>
      <c r="O141" s="1">
        <f t="shared" si="112"/>
        <v>0.27425311775007355</v>
      </c>
      <c r="P141">
        <v>-1.576140675751958</v>
      </c>
      <c r="Q141">
        <v>-0.71319846028927714</v>
      </c>
      <c r="R141">
        <v>1.0384064808022231</v>
      </c>
      <c r="S141">
        <f t="shared" si="104"/>
        <v>-1</v>
      </c>
      <c r="T141" s="2">
        <f t="shared" si="113"/>
        <v>0</v>
      </c>
      <c r="U141">
        <f t="shared" si="105"/>
        <v>3.3335999999999997</v>
      </c>
      <c r="V141">
        <f t="shared" si="106"/>
        <v>0</v>
      </c>
      <c r="W141">
        <f t="shared" si="107"/>
        <v>0</v>
      </c>
      <c r="X141" s="1">
        <f t="shared" si="114"/>
        <v>0.79743661091011087</v>
      </c>
      <c r="Y141" s="1">
        <f t="shared" si="115"/>
        <v>6.2724210560852464E-2</v>
      </c>
      <c r="Z141" s="1">
        <f t="shared" si="116"/>
        <v>0.13983917852903671</v>
      </c>
      <c r="AA141" s="1">
        <f t="shared" si="117"/>
        <v>0.32146717717979389</v>
      </c>
      <c r="AB141" s="1">
        <f t="shared" si="118"/>
        <v>0.42489956748810043</v>
      </c>
      <c r="AC141" s="1">
        <f t="shared" si="119"/>
        <v>0.25363325533210568</v>
      </c>
      <c r="AD141" s="1">
        <f t="shared" si="120"/>
        <v>0.4064059757777379</v>
      </c>
      <c r="AE141" s="1">
        <f t="shared" si="121"/>
        <v>0.3213698487262569</v>
      </c>
      <c r="AF141" s="1">
        <f t="shared" si="122"/>
        <v>0.27222417549600525</v>
      </c>
      <c r="AG141" s="1">
        <f t="shared" si="123"/>
        <v>2.0163774909828257E-2</v>
      </c>
      <c r="AH141" s="1">
        <f t="shared" si="124"/>
        <v>2.6651489938338754E-2</v>
      </c>
      <c r="AI141" s="1">
        <f t="shared" si="125"/>
        <v>0.47983112821953811</v>
      </c>
      <c r="AJ141" s="1">
        <f t="shared" si="126"/>
        <v>0.25627208301696131</v>
      </c>
      <c r="AK141" s="1">
        <f t="shared" si="127"/>
        <v>0.21708152391533367</v>
      </c>
      <c r="AL141">
        <f t="shared" ca="1" si="128"/>
        <v>0.47983112821953811</v>
      </c>
      <c r="AM141">
        <f t="shared" ca="1" si="97"/>
        <v>-0.73432105319133778</v>
      </c>
      <c r="AN141">
        <v>135</v>
      </c>
      <c r="AP141" s="10">
        <f t="shared" ca="1" si="129"/>
        <v>-8.6621820827303964E-12</v>
      </c>
      <c r="AQ141">
        <v>135</v>
      </c>
      <c r="AR141">
        <v>-0.73432105319999996</v>
      </c>
    </row>
    <row r="142" spans="1:44" x14ac:dyDescent="0.25">
      <c r="A142">
        <v>1</v>
      </c>
      <c r="B142">
        <v>7</v>
      </c>
      <c r="C142">
        <f t="shared" si="130"/>
        <v>1</v>
      </c>
      <c r="D142">
        <f t="shared" si="100"/>
        <v>3.5</v>
      </c>
      <c r="E142">
        <f t="shared" si="101"/>
        <v>1</v>
      </c>
      <c r="F142">
        <f t="shared" si="102"/>
        <v>-1</v>
      </c>
      <c r="G142" s="1">
        <f t="shared" si="94"/>
        <v>0.84134474606854304</v>
      </c>
      <c r="H142" s="1">
        <f t="shared" si="95"/>
        <v>2.2750131948179191E-2</v>
      </c>
      <c r="I142" s="1">
        <f t="shared" si="108"/>
        <v>0.13590512198327781</v>
      </c>
      <c r="J142" s="1">
        <f t="shared" si="96"/>
        <v>4.4565462758543041E-2</v>
      </c>
      <c r="K142" s="1">
        <f t="shared" si="109"/>
        <v>0.33752311505250426</v>
      </c>
      <c r="L142" s="1">
        <f t="shared" si="110"/>
        <v>0.61791142218895279</v>
      </c>
      <c r="M142" s="1">
        <f t="shared" si="103"/>
        <v>0.69146246127401312</v>
      </c>
      <c r="N142" s="1">
        <f t="shared" si="111"/>
        <v>0.25373824702642889</v>
      </c>
      <c r="O142" s="1">
        <f t="shared" si="112"/>
        <v>5.4799291699557995E-2</v>
      </c>
      <c r="P142">
        <v>-0.95204313765862025</v>
      </c>
      <c r="Q142">
        <v>-0.30295382202893961</v>
      </c>
      <c r="R142">
        <v>0.86089812612044625</v>
      </c>
      <c r="S142">
        <f t="shared" si="104"/>
        <v>1</v>
      </c>
      <c r="T142" s="2">
        <f t="shared" si="113"/>
        <v>0</v>
      </c>
      <c r="U142">
        <f t="shared" si="105"/>
        <v>3.8891999999999998</v>
      </c>
      <c r="V142">
        <f t="shared" si="106"/>
        <v>0.74109999999999998</v>
      </c>
      <c r="W142">
        <f t="shared" si="107"/>
        <v>-0.9698</v>
      </c>
      <c r="X142" s="1">
        <f t="shared" si="114"/>
        <v>0.91744670170396303</v>
      </c>
      <c r="Y142" s="1">
        <f t="shared" si="115"/>
        <v>1.8403428094636867E-2</v>
      </c>
      <c r="Z142" s="1">
        <f t="shared" si="116"/>
        <v>6.4149870201400089E-2</v>
      </c>
      <c r="AA142" s="1">
        <f t="shared" si="117"/>
        <v>0.11415956801941037</v>
      </c>
      <c r="AB142" s="1">
        <f t="shared" si="118"/>
        <v>0.35475445847756504</v>
      </c>
      <c r="AC142" s="1">
        <f t="shared" si="119"/>
        <v>0.53108597350302456</v>
      </c>
      <c r="AD142" s="1">
        <f t="shared" si="120"/>
        <v>0.76822078530259552</v>
      </c>
      <c r="AE142" s="1">
        <f t="shared" si="121"/>
        <v>0.17425478919915804</v>
      </c>
      <c r="AF142" s="1">
        <f t="shared" si="122"/>
        <v>5.7524425498246434E-2</v>
      </c>
      <c r="AG142" s="1">
        <f t="shared" si="123"/>
        <v>2.1009274013600253E-3</v>
      </c>
      <c r="AH142" s="1">
        <f t="shared" si="124"/>
        <v>6.528698167843708E-3</v>
      </c>
      <c r="AI142" s="1">
        <f t="shared" si="125"/>
        <v>0.77872529838312776</v>
      </c>
      <c r="AJ142" s="1">
        <f t="shared" si="126"/>
        <v>0.15986948160688691</v>
      </c>
      <c r="AK142" s="1">
        <f t="shared" si="127"/>
        <v>5.2775594440781538E-2</v>
      </c>
      <c r="AL142">
        <f t="shared" ca="1" si="128"/>
        <v>0.77872529838312776</v>
      </c>
      <c r="AM142">
        <f t="shared" ca="1" si="97"/>
        <v>-0.25009692895577801</v>
      </c>
      <c r="AN142">
        <v>136</v>
      </c>
      <c r="AP142" s="10">
        <f t="shared" ca="1" si="129"/>
        <v>-4.4222014938810617E-11</v>
      </c>
      <c r="AQ142">
        <v>136</v>
      </c>
      <c r="AR142">
        <v>-0.25009692900000002</v>
      </c>
    </row>
    <row r="143" spans="1:44" x14ac:dyDescent="0.25">
      <c r="A143">
        <v>1</v>
      </c>
      <c r="B143">
        <v>8</v>
      </c>
      <c r="C143">
        <f t="shared" si="130"/>
        <v>-1</v>
      </c>
      <c r="D143">
        <f t="shared" si="100"/>
        <v>4</v>
      </c>
      <c r="E143">
        <f t="shared" si="101"/>
        <v>-1</v>
      </c>
      <c r="F143">
        <f t="shared" si="102"/>
        <v>1</v>
      </c>
      <c r="G143" s="1">
        <f t="shared" si="94"/>
        <v>0.93319279873114191</v>
      </c>
      <c r="H143" s="1">
        <f t="shared" si="95"/>
        <v>6.2096653257761331E-3</v>
      </c>
      <c r="I143" s="1">
        <f t="shared" si="108"/>
        <v>6.0597535943081926E-2</v>
      </c>
      <c r="J143" s="1">
        <f t="shared" si="96"/>
        <v>0.61791142218895267</v>
      </c>
      <c r="K143" s="1">
        <f t="shared" si="109"/>
        <v>0.33752311505250432</v>
      </c>
      <c r="L143" s="1">
        <f t="shared" si="110"/>
        <v>4.4565462758543006E-2</v>
      </c>
      <c r="M143" s="1">
        <f t="shared" si="103"/>
        <v>6.6807201268858057E-2</v>
      </c>
      <c r="N143" s="1">
        <f t="shared" si="111"/>
        <v>0.27777105712081773</v>
      </c>
      <c r="O143" s="1">
        <f t="shared" si="112"/>
        <v>0.65542174161032418</v>
      </c>
      <c r="P143">
        <v>-0.98829559647128917</v>
      </c>
      <c r="Q143">
        <v>-0.47928892854542937</v>
      </c>
      <c r="R143">
        <v>-0.38074745134508703</v>
      </c>
      <c r="S143">
        <f t="shared" si="104"/>
        <v>1</v>
      </c>
      <c r="T143" s="2">
        <f t="shared" si="113"/>
        <v>1</v>
      </c>
      <c r="U143">
        <f t="shared" si="105"/>
        <v>4.4447999999999999</v>
      </c>
      <c r="V143">
        <f t="shared" si="106"/>
        <v>-0.74109999999999998</v>
      </c>
      <c r="W143">
        <f t="shared" si="107"/>
        <v>0.9698</v>
      </c>
      <c r="X143" s="1">
        <f t="shared" si="114"/>
        <v>0.97403418068276448</v>
      </c>
      <c r="Y143" s="1">
        <f t="shared" si="115"/>
        <v>4.1026882816190269E-3</v>
      </c>
      <c r="Z143" s="1">
        <f t="shared" si="116"/>
        <v>2.186313103561642E-2</v>
      </c>
      <c r="AA143" s="1">
        <f t="shared" si="117"/>
        <v>0.60930189709107296</v>
      </c>
      <c r="AB143" s="1">
        <f t="shared" si="118"/>
        <v>0.31056845197378025</v>
      </c>
      <c r="AC143" s="1">
        <f t="shared" si="119"/>
        <v>8.012965093514679E-2</v>
      </c>
      <c r="AD143" s="1">
        <f t="shared" si="120"/>
        <v>0.11379311338285196</v>
      </c>
      <c r="AE143" s="1">
        <f t="shared" si="121"/>
        <v>0.24424790829428611</v>
      </c>
      <c r="AF143" s="1">
        <f t="shared" si="122"/>
        <v>0.64195897832286197</v>
      </c>
      <c r="AG143" s="1">
        <f t="shared" si="123"/>
        <v>2.4997757531637875E-3</v>
      </c>
      <c r="AH143" s="1">
        <f t="shared" si="124"/>
        <v>1.2741655485533898E-3</v>
      </c>
      <c r="AI143" s="1">
        <f t="shared" si="125"/>
        <v>0.13303025997672541</v>
      </c>
      <c r="AJ143" s="1">
        <f t="shared" si="126"/>
        <v>0.23790581123890397</v>
      </c>
      <c r="AK143" s="1">
        <f t="shared" si="127"/>
        <v>0.62528998748265341</v>
      </c>
      <c r="AL143">
        <f t="shared" ca="1" si="128"/>
        <v>0.23790581123890397</v>
      </c>
      <c r="AM143">
        <f t="shared" ca="1" si="97"/>
        <v>-1.4358804347378367</v>
      </c>
      <c r="AN143">
        <v>137</v>
      </c>
      <c r="AP143" s="10">
        <f t="shared" ca="1" si="129"/>
        <v>-2.6216340209828104E-10</v>
      </c>
      <c r="AQ143">
        <v>137</v>
      </c>
      <c r="AR143">
        <v>-1.4358804350000001</v>
      </c>
    </row>
    <row r="144" spans="1:44" x14ac:dyDescent="0.25">
      <c r="A144">
        <v>1</v>
      </c>
      <c r="B144">
        <v>7</v>
      </c>
      <c r="C144">
        <f t="shared" si="130"/>
        <v>0</v>
      </c>
      <c r="D144">
        <f t="shared" si="100"/>
        <v>3.5</v>
      </c>
      <c r="E144">
        <f t="shared" si="101"/>
        <v>0</v>
      </c>
      <c r="F144">
        <f t="shared" si="102"/>
        <v>0</v>
      </c>
      <c r="G144" s="1">
        <f t="shared" si="94"/>
        <v>0.84134474606854304</v>
      </c>
      <c r="H144" s="1">
        <f t="shared" si="95"/>
        <v>2.2750131948179191E-2</v>
      </c>
      <c r="I144" s="1">
        <f t="shared" si="108"/>
        <v>0.13590512198327781</v>
      </c>
      <c r="J144" s="1">
        <f t="shared" si="96"/>
        <v>0.24196365222307298</v>
      </c>
      <c r="K144" s="1">
        <f t="shared" si="109"/>
        <v>0.51607269555385393</v>
      </c>
      <c r="L144" s="1">
        <f t="shared" si="110"/>
        <v>0.24196365222307303</v>
      </c>
      <c r="M144" s="1">
        <f t="shared" si="103"/>
        <v>0.30853753872598688</v>
      </c>
      <c r="N144" s="1">
        <f t="shared" si="111"/>
        <v>0.41720934352393957</v>
      </c>
      <c r="O144" s="1">
        <f t="shared" si="112"/>
        <v>0.27425311775007355</v>
      </c>
      <c r="P144">
        <v>0.65908352553378791</v>
      </c>
      <c r="Q144">
        <v>0.17589400158612989</v>
      </c>
      <c r="R144">
        <v>-1.5617342796758749</v>
      </c>
      <c r="S144">
        <f t="shared" si="104"/>
        <v>1</v>
      </c>
      <c r="T144" s="2">
        <f t="shared" si="113"/>
        <v>1</v>
      </c>
      <c r="U144">
        <f t="shared" si="105"/>
        <v>3.8891999999999998</v>
      </c>
      <c r="V144">
        <f t="shared" si="106"/>
        <v>0</v>
      </c>
      <c r="W144">
        <f t="shared" si="107"/>
        <v>0</v>
      </c>
      <c r="X144" s="1">
        <f t="shared" si="114"/>
        <v>0.91744670170396303</v>
      </c>
      <c r="Y144" s="1">
        <f t="shared" si="115"/>
        <v>1.8403428094636867E-2</v>
      </c>
      <c r="Z144" s="1">
        <f t="shared" si="116"/>
        <v>6.4149870201400089E-2</v>
      </c>
      <c r="AA144" s="1">
        <f t="shared" si="117"/>
        <v>0.32146717717979389</v>
      </c>
      <c r="AB144" s="1">
        <f t="shared" si="118"/>
        <v>0.42489956748810043</v>
      </c>
      <c r="AC144" s="1">
        <f t="shared" si="119"/>
        <v>0.25363325533210568</v>
      </c>
      <c r="AD144" s="1">
        <f t="shared" si="120"/>
        <v>0.4064059757777379</v>
      </c>
      <c r="AE144" s="1">
        <f t="shared" si="121"/>
        <v>0.3213698487262569</v>
      </c>
      <c r="AF144" s="1">
        <f t="shared" si="122"/>
        <v>0.27222417549600525</v>
      </c>
      <c r="AG144" s="1">
        <f t="shared" si="123"/>
        <v>5.9160980800142269E-3</v>
      </c>
      <c r="AH144" s="1">
        <f t="shared" si="124"/>
        <v>7.819608637709561E-3</v>
      </c>
      <c r="AI144" s="1">
        <f t="shared" si="125"/>
        <v>0.44167341360837953</v>
      </c>
      <c r="AJ144" s="1">
        <f t="shared" si="126"/>
        <v>0.29483970774100593</v>
      </c>
      <c r="AK144" s="1">
        <f t="shared" si="127"/>
        <v>0.24975117193289081</v>
      </c>
      <c r="AL144">
        <f t="shared" ca="1" si="128"/>
        <v>0.29483970774100593</v>
      </c>
      <c r="AM144">
        <f t="shared" ca="1" si="97"/>
        <v>-1.2213234339076198</v>
      </c>
      <c r="AN144">
        <v>138</v>
      </c>
      <c r="AP144" s="10">
        <f t="shared" ca="1" si="129"/>
        <v>-9.2380325611429726E-11</v>
      </c>
      <c r="AQ144">
        <v>138</v>
      </c>
      <c r="AR144">
        <v>-1.2213234340000001</v>
      </c>
    </row>
    <row r="145" spans="1:44" x14ac:dyDescent="0.25">
      <c r="A145">
        <v>1</v>
      </c>
      <c r="B145">
        <v>6</v>
      </c>
      <c r="C145">
        <f t="shared" si="130"/>
        <v>1</v>
      </c>
      <c r="D145">
        <f t="shared" si="100"/>
        <v>3</v>
      </c>
      <c r="E145">
        <f t="shared" si="101"/>
        <v>1</v>
      </c>
      <c r="F145">
        <f t="shared" si="102"/>
        <v>-1</v>
      </c>
      <c r="G145" s="1">
        <f t="shared" si="94"/>
        <v>0.69146246127401312</v>
      </c>
      <c r="H145" s="1">
        <f t="shared" si="95"/>
        <v>6.6807201268858057E-2</v>
      </c>
      <c r="I145" s="1">
        <f t="shared" si="108"/>
        <v>0.24173033745712882</v>
      </c>
      <c r="J145" s="1">
        <f t="shared" si="96"/>
        <v>4.4565462758543041E-2</v>
      </c>
      <c r="K145" s="1">
        <f t="shared" si="109"/>
        <v>0.33752311505250426</v>
      </c>
      <c r="L145" s="1">
        <f t="shared" si="110"/>
        <v>0.61791142218895279</v>
      </c>
      <c r="M145" s="1">
        <f t="shared" si="103"/>
        <v>0.69146246127401312</v>
      </c>
      <c r="N145" s="1">
        <f t="shared" si="111"/>
        <v>0.25373824702642889</v>
      </c>
      <c r="O145" s="1">
        <f t="shared" si="112"/>
        <v>5.4799291699557995E-2</v>
      </c>
      <c r="P145">
        <v>-0.62467961470247246</v>
      </c>
      <c r="Q145">
        <v>-0.19589606381487101</v>
      </c>
      <c r="R145">
        <v>0.57125362218357623</v>
      </c>
      <c r="S145">
        <f t="shared" si="104"/>
        <v>0</v>
      </c>
      <c r="T145" s="2">
        <f t="shared" si="113"/>
        <v>0</v>
      </c>
      <c r="U145">
        <f t="shared" si="105"/>
        <v>3.3335999999999997</v>
      </c>
      <c r="V145">
        <f t="shared" si="106"/>
        <v>0.74109999999999998</v>
      </c>
      <c r="W145">
        <f t="shared" si="107"/>
        <v>-0.9698</v>
      </c>
      <c r="X145" s="1">
        <f t="shared" si="114"/>
        <v>0.79743661091011087</v>
      </c>
      <c r="Y145" s="1">
        <f t="shared" si="115"/>
        <v>6.2724210560852464E-2</v>
      </c>
      <c r="Z145" s="1">
        <f t="shared" si="116"/>
        <v>0.13983917852903671</v>
      </c>
      <c r="AA145" s="1">
        <f t="shared" si="117"/>
        <v>0.11415956801941037</v>
      </c>
      <c r="AB145" s="1">
        <f t="shared" si="118"/>
        <v>0.35475445847756504</v>
      </c>
      <c r="AC145" s="1">
        <f t="shared" si="119"/>
        <v>0.53108597350302456</v>
      </c>
      <c r="AD145" s="1">
        <f t="shared" si="120"/>
        <v>0.76822078530259552</v>
      </c>
      <c r="AE145" s="1">
        <f t="shared" si="121"/>
        <v>0.17425478919915804</v>
      </c>
      <c r="AF145" s="1">
        <f t="shared" si="122"/>
        <v>5.7524425498246434E-2</v>
      </c>
      <c r="AG145" s="1">
        <f t="shared" si="123"/>
        <v>7.1605687819854547E-3</v>
      </c>
      <c r="AH145" s="1">
        <f t="shared" si="124"/>
        <v>2.2251693350947982E-2</v>
      </c>
      <c r="AI145" s="1">
        <f t="shared" si="125"/>
        <v>0.78575850641936151</v>
      </c>
      <c r="AJ145" s="1">
        <f t="shared" si="126"/>
        <v>0.13895714853383237</v>
      </c>
      <c r="AK145" s="1">
        <f t="shared" si="127"/>
        <v>4.5872082913872805E-2</v>
      </c>
      <c r="AL145">
        <f t="shared" ca="1" si="128"/>
        <v>0.78575850641936151</v>
      </c>
      <c r="AM145">
        <f t="shared" ca="1" si="97"/>
        <v>-0.24110577750322915</v>
      </c>
      <c r="AN145">
        <v>139</v>
      </c>
      <c r="AP145" s="10">
        <f t="shared" ca="1" si="129"/>
        <v>3.2291391782734991E-12</v>
      </c>
      <c r="AQ145">
        <v>139</v>
      </c>
      <c r="AR145">
        <v>-0.24110577750000001</v>
      </c>
    </row>
    <row r="146" spans="1:44" x14ac:dyDescent="0.25">
      <c r="A146">
        <v>1</v>
      </c>
      <c r="B146">
        <v>5</v>
      </c>
      <c r="C146">
        <f t="shared" si="130"/>
        <v>-1</v>
      </c>
      <c r="D146">
        <f t="shared" si="100"/>
        <v>2.5</v>
      </c>
      <c r="E146">
        <f t="shared" si="101"/>
        <v>-1</v>
      </c>
      <c r="F146">
        <f t="shared" si="102"/>
        <v>1</v>
      </c>
      <c r="G146" s="1">
        <f t="shared" si="94"/>
        <v>0.5</v>
      </c>
      <c r="H146" s="1">
        <f t="shared" si="95"/>
        <v>0.15865525393145699</v>
      </c>
      <c r="I146" s="1">
        <f t="shared" si="108"/>
        <v>0.34134474606854304</v>
      </c>
      <c r="J146" s="1">
        <f t="shared" si="96"/>
        <v>0.61791142218895267</v>
      </c>
      <c r="K146" s="1">
        <f t="shared" si="109"/>
        <v>0.33752311505250432</v>
      </c>
      <c r="L146" s="1">
        <f t="shared" si="110"/>
        <v>4.4565462758543006E-2</v>
      </c>
      <c r="M146" s="1">
        <f t="shared" si="103"/>
        <v>6.6807201268858057E-2</v>
      </c>
      <c r="N146" s="1">
        <f t="shared" si="111"/>
        <v>0.27777105712081773</v>
      </c>
      <c r="O146" s="1">
        <f t="shared" si="112"/>
        <v>0.65542174161032418</v>
      </c>
      <c r="P146">
        <v>0.73107003117911518</v>
      </c>
      <c r="Q146">
        <v>0.39642259253014345</v>
      </c>
      <c r="R146">
        <v>1.0504163583391346</v>
      </c>
      <c r="S146">
        <f t="shared" si="104"/>
        <v>1</v>
      </c>
      <c r="T146" s="2">
        <f t="shared" si="113"/>
        <v>2</v>
      </c>
      <c r="U146">
        <f t="shared" si="105"/>
        <v>2.778</v>
      </c>
      <c r="V146">
        <f t="shared" si="106"/>
        <v>-0.74109999999999998</v>
      </c>
      <c r="W146">
        <f t="shared" si="107"/>
        <v>0.9698</v>
      </c>
      <c r="X146" s="1">
        <f t="shared" si="114"/>
        <v>0.60907155370276433</v>
      </c>
      <c r="Y146" s="1">
        <f t="shared" si="115"/>
        <v>0.16435884758570768</v>
      </c>
      <c r="Z146" s="1">
        <f t="shared" si="116"/>
        <v>0.22656959871152804</v>
      </c>
      <c r="AA146" s="1">
        <f t="shared" si="117"/>
        <v>0.60930189709107296</v>
      </c>
      <c r="AB146" s="1">
        <f t="shared" si="118"/>
        <v>0.31056845197378025</v>
      </c>
      <c r="AC146" s="1">
        <f t="shared" si="119"/>
        <v>8.012965093514679E-2</v>
      </c>
      <c r="AD146" s="1">
        <f t="shared" si="120"/>
        <v>0.11379311338285196</v>
      </c>
      <c r="AE146" s="1">
        <f t="shared" si="121"/>
        <v>0.24424790829428611</v>
      </c>
      <c r="AF146" s="1">
        <f t="shared" si="122"/>
        <v>0.64195897832286197</v>
      </c>
      <c r="AG146" s="1">
        <f t="shared" si="123"/>
        <v>0.1001441576376742</v>
      </c>
      <c r="AH146" s="1">
        <f t="shared" si="124"/>
        <v>5.1044672862887726E-2</v>
      </c>
      <c r="AI146" s="1">
        <f t="shared" si="125"/>
        <v>0.30904776416544227</v>
      </c>
      <c r="AJ146" s="1">
        <f t="shared" si="126"/>
        <v>0.14876445299345115</v>
      </c>
      <c r="AK146" s="1">
        <f t="shared" si="127"/>
        <v>0.39099895234054477</v>
      </c>
      <c r="AL146">
        <f t="shared" ca="1" si="128"/>
        <v>0.39099895234054477</v>
      </c>
      <c r="AM146">
        <f t="shared" ca="1" si="97"/>
        <v>-0.93905039843630789</v>
      </c>
      <c r="AN146">
        <v>140</v>
      </c>
      <c r="AP146" s="10">
        <f t="shared" ca="1" si="129"/>
        <v>3.6307845618921419E-11</v>
      </c>
      <c r="AQ146">
        <v>140</v>
      </c>
      <c r="AR146">
        <v>-0.93905039840000004</v>
      </c>
    </row>
    <row r="147" spans="1:44" x14ac:dyDescent="0.25">
      <c r="A147">
        <v>1</v>
      </c>
      <c r="B147">
        <v>4</v>
      </c>
      <c r="C147">
        <f t="shared" si="130"/>
        <v>0</v>
      </c>
      <c r="D147">
        <f t="shared" si="100"/>
        <v>2</v>
      </c>
      <c r="E147">
        <f t="shared" si="101"/>
        <v>0</v>
      </c>
      <c r="F147">
        <f t="shared" si="102"/>
        <v>0</v>
      </c>
      <c r="G147" s="1">
        <f t="shared" si="94"/>
        <v>0.30853753872598688</v>
      </c>
      <c r="H147" s="1">
        <f t="shared" si="95"/>
        <v>0.30853753872598688</v>
      </c>
      <c r="I147" s="1">
        <f t="shared" si="108"/>
        <v>0.38292492254802624</v>
      </c>
      <c r="J147" s="1">
        <f t="shared" si="96"/>
        <v>0.24196365222307298</v>
      </c>
      <c r="K147" s="1">
        <f t="shared" si="109"/>
        <v>0.51607269555385393</v>
      </c>
      <c r="L147" s="1">
        <f t="shared" si="110"/>
        <v>0.24196365222307303</v>
      </c>
      <c r="M147" s="1">
        <f t="shared" si="103"/>
        <v>0.30853753872598688</v>
      </c>
      <c r="N147" s="1">
        <f t="shared" si="111"/>
        <v>0.41720934352393957</v>
      </c>
      <c r="O147" s="1">
        <f t="shared" si="112"/>
        <v>0.27425311775007355</v>
      </c>
      <c r="P147">
        <v>-0.72458988142898306</v>
      </c>
      <c r="Q147">
        <v>2.4454857339151204</v>
      </c>
      <c r="R147">
        <v>-3.668246790766716</v>
      </c>
      <c r="S147">
        <f t="shared" si="104"/>
        <v>-1</v>
      </c>
      <c r="T147" s="2">
        <f t="shared" si="113"/>
        <v>-2</v>
      </c>
      <c r="U147">
        <f t="shared" si="105"/>
        <v>2.2223999999999999</v>
      </c>
      <c r="V147">
        <f t="shared" si="106"/>
        <v>0</v>
      </c>
      <c r="W147">
        <f t="shared" si="107"/>
        <v>0</v>
      </c>
      <c r="X147" s="1">
        <f t="shared" si="114"/>
        <v>0.39023753125576222</v>
      </c>
      <c r="Y147" s="1">
        <f t="shared" si="115"/>
        <v>0.33684103078831795</v>
      </c>
      <c r="Z147" s="1">
        <f t="shared" si="116"/>
        <v>0.27292143795591983</v>
      </c>
      <c r="AA147" s="1">
        <f t="shared" si="117"/>
        <v>0.32146717717979389</v>
      </c>
      <c r="AB147" s="1">
        <f t="shared" si="118"/>
        <v>0.42489956748810043</v>
      </c>
      <c r="AC147" s="1">
        <f t="shared" si="119"/>
        <v>0.25363325533210568</v>
      </c>
      <c r="AD147" s="1">
        <f t="shared" si="120"/>
        <v>0.4064059757777379</v>
      </c>
      <c r="AE147" s="1">
        <f t="shared" si="121"/>
        <v>0.3213698487262569</v>
      </c>
      <c r="AF147" s="1">
        <f t="shared" si="122"/>
        <v>0.27222417549600525</v>
      </c>
      <c r="AG147" s="1">
        <f t="shared" si="123"/>
        <v>0.10828333532585262</v>
      </c>
      <c r="AH147" s="1">
        <f t="shared" si="124"/>
        <v>0.1431236082942022</v>
      </c>
      <c r="AI147" s="1">
        <f t="shared" si="125"/>
        <v>0.51695038979927643</v>
      </c>
      <c r="AJ147" s="1">
        <f t="shared" si="126"/>
        <v>0.12541057638697226</v>
      </c>
      <c r="AK147" s="1">
        <f t="shared" si="127"/>
        <v>0.10623209019369645</v>
      </c>
      <c r="AL147">
        <f t="shared" ca="1" si="128"/>
        <v>0.10828333532585262</v>
      </c>
      <c r="AM147">
        <f t="shared" ca="1" si="97"/>
        <v>-2.2230040119227286</v>
      </c>
      <c r="AN147">
        <v>141</v>
      </c>
      <c r="AP147" s="10">
        <f t="shared" ca="1" si="129"/>
        <v>-7.7271522513910895E-11</v>
      </c>
      <c r="AQ147">
        <v>141</v>
      </c>
      <c r="AR147">
        <v>-2.2230040120000001</v>
      </c>
    </row>
    <row r="148" spans="1:44" x14ac:dyDescent="0.25">
      <c r="A148">
        <v>1</v>
      </c>
      <c r="B148">
        <v>3</v>
      </c>
      <c r="C148">
        <f t="shared" si="130"/>
        <v>1</v>
      </c>
      <c r="D148">
        <f t="shared" si="100"/>
        <v>1.5</v>
      </c>
      <c r="E148">
        <f t="shared" si="101"/>
        <v>1</v>
      </c>
      <c r="F148">
        <f t="shared" si="102"/>
        <v>-1</v>
      </c>
      <c r="G148" s="1">
        <f t="shared" si="94"/>
        <v>0.15865525393145696</v>
      </c>
      <c r="H148" s="1">
        <f t="shared" si="95"/>
        <v>0.5</v>
      </c>
      <c r="I148" s="1">
        <f t="shared" si="108"/>
        <v>0.34134474606854304</v>
      </c>
      <c r="J148" s="1">
        <f t="shared" si="96"/>
        <v>4.4565462758543041E-2</v>
      </c>
      <c r="K148" s="1">
        <f t="shared" si="109"/>
        <v>0.33752311505250426</v>
      </c>
      <c r="L148" s="1">
        <f t="shared" si="110"/>
        <v>0.61791142218895279</v>
      </c>
      <c r="M148" s="1">
        <f t="shared" si="103"/>
        <v>0.69146246127401312</v>
      </c>
      <c r="N148" s="1">
        <f t="shared" si="111"/>
        <v>0.25373824702642889</v>
      </c>
      <c r="O148" s="1">
        <f t="shared" si="112"/>
        <v>5.4799291699557995E-2</v>
      </c>
      <c r="P148">
        <v>0.43167801777599379</v>
      </c>
      <c r="Q148">
        <v>-2.6816451281774789E-2</v>
      </c>
      <c r="R148">
        <v>-0.29687271307921037</v>
      </c>
      <c r="S148">
        <f t="shared" si="104"/>
        <v>0</v>
      </c>
      <c r="T148" s="2">
        <f t="shared" si="113"/>
        <v>0</v>
      </c>
      <c r="U148">
        <f t="shared" si="105"/>
        <v>1.6667999999999998</v>
      </c>
      <c r="V148">
        <f t="shared" si="106"/>
        <v>0.74109999999999998</v>
      </c>
      <c r="W148">
        <f t="shared" si="107"/>
        <v>-0.9698</v>
      </c>
      <c r="X148" s="1">
        <f t="shared" si="114"/>
        <v>0.20205597592660562</v>
      </c>
      <c r="Y148" s="1">
        <f t="shared" si="115"/>
        <v>0.55349639445524024</v>
      </c>
      <c r="Z148" s="1">
        <f t="shared" si="116"/>
        <v>0.24444762961815414</v>
      </c>
      <c r="AA148" s="1">
        <f t="shared" si="117"/>
        <v>0.11415956801941037</v>
      </c>
      <c r="AB148" s="1">
        <f t="shared" si="118"/>
        <v>0.35475445847756504</v>
      </c>
      <c r="AC148" s="1">
        <f t="shared" si="119"/>
        <v>0.53108597350302456</v>
      </c>
      <c r="AD148" s="1">
        <f t="shared" si="120"/>
        <v>0.76822078530259552</v>
      </c>
      <c r="AE148" s="1">
        <f t="shared" si="121"/>
        <v>0.17425478919915804</v>
      </c>
      <c r="AF148" s="1">
        <f t="shared" si="122"/>
        <v>5.7524425498246434E-2</v>
      </c>
      <c r="AG148" s="1">
        <f t="shared" si="123"/>
        <v>6.3186909291311391E-2</v>
      </c>
      <c r="AH148" s="1">
        <f t="shared" si="124"/>
        <v>0.19635531368425349</v>
      </c>
      <c r="AI148" s="1">
        <f t="shared" si="125"/>
        <v>0.6936254015992489</v>
      </c>
      <c r="AJ148" s="1">
        <f t="shared" si="126"/>
        <v>3.5209221491520816E-2</v>
      </c>
      <c r="AK148" s="1">
        <f t="shared" si="127"/>
        <v>1.16231539336655E-2</v>
      </c>
      <c r="AL148">
        <f t="shared" ca="1" si="128"/>
        <v>0.6936254015992489</v>
      </c>
      <c r="AM148">
        <f t="shared" ca="1" si="97"/>
        <v>-0.36582323135011729</v>
      </c>
      <c r="AN148">
        <v>142</v>
      </c>
      <c r="AP148" s="10">
        <f t="shared" ca="1" si="129"/>
        <v>-4.9882709074466902E-11</v>
      </c>
      <c r="AQ148">
        <v>142</v>
      </c>
      <c r="AR148">
        <v>-0.3658232314</v>
      </c>
    </row>
    <row r="149" spans="1:44" x14ac:dyDescent="0.25">
      <c r="A149">
        <v>1</v>
      </c>
      <c r="B149">
        <v>2</v>
      </c>
      <c r="C149">
        <f t="shared" si="130"/>
        <v>-1</v>
      </c>
      <c r="D149">
        <f t="shared" si="100"/>
        <v>1</v>
      </c>
      <c r="E149">
        <f t="shared" si="101"/>
        <v>-1</v>
      </c>
      <c r="F149">
        <f t="shared" si="102"/>
        <v>1</v>
      </c>
      <c r="G149" s="1">
        <f t="shared" si="94"/>
        <v>6.6807201268858085E-2</v>
      </c>
      <c r="H149" s="1">
        <f t="shared" si="95"/>
        <v>0.69146246127401312</v>
      </c>
      <c r="I149" s="1">
        <f t="shared" si="108"/>
        <v>0.2417303374571288</v>
      </c>
      <c r="J149" s="1">
        <f t="shared" si="96"/>
        <v>0.61791142218895267</v>
      </c>
      <c r="K149" s="1">
        <f t="shared" si="109"/>
        <v>0.33752311505250432</v>
      </c>
      <c r="L149" s="1">
        <f t="shared" si="110"/>
        <v>4.4565462758543006E-2</v>
      </c>
      <c r="M149" s="1">
        <f t="shared" si="103"/>
        <v>6.6807201268858057E-2</v>
      </c>
      <c r="N149" s="1">
        <f t="shared" si="111"/>
        <v>0.27777105712081773</v>
      </c>
      <c r="O149" s="1">
        <f t="shared" si="112"/>
        <v>0.65542174161032418</v>
      </c>
      <c r="P149">
        <v>0.33167452784255147</v>
      </c>
      <c r="Q149">
        <v>0.1779915237420937</v>
      </c>
      <c r="R149">
        <v>0.86968611867632717</v>
      </c>
      <c r="S149">
        <f t="shared" si="104"/>
        <v>-1</v>
      </c>
      <c r="T149" s="2">
        <f t="shared" si="113"/>
        <v>-1</v>
      </c>
      <c r="U149">
        <f t="shared" si="105"/>
        <v>1.1112</v>
      </c>
      <c r="V149">
        <f t="shared" si="106"/>
        <v>-0.74109999999999998</v>
      </c>
      <c r="W149">
        <f t="shared" si="107"/>
        <v>0.9698</v>
      </c>
      <c r="X149" s="1">
        <f t="shared" si="114"/>
        <v>8.2279622812959752E-2</v>
      </c>
      <c r="Y149" s="1">
        <f t="shared" si="115"/>
        <v>0.75493434840657669</v>
      </c>
      <c r="Z149" s="1">
        <f t="shared" si="116"/>
        <v>0.16278602878046355</v>
      </c>
      <c r="AA149" s="1">
        <f t="shared" si="117"/>
        <v>0.60930189709107296</v>
      </c>
      <c r="AB149" s="1">
        <f t="shared" si="118"/>
        <v>0.31056845197378025</v>
      </c>
      <c r="AC149" s="1">
        <f t="shared" si="119"/>
        <v>8.012965093514679E-2</v>
      </c>
      <c r="AD149" s="1">
        <f t="shared" si="120"/>
        <v>0.11379311338285196</v>
      </c>
      <c r="AE149" s="1">
        <f t="shared" si="121"/>
        <v>0.24424790829428611</v>
      </c>
      <c r="AF149" s="1">
        <f t="shared" si="122"/>
        <v>0.64195897832286197</v>
      </c>
      <c r="AG149" s="1">
        <f t="shared" si="123"/>
        <v>0.45998293066334023</v>
      </c>
      <c r="AH149" s="1">
        <f t="shared" si="124"/>
        <v>0.23445879192646499</v>
      </c>
      <c r="AI149" s="1">
        <f t="shared" si="125"/>
        <v>0.23264150904508846</v>
      </c>
      <c r="AJ149" s="1">
        <f t="shared" si="126"/>
        <v>2.0096625767308245E-2</v>
      </c>
      <c r="AK149" s="1">
        <f t="shared" si="127"/>
        <v>5.2820142597798089E-2</v>
      </c>
      <c r="AL149">
        <f t="shared" ca="1" si="128"/>
        <v>0.23445879192646499</v>
      </c>
      <c r="AM149">
        <f t="shared" ca="1" si="97"/>
        <v>-1.4504754339301438</v>
      </c>
      <c r="AN149">
        <v>143</v>
      </c>
      <c r="AP149" s="10">
        <f t="shared" ca="1" si="129"/>
        <v>-6.985612088783455E-11</v>
      </c>
      <c r="AQ149">
        <v>143</v>
      </c>
      <c r="AR149">
        <v>-1.4504754339999999</v>
      </c>
    </row>
    <row r="150" spans="1:44" x14ac:dyDescent="0.25">
      <c r="A150">
        <v>1</v>
      </c>
      <c r="B150">
        <v>1</v>
      </c>
      <c r="C150">
        <f t="shared" si="130"/>
        <v>0</v>
      </c>
      <c r="D150">
        <f t="shared" si="100"/>
        <v>0.5</v>
      </c>
      <c r="E150">
        <f t="shared" si="101"/>
        <v>0</v>
      </c>
      <c r="F150">
        <f t="shared" si="102"/>
        <v>0</v>
      </c>
      <c r="G150" s="1">
        <f t="shared" si="94"/>
        <v>2.2750131948179209E-2</v>
      </c>
      <c r="H150" s="1">
        <f t="shared" si="95"/>
        <v>0.84134474606854304</v>
      </c>
      <c r="I150" s="1">
        <f t="shared" si="108"/>
        <v>0.13590512198327775</v>
      </c>
      <c r="J150" s="1">
        <f t="shared" si="96"/>
        <v>0.24196365222307298</v>
      </c>
      <c r="K150" s="1">
        <f t="shared" si="109"/>
        <v>0.51607269555385393</v>
      </c>
      <c r="L150" s="1">
        <f t="shared" si="110"/>
        <v>0.24196365222307303</v>
      </c>
      <c r="M150" s="1">
        <f t="shared" si="103"/>
        <v>0.30853753872598688</v>
      </c>
      <c r="N150" s="1">
        <f t="shared" si="111"/>
        <v>0.41720934352393957</v>
      </c>
      <c r="O150" s="1">
        <f t="shared" si="112"/>
        <v>0.27425311775007355</v>
      </c>
      <c r="P150">
        <v>-1.1978795555478428</v>
      </c>
      <c r="Q150">
        <v>-1.700414031802211</v>
      </c>
      <c r="R150">
        <v>-7.1624981501372531E-2</v>
      </c>
      <c r="S150">
        <f t="shared" si="104"/>
        <v>-1</v>
      </c>
      <c r="T150" s="2">
        <f t="shared" si="113"/>
        <v>-1</v>
      </c>
      <c r="U150">
        <f t="shared" si="105"/>
        <v>0.55559999999999998</v>
      </c>
      <c r="V150">
        <f t="shared" si="106"/>
        <v>0</v>
      </c>
      <c r="W150">
        <f t="shared" si="107"/>
        <v>0</v>
      </c>
      <c r="X150" s="1">
        <f t="shared" si="114"/>
        <v>2.5857414860042338E-2</v>
      </c>
      <c r="Y150" s="1">
        <f t="shared" si="115"/>
        <v>0.89356272317073659</v>
      </c>
      <c r="Z150" s="1">
        <f t="shared" si="116"/>
        <v>8.0579861969221067E-2</v>
      </c>
      <c r="AA150" s="1">
        <f t="shared" si="117"/>
        <v>0.32146717717979389</v>
      </c>
      <c r="AB150" s="1">
        <f t="shared" si="118"/>
        <v>0.42489956748810043</v>
      </c>
      <c r="AC150" s="1">
        <f t="shared" si="119"/>
        <v>0.25363325533210568</v>
      </c>
      <c r="AD150" s="1">
        <f t="shared" si="120"/>
        <v>0.4064059757777379</v>
      </c>
      <c r="AE150" s="1">
        <f t="shared" si="121"/>
        <v>0.3213698487262569</v>
      </c>
      <c r="AF150" s="1">
        <f t="shared" si="122"/>
        <v>0.27222417549600525</v>
      </c>
      <c r="AG150" s="1">
        <f t="shared" si="123"/>
        <v>0.28725108625078632</v>
      </c>
      <c r="AH150" s="1">
        <f t="shared" si="124"/>
        <v>0.37967441459873519</v>
      </c>
      <c r="AI150" s="1">
        <f t="shared" si="125"/>
        <v>0.31772569220772146</v>
      </c>
      <c r="AJ150" s="1">
        <f t="shared" si="126"/>
        <v>8.3097935020238732E-3</v>
      </c>
      <c r="AK150" s="1">
        <f t="shared" si="127"/>
        <v>7.0390134407331793E-3</v>
      </c>
      <c r="AL150">
        <f t="shared" ca="1" si="128"/>
        <v>0.37967441459873519</v>
      </c>
      <c r="AM150">
        <f t="shared" ca="1" si="97"/>
        <v>-0.96844119721532229</v>
      </c>
      <c r="AN150">
        <v>144</v>
      </c>
      <c r="AP150" s="10">
        <f t="shared" ca="1" si="129"/>
        <v>1.5322298985154248E-11</v>
      </c>
      <c r="AQ150">
        <v>144</v>
      </c>
      <c r="AR150">
        <v>-0.96844119719999999</v>
      </c>
    </row>
    <row r="151" spans="1:44" x14ac:dyDescent="0.25">
      <c r="A151">
        <v>1</v>
      </c>
      <c r="B151">
        <v>0</v>
      </c>
      <c r="C151">
        <v>0</v>
      </c>
      <c r="D151">
        <f t="shared" si="100"/>
        <v>0</v>
      </c>
      <c r="E151">
        <f t="shared" si="101"/>
        <v>0</v>
      </c>
      <c r="F151">
        <f t="shared" si="102"/>
        <v>0</v>
      </c>
      <c r="G151" s="1">
        <f>1-H151-I151</f>
        <v>6.2096653257761592E-3</v>
      </c>
      <c r="H151" s="1">
        <f>_xlfn.NORM.S.DIST($I$1-D151,1)</f>
        <v>0.93319279873114191</v>
      </c>
      <c r="I151" s="1">
        <f t="shared" si="108"/>
        <v>6.0597535943081926E-2</v>
      </c>
      <c r="J151" s="1">
        <f>_xlfn.NORM.S.DIST($I$3-E151,1)</f>
        <v>0.24196365222307298</v>
      </c>
      <c r="K151" s="1">
        <f t="shared" si="109"/>
        <v>0.51607269555385393</v>
      </c>
      <c r="L151" s="1">
        <f t="shared" si="110"/>
        <v>0.24196365222307303</v>
      </c>
      <c r="M151" s="1">
        <f t="shared" si="103"/>
        <v>0.30853753872598688</v>
      </c>
      <c r="N151" s="1">
        <f t="shared" si="111"/>
        <v>0.41720934352393957</v>
      </c>
      <c r="O151" s="1">
        <f t="shared" si="112"/>
        <v>0.27425311775007355</v>
      </c>
      <c r="P151">
        <v>0.63008087636262644</v>
      </c>
      <c r="Q151">
        <v>-0.68323060986585915</v>
      </c>
      <c r="R151">
        <v>-4.2355168261565268E-2</v>
      </c>
      <c r="S151">
        <f t="shared" si="104"/>
        <v>-1</v>
      </c>
      <c r="T151" s="2">
        <f t="shared" si="113"/>
        <v>-1</v>
      </c>
      <c r="U151">
        <f t="shared" si="105"/>
        <v>0</v>
      </c>
      <c r="V151">
        <f t="shared" si="106"/>
        <v>0</v>
      </c>
      <c r="W151">
        <f t="shared" si="107"/>
        <v>0</v>
      </c>
      <c r="X151" s="1">
        <f t="shared" si="114"/>
        <v>6.1904106863824859E-3</v>
      </c>
      <c r="Y151" s="1">
        <f t="shared" si="115"/>
        <v>0.9641721960744265</v>
      </c>
      <c r="Z151" s="1">
        <f t="shared" si="116"/>
        <v>2.9637393239191012E-2</v>
      </c>
      <c r="AA151" s="1">
        <f t="shared" si="117"/>
        <v>0.32146717717979389</v>
      </c>
      <c r="AB151" s="1">
        <f t="shared" si="118"/>
        <v>0.42489956748810043</v>
      </c>
      <c r="AC151" s="1">
        <f t="shared" si="119"/>
        <v>0.25363325533210568</v>
      </c>
      <c r="AD151" s="1">
        <f t="shared" si="120"/>
        <v>0.4064059757777379</v>
      </c>
      <c r="AE151" s="1">
        <f t="shared" si="121"/>
        <v>0.3213698487262569</v>
      </c>
      <c r="AF151" s="1">
        <f t="shared" si="122"/>
        <v>0.27222417549600525</v>
      </c>
      <c r="AG151" s="1">
        <f t="shared" si="123"/>
        <v>0.30994971418728862</v>
      </c>
      <c r="AH151" s="1">
        <f t="shared" si="124"/>
        <v>0.40967634909607575</v>
      </c>
      <c r="AI151" s="1">
        <f t="shared" si="125"/>
        <v>0.27669934592571732</v>
      </c>
      <c r="AJ151" s="1">
        <f t="shared" si="126"/>
        <v>1.9894113458361435E-3</v>
      </c>
      <c r="AK151" s="1">
        <f t="shared" si="127"/>
        <v>1.6851794450821321E-3</v>
      </c>
      <c r="AL151">
        <f t="shared" ca="1" si="128"/>
        <v>0.40967634909607575</v>
      </c>
      <c r="AM151">
        <f ca="1">LN(AL151)</f>
        <v>-0.89238782346666279</v>
      </c>
      <c r="AN151">
        <v>145</v>
      </c>
      <c r="AP151" s="10">
        <f t="shared" ca="1" si="129"/>
        <v>-3.3337221871931888E-11</v>
      </c>
      <c r="AQ151">
        <v>145</v>
      </c>
      <c r="AR151">
        <v>-0.89238782350000001</v>
      </c>
    </row>
    <row r="152" spans="1:44" x14ac:dyDescent="0.25">
      <c r="A152">
        <v>1</v>
      </c>
      <c r="B152">
        <v>1</v>
      </c>
      <c r="C152">
        <v>1</v>
      </c>
      <c r="D152">
        <f t="shared" si="100"/>
        <v>0.5</v>
      </c>
      <c r="E152">
        <f t="shared" si="101"/>
        <v>1</v>
      </c>
      <c r="F152">
        <f t="shared" si="102"/>
        <v>-1</v>
      </c>
      <c r="G152" s="1">
        <f t="shared" ref="G152:G198" si="131">1-H152-I152</f>
        <v>2.2750131948179209E-2</v>
      </c>
      <c r="H152" s="1">
        <f t="shared" ref="H152:H198" si="132">_xlfn.NORM.S.DIST($I$1-D152,1)</f>
        <v>0.84134474606854304</v>
      </c>
      <c r="I152" s="1">
        <f t="shared" si="108"/>
        <v>0.13590512198327775</v>
      </c>
      <c r="J152" s="1">
        <f t="shared" ref="J152:J198" si="133">_xlfn.NORM.S.DIST($I$3-E152,1)</f>
        <v>4.4565462758543041E-2</v>
      </c>
      <c r="K152" s="1">
        <f t="shared" si="109"/>
        <v>0.33752311505250426</v>
      </c>
      <c r="L152" s="1">
        <f t="shared" si="110"/>
        <v>0.61791142218895279</v>
      </c>
      <c r="M152" s="1">
        <f t="shared" si="103"/>
        <v>0.69146246127401312</v>
      </c>
      <c r="N152" s="1">
        <f t="shared" si="111"/>
        <v>0.25373824702642889</v>
      </c>
      <c r="O152" s="1">
        <f t="shared" si="112"/>
        <v>5.4799291699557995E-2</v>
      </c>
      <c r="P152">
        <v>1.3683302313438617</v>
      </c>
      <c r="Q152">
        <v>-0.38050075090723112</v>
      </c>
      <c r="R152">
        <v>1.2935925042256713</v>
      </c>
      <c r="S152">
        <f t="shared" si="104"/>
        <v>0</v>
      </c>
      <c r="T152" s="2">
        <f t="shared" si="113"/>
        <v>0</v>
      </c>
      <c r="U152">
        <f t="shared" si="105"/>
        <v>0.55559999999999998</v>
      </c>
      <c r="V152">
        <f t="shared" si="106"/>
        <v>0.74109999999999998</v>
      </c>
      <c r="W152">
        <f t="shared" si="107"/>
        <v>-0.9698</v>
      </c>
      <c r="X152" s="1">
        <f t="shared" si="114"/>
        <v>2.5857414860042338E-2</v>
      </c>
      <c r="Y152" s="1">
        <f t="shared" si="115"/>
        <v>0.89356272317073659</v>
      </c>
      <c r="Z152" s="1">
        <f t="shared" si="116"/>
        <v>8.0579861969221067E-2</v>
      </c>
      <c r="AA152" s="1">
        <f t="shared" si="117"/>
        <v>0.11415956801941037</v>
      </c>
      <c r="AB152" s="1">
        <f t="shared" si="118"/>
        <v>0.35475445847756504</v>
      </c>
      <c r="AC152" s="1">
        <f t="shared" si="119"/>
        <v>0.53108597350302456</v>
      </c>
      <c r="AD152" s="1">
        <f t="shared" si="120"/>
        <v>0.76822078530259552</v>
      </c>
      <c r="AE152" s="1">
        <f t="shared" si="121"/>
        <v>0.17425478919915804</v>
      </c>
      <c r="AF152" s="1">
        <f t="shared" si="122"/>
        <v>5.7524425498246434E-2</v>
      </c>
      <c r="AG152" s="1">
        <f t="shared" si="123"/>
        <v>0.10200873447541926</v>
      </c>
      <c r="AH152" s="1">
        <f t="shared" si="124"/>
        <v>0.316995359974173</v>
      </c>
      <c r="AI152" s="1">
        <f t="shared" si="125"/>
        <v>0.57500269424004213</v>
      </c>
      <c r="AJ152" s="1">
        <f t="shared" si="126"/>
        <v>4.5057783756718541E-3</v>
      </c>
      <c r="AK152" s="1">
        <f t="shared" si="127"/>
        <v>1.4874329346937557E-3</v>
      </c>
      <c r="AL152">
        <f t="shared" ca="1" si="128"/>
        <v>0.57500269424004213</v>
      </c>
      <c r="AM152">
        <f t="shared" ref="AM152:AM198" ca="1" si="134">LN(AL152)</f>
        <v>-0.55338055256090823</v>
      </c>
      <c r="AN152">
        <v>146</v>
      </c>
      <c r="AP152" s="10">
        <f t="shared" ca="1" si="129"/>
        <v>-3.9091729853168999E-11</v>
      </c>
      <c r="AQ152">
        <v>146</v>
      </c>
      <c r="AR152">
        <v>-0.55338055259999996</v>
      </c>
    </row>
    <row r="153" spans="1:44" x14ac:dyDescent="0.25">
      <c r="A153">
        <v>1</v>
      </c>
      <c r="B153">
        <v>2</v>
      </c>
      <c r="C153">
        <v>-1</v>
      </c>
      <c r="D153">
        <f t="shared" si="100"/>
        <v>1</v>
      </c>
      <c r="E153">
        <f t="shared" si="101"/>
        <v>-1</v>
      </c>
      <c r="F153">
        <f t="shared" si="102"/>
        <v>1</v>
      </c>
      <c r="G153" s="1">
        <f t="shared" si="131"/>
        <v>6.6807201268858085E-2</v>
      </c>
      <c r="H153" s="1">
        <f t="shared" si="132"/>
        <v>0.69146246127401312</v>
      </c>
      <c r="I153" s="1">
        <f t="shared" si="108"/>
        <v>0.2417303374571288</v>
      </c>
      <c r="J153" s="1">
        <f t="shared" si="133"/>
        <v>0.61791142218895267</v>
      </c>
      <c r="K153" s="1">
        <f t="shared" si="109"/>
        <v>0.33752311505250432</v>
      </c>
      <c r="L153" s="1">
        <f t="shared" si="110"/>
        <v>4.4565462758543006E-2</v>
      </c>
      <c r="M153" s="1">
        <f t="shared" si="103"/>
        <v>6.6807201268858057E-2</v>
      </c>
      <c r="N153" s="1">
        <f t="shared" si="111"/>
        <v>0.27777105712081773</v>
      </c>
      <c r="O153" s="1">
        <f t="shared" si="112"/>
        <v>0.65542174161032418</v>
      </c>
      <c r="P153">
        <v>2.5861663743853569</v>
      </c>
      <c r="Q153">
        <v>2.3124448489397764</v>
      </c>
      <c r="R153">
        <v>-0.95759560281294398</v>
      </c>
      <c r="S153">
        <f t="shared" si="104"/>
        <v>1</v>
      </c>
      <c r="T153" s="2">
        <f t="shared" si="113"/>
        <v>2</v>
      </c>
      <c r="U153">
        <f t="shared" si="105"/>
        <v>1.1112</v>
      </c>
      <c r="V153">
        <f t="shared" si="106"/>
        <v>-0.74109999999999998</v>
      </c>
      <c r="W153">
        <f t="shared" si="107"/>
        <v>0.9698</v>
      </c>
      <c r="X153" s="1">
        <f t="shared" si="114"/>
        <v>8.2279622812959752E-2</v>
      </c>
      <c r="Y153" s="1">
        <f t="shared" si="115"/>
        <v>0.75493434840657669</v>
      </c>
      <c r="Z153" s="1">
        <f t="shared" si="116"/>
        <v>0.16278602878046355</v>
      </c>
      <c r="AA153" s="1">
        <f t="shared" si="117"/>
        <v>0.60930189709107296</v>
      </c>
      <c r="AB153" s="1">
        <f t="shared" si="118"/>
        <v>0.31056845197378025</v>
      </c>
      <c r="AC153" s="1">
        <f t="shared" si="119"/>
        <v>8.012965093514679E-2</v>
      </c>
      <c r="AD153" s="1">
        <f t="shared" si="120"/>
        <v>0.11379311338285196</v>
      </c>
      <c r="AE153" s="1">
        <f t="shared" si="121"/>
        <v>0.24424790829428611</v>
      </c>
      <c r="AF153" s="1">
        <f t="shared" si="122"/>
        <v>0.64195897832286197</v>
      </c>
      <c r="AG153" s="1">
        <f t="shared" si="123"/>
        <v>0.45998293066334023</v>
      </c>
      <c r="AH153" s="1">
        <f t="shared" si="124"/>
        <v>0.23445879192646499</v>
      </c>
      <c r="AI153" s="1">
        <f t="shared" si="125"/>
        <v>0.23264150904508846</v>
      </c>
      <c r="AJ153" s="1">
        <f t="shared" si="126"/>
        <v>2.0096625767308245E-2</v>
      </c>
      <c r="AK153" s="1">
        <f t="shared" si="127"/>
        <v>5.2820142597798089E-2</v>
      </c>
      <c r="AL153">
        <f t="shared" ca="1" si="128"/>
        <v>5.2820142597798089E-2</v>
      </c>
      <c r="AM153">
        <f t="shared" ca="1" si="134"/>
        <v>-2.9408626724235334</v>
      </c>
      <c r="AN153">
        <v>147</v>
      </c>
      <c r="AP153" s="10">
        <f t="shared" ca="1" si="129"/>
        <v>4.2353320850452292E-10</v>
      </c>
      <c r="AQ153">
        <v>147</v>
      </c>
      <c r="AR153">
        <v>-2.9408626720000002</v>
      </c>
    </row>
    <row r="154" spans="1:44" x14ac:dyDescent="0.25">
      <c r="A154">
        <v>1</v>
      </c>
      <c r="B154">
        <v>3</v>
      </c>
      <c r="C154">
        <f>C151</f>
        <v>0</v>
      </c>
      <c r="D154">
        <f t="shared" si="100"/>
        <v>1.5</v>
      </c>
      <c r="E154">
        <f t="shared" si="101"/>
        <v>0</v>
      </c>
      <c r="F154">
        <f t="shared" si="102"/>
        <v>0</v>
      </c>
      <c r="G154" s="1">
        <f t="shared" si="131"/>
        <v>0.15865525393145696</v>
      </c>
      <c r="H154" s="1">
        <f t="shared" si="132"/>
        <v>0.5</v>
      </c>
      <c r="I154" s="1">
        <f t="shared" si="108"/>
        <v>0.34134474606854304</v>
      </c>
      <c r="J154" s="1">
        <f t="shared" si="133"/>
        <v>0.24196365222307298</v>
      </c>
      <c r="K154" s="1">
        <f t="shared" si="109"/>
        <v>0.51607269555385393</v>
      </c>
      <c r="L154" s="1">
        <f t="shared" si="110"/>
        <v>0.24196365222307303</v>
      </c>
      <c r="M154" s="1">
        <f t="shared" si="103"/>
        <v>0.30853753872598688</v>
      </c>
      <c r="N154" s="1">
        <f t="shared" si="111"/>
        <v>0.41720934352393957</v>
      </c>
      <c r="O154" s="1">
        <f t="shared" si="112"/>
        <v>0.27425311775007355</v>
      </c>
      <c r="P154">
        <v>0.49591676543059293</v>
      </c>
      <c r="Q154">
        <v>0.85581177700078115</v>
      </c>
      <c r="R154">
        <v>-0.33839114621514454</v>
      </c>
      <c r="S154">
        <f t="shared" si="104"/>
        <v>0</v>
      </c>
      <c r="T154" s="2">
        <f t="shared" si="113"/>
        <v>0</v>
      </c>
      <c r="U154">
        <f t="shared" si="105"/>
        <v>1.6667999999999998</v>
      </c>
      <c r="V154">
        <f t="shared" si="106"/>
        <v>0</v>
      </c>
      <c r="W154">
        <f t="shared" si="107"/>
        <v>0</v>
      </c>
      <c r="X154" s="1">
        <f t="shared" si="114"/>
        <v>0.20205597592660562</v>
      </c>
      <c r="Y154" s="1">
        <f t="shared" si="115"/>
        <v>0.55349639445524024</v>
      </c>
      <c r="Z154" s="1">
        <f t="shared" si="116"/>
        <v>0.24444762961815414</v>
      </c>
      <c r="AA154" s="1">
        <f t="shared" si="117"/>
        <v>0.32146717717979389</v>
      </c>
      <c r="AB154" s="1">
        <f t="shared" si="118"/>
        <v>0.42489956748810043</v>
      </c>
      <c r="AC154" s="1">
        <f t="shared" si="119"/>
        <v>0.25363325533210568</v>
      </c>
      <c r="AD154" s="1">
        <f t="shared" si="120"/>
        <v>0.4064059757777379</v>
      </c>
      <c r="AE154" s="1">
        <f t="shared" si="121"/>
        <v>0.3213698487262569</v>
      </c>
      <c r="AF154" s="1">
        <f t="shared" si="122"/>
        <v>0.27222417549600525</v>
      </c>
      <c r="AG154" s="1">
        <f t="shared" si="123"/>
        <v>0.17793092350471981</v>
      </c>
      <c r="AH154" s="1">
        <f t="shared" si="124"/>
        <v>0.23518037861025459</v>
      </c>
      <c r="AI154" s="1">
        <f t="shared" si="125"/>
        <v>0.46694947801659525</v>
      </c>
      <c r="AJ154" s="1">
        <f t="shared" si="126"/>
        <v>6.4934698417769457E-2</v>
      </c>
      <c r="AK154" s="1">
        <f t="shared" si="127"/>
        <v>5.5004521450660898E-2</v>
      </c>
      <c r="AL154">
        <f t="shared" ca="1" si="128"/>
        <v>0.46694947801659525</v>
      </c>
      <c r="AM154">
        <f t="shared" ca="1" si="134"/>
        <v>-0.76153421128420329</v>
      </c>
      <c r="AN154">
        <v>148</v>
      </c>
      <c r="AP154" s="10">
        <f t="shared" ca="1" si="129"/>
        <v>-1.5796697283576577E-11</v>
      </c>
      <c r="AQ154">
        <v>148</v>
      </c>
      <c r="AR154">
        <v>-0.76153421129999999</v>
      </c>
    </row>
    <row r="155" spans="1:44" x14ac:dyDescent="0.25">
      <c r="A155">
        <v>1</v>
      </c>
      <c r="B155">
        <v>4</v>
      </c>
      <c r="C155">
        <f t="shared" ref="C155:C166" si="135">C152</f>
        <v>1</v>
      </c>
      <c r="D155">
        <f t="shared" si="100"/>
        <v>2</v>
      </c>
      <c r="E155">
        <f t="shared" si="101"/>
        <v>1</v>
      </c>
      <c r="F155">
        <f t="shared" si="102"/>
        <v>-1</v>
      </c>
      <c r="G155" s="1">
        <f t="shared" si="131"/>
        <v>0.30853753872598688</v>
      </c>
      <c r="H155" s="1">
        <f t="shared" si="132"/>
        <v>0.30853753872598688</v>
      </c>
      <c r="I155" s="1">
        <f t="shared" si="108"/>
        <v>0.38292492254802624</v>
      </c>
      <c r="J155" s="1">
        <f t="shared" si="133"/>
        <v>4.4565462758543041E-2</v>
      </c>
      <c r="K155" s="1">
        <f t="shared" si="109"/>
        <v>0.33752311505250426</v>
      </c>
      <c r="L155" s="1">
        <f t="shared" si="110"/>
        <v>0.61791142218895279</v>
      </c>
      <c r="M155" s="1">
        <f t="shared" si="103"/>
        <v>0.69146246127401312</v>
      </c>
      <c r="N155" s="1">
        <f t="shared" si="111"/>
        <v>0.25373824702642889</v>
      </c>
      <c r="O155" s="1">
        <f t="shared" si="112"/>
        <v>5.4799291699557995E-2</v>
      </c>
      <c r="P155">
        <v>0.40031409298535436</v>
      </c>
      <c r="Q155">
        <v>-0.6113441486377269</v>
      </c>
      <c r="R155">
        <v>-0.69896714194328524</v>
      </c>
      <c r="S155">
        <f t="shared" si="104"/>
        <v>0</v>
      </c>
      <c r="T155" s="2">
        <f t="shared" si="113"/>
        <v>0</v>
      </c>
      <c r="U155">
        <f t="shared" si="105"/>
        <v>2.2223999999999999</v>
      </c>
      <c r="V155">
        <f t="shared" si="106"/>
        <v>0.74109999999999998</v>
      </c>
      <c r="W155">
        <f t="shared" si="107"/>
        <v>-0.9698</v>
      </c>
      <c r="X155" s="1">
        <f t="shared" si="114"/>
        <v>0.39023753125576222</v>
      </c>
      <c r="Y155" s="1">
        <f t="shared" si="115"/>
        <v>0.33684103078831795</v>
      </c>
      <c r="Z155" s="1">
        <f t="shared" si="116"/>
        <v>0.27292143795591983</v>
      </c>
      <c r="AA155" s="1">
        <f t="shared" si="117"/>
        <v>0.11415956801941037</v>
      </c>
      <c r="AB155" s="1">
        <f t="shared" si="118"/>
        <v>0.35475445847756504</v>
      </c>
      <c r="AC155" s="1">
        <f t="shared" si="119"/>
        <v>0.53108597350302456</v>
      </c>
      <c r="AD155" s="1">
        <f t="shared" si="120"/>
        <v>0.76822078530259552</v>
      </c>
      <c r="AE155" s="1">
        <f t="shared" si="121"/>
        <v>0.17425478919915804</v>
      </c>
      <c r="AF155" s="1">
        <f t="shared" si="122"/>
        <v>5.7524425498246434E-2</v>
      </c>
      <c r="AG155" s="1">
        <f t="shared" si="123"/>
        <v>3.8453626566007287E-2</v>
      </c>
      <c r="AH155" s="1">
        <f t="shared" si="124"/>
        <v>0.11949585747033455</v>
      </c>
      <c r="AI155" s="1">
        <f t="shared" si="125"/>
        <v>0.75160156742374373</v>
      </c>
      <c r="AJ155" s="1">
        <f t="shared" si="126"/>
        <v>6.8000758746572687E-2</v>
      </c>
      <c r="AK155" s="1">
        <f t="shared" si="127"/>
        <v>2.2448189793341709E-2</v>
      </c>
      <c r="AL155">
        <f t="shared" ca="1" si="128"/>
        <v>0.75160156742374373</v>
      </c>
      <c r="AM155">
        <f t="shared" ca="1" si="134"/>
        <v>-0.28554892599563503</v>
      </c>
      <c r="AN155">
        <v>149</v>
      </c>
      <c r="AP155" s="10">
        <f t="shared" ca="1" si="129"/>
        <v>-4.3649528436162655E-12</v>
      </c>
      <c r="AQ155">
        <v>149</v>
      </c>
      <c r="AR155">
        <v>-0.28554892599999998</v>
      </c>
    </row>
    <row r="156" spans="1:44" x14ac:dyDescent="0.25">
      <c r="A156">
        <v>1</v>
      </c>
      <c r="B156">
        <v>5</v>
      </c>
      <c r="C156">
        <f t="shared" si="135"/>
        <v>-1</v>
      </c>
      <c r="D156">
        <f t="shared" si="100"/>
        <v>2.5</v>
      </c>
      <c r="E156">
        <f t="shared" si="101"/>
        <v>-1</v>
      </c>
      <c r="F156">
        <f t="shared" si="102"/>
        <v>1</v>
      </c>
      <c r="G156" s="1">
        <f t="shared" si="131"/>
        <v>0.5</v>
      </c>
      <c r="H156" s="1">
        <f t="shared" si="132"/>
        <v>0.15865525393145699</v>
      </c>
      <c r="I156" s="1">
        <f t="shared" si="108"/>
        <v>0.34134474606854304</v>
      </c>
      <c r="J156" s="1">
        <f t="shared" si="133"/>
        <v>0.61791142218895267</v>
      </c>
      <c r="K156" s="1">
        <f t="shared" si="109"/>
        <v>0.33752311505250432</v>
      </c>
      <c r="L156" s="1">
        <f t="shared" si="110"/>
        <v>4.4565462758543006E-2</v>
      </c>
      <c r="M156" s="1">
        <f t="shared" si="103"/>
        <v>6.6807201268858057E-2</v>
      </c>
      <c r="N156" s="1">
        <f t="shared" si="111"/>
        <v>0.27777105712081773</v>
      </c>
      <c r="O156" s="1">
        <f t="shared" si="112"/>
        <v>0.65542174161032418</v>
      </c>
      <c r="P156">
        <v>0.29687271307921037</v>
      </c>
      <c r="Q156">
        <v>1.3092926565150265</v>
      </c>
      <c r="R156">
        <v>-8.9661398305906914E-2</v>
      </c>
      <c r="S156">
        <f t="shared" si="104"/>
        <v>1</v>
      </c>
      <c r="T156" s="2">
        <f t="shared" si="113"/>
        <v>2</v>
      </c>
      <c r="U156">
        <f t="shared" si="105"/>
        <v>2.778</v>
      </c>
      <c r="V156">
        <f t="shared" si="106"/>
        <v>-0.74109999999999998</v>
      </c>
      <c r="W156">
        <f t="shared" si="107"/>
        <v>0.9698</v>
      </c>
      <c r="X156" s="1">
        <f t="shared" si="114"/>
        <v>0.60907155370276433</v>
      </c>
      <c r="Y156" s="1">
        <f t="shared" si="115"/>
        <v>0.16435884758570768</v>
      </c>
      <c r="Z156" s="1">
        <f t="shared" si="116"/>
        <v>0.22656959871152804</v>
      </c>
      <c r="AA156" s="1">
        <f t="shared" si="117"/>
        <v>0.60930189709107296</v>
      </c>
      <c r="AB156" s="1">
        <f t="shared" si="118"/>
        <v>0.31056845197378025</v>
      </c>
      <c r="AC156" s="1">
        <f t="shared" si="119"/>
        <v>8.012965093514679E-2</v>
      </c>
      <c r="AD156" s="1">
        <f t="shared" si="120"/>
        <v>0.11379311338285196</v>
      </c>
      <c r="AE156" s="1">
        <f t="shared" si="121"/>
        <v>0.24424790829428611</v>
      </c>
      <c r="AF156" s="1">
        <f t="shared" si="122"/>
        <v>0.64195897832286197</v>
      </c>
      <c r="AG156" s="1">
        <f t="shared" si="123"/>
        <v>0.1001441576376742</v>
      </c>
      <c r="AH156" s="1">
        <f t="shared" si="124"/>
        <v>5.1044672862887726E-2</v>
      </c>
      <c r="AI156" s="1">
        <f t="shared" si="125"/>
        <v>0.30904776416544227</v>
      </c>
      <c r="AJ156" s="1">
        <f t="shared" si="126"/>
        <v>0.14876445299345115</v>
      </c>
      <c r="AK156" s="1">
        <f t="shared" si="127"/>
        <v>0.39099895234054477</v>
      </c>
      <c r="AL156">
        <f t="shared" ca="1" si="128"/>
        <v>0.39099895234054477</v>
      </c>
      <c r="AM156">
        <f t="shared" ca="1" si="134"/>
        <v>-0.93905039843630789</v>
      </c>
      <c r="AN156">
        <v>150</v>
      </c>
      <c r="AP156" s="10">
        <f t="shared" ca="1" si="129"/>
        <v>3.6307845618921419E-11</v>
      </c>
      <c r="AQ156">
        <v>150</v>
      </c>
      <c r="AR156">
        <v>-0.93905039840000004</v>
      </c>
    </row>
    <row r="157" spans="1:44" x14ac:dyDescent="0.25">
      <c r="A157">
        <v>1</v>
      </c>
      <c r="B157">
        <v>6</v>
      </c>
      <c r="C157">
        <f t="shared" si="135"/>
        <v>0</v>
      </c>
      <c r="D157">
        <f t="shared" si="100"/>
        <v>3</v>
      </c>
      <c r="E157">
        <f t="shared" si="101"/>
        <v>0</v>
      </c>
      <c r="F157">
        <f t="shared" si="102"/>
        <v>0</v>
      </c>
      <c r="G157" s="1">
        <f t="shared" si="131"/>
        <v>0.69146246127401312</v>
      </c>
      <c r="H157" s="1">
        <f t="shared" si="132"/>
        <v>6.6807201268858057E-2</v>
      </c>
      <c r="I157" s="1">
        <f t="shared" si="108"/>
        <v>0.24173033745712882</v>
      </c>
      <c r="J157" s="1">
        <f t="shared" si="133"/>
        <v>0.24196365222307298</v>
      </c>
      <c r="K157" s="1">
        <f t="shared" si="109"/>
        <v>0.51607269555385393</v>
      </c>
      <c r="L157" s="1">
        <f t="shared" si="110"/>
        <v>0.24196365222307303</v>
      </c>
      <c r="M157" s="1">
        <f t="shared" si="103"/>
        <v>0.30853753872598688</v>
      </c>
      <c r="N157" s="1">
        <f t="shared" si="111"/>
        <v>0.41720934352393957</v>
      </c>
      <c r="O157" s="1">
        <f t="shared" si="112"/>
        <v>0.27425311775007355</v>
      </c>
      <c r="P157">
        <v>-1.7321053746854886</v>
      </c>
      <c r="Q157">
        <v>-9.7345491667510942E-2</v>
      </c>
      <c r="R157">
        <v>-2.7274609237792902E-2</v>
      </c>
      <c r="S157">
        <f t="shared" si="104"/>
        <v>-1</v>
      </c>
      <c r="T157" s="2">
        <f t="shared" si="113"/>
        <v>-1</v>
      </c>
      <c r="U157">
        <f t="shared" si="105"/>
        <v>3.3335999999999997</v>
      </c>
      <c r="V157">
        <f t="shared" si="106"/>
        <v>0</v>
      </c>
      <c r="W157">
        <f t="shared" si="107"/>
        <v>0</v>
      </c>
      <c r="X157" s="1">
        <f t="shared" si="114"/>
        <v>0.79743661091011087</v>
      </c>
      <c r="Y157" s="1">
        <f t="shared" si="115"/>
        <v>6.2724210560852464E-2</v>
      </c>
      <c r="Z157" s="1">
        <f t="shared" si="116"/>
        <v>0.13983917852903671</v>
      </c>
      <c r="AA157" s="1">
        <f t="shared" si="117"/>
        <v>0.32146717717979389</v>
      </c>
      <c r="AB157" s="1">
        <f t="shared" si="118"/>
        <v>0.42489956748810043</v>
      </c>
      <c r="AC157" s="1">
        <f t="shared" si="119"/>
        <v>0.25363325533210568</v>
      </c>
      <c r="AD157" s="1">
        <f t="shared" si="120"/>
        <v>0.4064059757777379</v>
      </c>
      <c r="AE157" s="1">
        <f t="shared" si="121"/>
        <v>0.3213698487262569</v>
      </c>
      <c r="AF157" s="1">
        <f t="shared" si="122"/>
        <v>0.27222417549600525</v>
      </c>
      <c r="AG157" s="1">
        <f t="shared" si="123"/>
        <v>2.0163774909828257E-2</v>
      </c>
      <c r="AH157" s="1">
        <f t="shared" si="124"/>
        <v>2.6651489938338754E-2</v>
      </c>
      <c r="AI157" s="1">
        <f t="shared" si="125"/>
        <v>0.47983112821953811</v>
      </c>
      <c r="AJ157" s="1">
        <f t="shared" si="126"/>
        <v>0.25627208301696131</v>
      </c>
      <c r="AK157" s="1">
        <f t="shared" si="127"/>
        <v>0.21708152391533367</v>
      </c>
      <c r="AL157">
        <f t="shared" ca="1" si="128"/>
        <v>2.6651489938338754E-2</v>
      </c>
      <c r="AM157">
        <f t="shared" ca="1" si="134"/>
        <v>-3.6249102223030847</v>
      </c>
      <c r="AN157">
        <v>151</v>
      </c>
      <c r="AP157" s="10">
        <f t="shared" ca="1" si="129"/>
        <v>3.0308466847372983E-10</v>
      </c>
      <c r="AQ157">
        <v>151</v>
      </c>
      <c r="AR157">
        <v>-3.624910222</v>
      </c>
    </row>
    <row r="158" spans="1:44" x14ac:dyDescent="0.25">
      <c r="A158">
        <v>1</v>
      </c>
      <c r="B158">
        <v>7</v>
      </c>
      <c r="C158">
        <f t="shared" si="135"/>
        <v>1</v>
      </c>
      <c r="D158">
        <f t="shared" si="100"/>
        <v>3.5</v>
      </c>
      <c r="E158">
        <f t="shared" si="101"/>
        <v>1</v>
      </c>
      <c r="F158">
        <f t="shared" si="102"/>
        <v>-1</v>
      </c>
      <c r="G158" s="1">
        <f t="shared" si="131"/>
        <v>0.84134474606854304</v>
      </c>
      <c r="H158" s="1">
        <f t="shared" si="132"/>
        <v>2.2750131948179191E-2</v>
      </c>
      <c r="I158" s="1">
        <f t="shared" si="108"/>
        <v>0.13590512198327781</v>
      </c>
      <c r="J158" s="1">
        <f t="shared" si="133"/>
        <v>4.4565462758543041E-2</v>
      </c>
      <c r="K158" s="1">
        <f t="shared" si="109"/>
        <v>0.33752311505250426</v>
      </c>
      <c r="L158" s="1">
        <f t="shared" si="110"/>
        <v>0.61791142218895279</v>
      </c>
      <c r="M158" s="1">
        <f t="shared" si="103"/>
        <v>0.69146246127401312</v>
      </c>
      <c r="N158" s="1">
        <f t="shared" si="111"/>
        <v>0.25373824702642889</v>
      </c>
      <c r="O158" s="1">
        <f t="shared" si="112"/>
        <v>5.4799291699557995E-2</v>
      </c>
      <c r="P158">
        <v>0.91758465714519843</v>
      </c>
      <c r="Q158">
        <v>-0.65547510530450381</v>
      </c>
      <c r="R158">
        <v>-1.1082147466368042</v>
      </c>
      <c r="S158">
        <f t="shared" si="104"/>
        <v>1</v>
      </c>
      <c r="T158" s="2">
        <f t="shared" si="113"/>
        <v>0</v>
      </c>
      <c r="U158">
        <f t="shared" si="105"/>
        <v>3.8891999999999998</v>
      </c>
      <c r="V158">
        <f t="shared" si="106"/>
        <v>0.74109999999999998</v>
      </c>
      <c r="W158">
        <f t="shared" si="107"/>
        <v>-0.9698</v>
      </c>
      <c r="X158" s="1">
        <f t="shared" si="114"/>
        <v>0.91744670170396303</v>
      </c>
      <c r="Y158" s="1">
        <f t="shared" si="115"/>
        <v>1.8403428094636867E-2</v>
      </c>
      <c r="Z158" s="1">
        <f t="shared" si="116"/>
        <v>6.4149870201400089E-2</v>
      </c>
      <c r="AA158" s="1">
        <f t="shared" si="117"/>
        <v>0.11415956801941037</v>
      </c>
      <c r="AB158" s="1">
        <f t="shared" si="118"/>
        <v>0.35475445847756504</v>
      </c>
      <c r="AC158" s="1">
        <f t="shared" si="119"/>
        <v>0.53108597350302456</v>
      </c>
      <c r="AD158" s="1">
        <f t="shared" si="120"/>
        <v>0.76822078530259552</v>
      </c>
      <c r="AE158" s="1">
        <f t="shared" si="121"/>
        <v>0.17425478919915804</v>
      </c>
      <c r="AF158" s="1">
        <f t="shared" si="122"/>
        <v>5.7524425498246434E-2</v>
      </c>
      <c r="AG158" s="1">
        <f t="shared" si="123"/>
        <v>2.1009274013600253E-3</v>
      </c>
      <c r="AH158" s="1">
        <f t="shared" si="124"/>
        <v>6.528698167843708E-3</v>
      </c>
      <c r="AI158" s="1">
        <f t="shared" si="125"/>
        <v>0.77872529838312776</v>
      </c>
      <c r="AJ158" s="1">
        <f t="shared" si="126"/>
        <v>0.15986948160688691</v>
      </c>
      <c r="AK158" s="1">
        <f t="shared" si="127"/>
        <v>5.2775594440781538E-2</v>
      </c>
      <c r="AL158">
        <f t="shared" ca="1" si="128"/>
        <v>0.77872529838312776</v>
      </c>
      <c r="AM158">
        <f t="shared" ca="1" si="134"/>
        <v>-0.25009692895577801</v>
      </c>
      <c r="AN158">
        <v>152</v>
      </c>
      <c r="AP158" s="10">
        <f t="shared" ca="1" si="129"/>
        <v>-4.4222014938810617E-11</v>
      </c>
      <c r="AQ158">
        <v>152</v>
      </c>
      <c r="AR158">
        <v>-0.25009692900000002</v>
      </c>
    </row>
    <row r="159" spans="1:44" x14ac:dyDescent="0.25">
      <c r="A159">
        <v>1</v>
      </c>
      <c r="B159">
        <v>8</v>
      </c>
      <c r="C159">
        <f t="shared" si="135"/>
        <v>-1</v>
      </c>
      <c r="D159">
        <f t="shared" si="100"/>
        <v>4</v>
      </c>
      <c r="E159">
        <f t="shared" si="101"/>
        <v>-1</v>
      </c>
      <c r="F159">
        <f t="shared" si="102"/>
        <v>1</v>
      </c>
      <c r="G159" s="1">
        <f t="shared" si="131"/>
        <v>0.93319279873114191</v>
      </c>
      <c r="H159" s="1">
        <f t="shared" si="132"/>
        <v>6.2096653257761331E-3</v>
      </c>
      <c r="I159" s="1">
        <f t="shared" si="108"/>
        <v>6.0597535943081926E-2</v>
      </c>
      <c r="J159" s="1">
        <f t="shared" si="133"/>
        <v>0.61791142218895267</v>
      </c>
      <c r="K159" s="1">
        <f t="shared" si="109"/>
        <v>0.33752311505250432</v>
      </c>
      <c r="L159" s="1">
        <f t="shared" si="110"/>
        <v>4.4565462758543006E-2</v>
      </c>
      <c r="M159" s="1">
        <f t="shared" si="103"/>
        <v>6.6807201268858057E-2</v>
      </c>
      <c r="N159" s="1">
        <f t="shared" si="111"/>
        <v>0.27777105712081773</v>
      </c>
      <c r="O159" s="1">
        <f t="shared" si="112"/>
        <v>0.65542174161032418</v>
      </c>
      <c r="P159">
        <v>-1.9605795387178659</v>
      </c>
      <c r="Q159">
        <v>-1.6920330381253734</v>
      </c>
      <c r="R159">
        <v>0.25918097890098579</v>
      </c>
      <c r="S159">
        <f t="shared" si="104"/>
        <v>0</v>
      </c>
      <c r="T159" s="2">
        <f t="shared" si="113"/>
        <v>0</v>
      </c>
      <c r="U159">
        <f t="shared" si="105"/>
        <v>4.4447999999999999</v>
      </c>
      <c r="V159">
        <f t="shared" si="106"/>
        <v>-0.74109999999999998</v>
      </c>
      <c r="W159">
        <f t="shared" si="107"/>
        <v>0.9698</v>
      </c>
      <c r="X159" s="1">
        <f t="shared" si="114"/>
        <v>0.97403418068276448</v>
      </c>
      <c r="Y159" s="1">
        <f t="shared" si="115"/>
        <v>4.1026882816190269E-3</v>
      </c>
      <c r="Z159" s="1">
        <f t="shared" si="116"/>
        <v>2.186313103561642E-2</v>
      </c>
      <c r="AA159" s="1">
        <f t="shared" si="117"/>
        <v>0.60930189709107296</v>
      </c>
      <c r="AB159" s="1">
        <f t="shared" si="118"/>
        <v>0.31056845197378025</v>
      </c>
      <c r="AC159" s="1">
        <f t="shared" si="119"/>
        <v>8.012965093514679E-2</v>
      </c>
      <c r="AD159" s="1">
        <f t="shared" si="120"/>
        <v>0.11379311338285196</v>
      </c>
      <c r="AE159" s="1">
        <f t="shared" si="121"/>
        <v>0.24424790829428611</v>
      </c>
      <c r="AF159" s="1">
        <f t="shared" si="122"/>
        <v>0.64195897832286197</v>
      </c>
      <c r="AG159" s="1">
        <f t="shared" si="123"/>
        <v>2.4997757531637875E-3</v>
      </c>
      <c r="AH159" s="1">
        <f t="shared" si="124"/>
        <v>1.2741655485533898E-3</v>
      </c>
      <c r="AI159" s="1">
        <f t="shared" si="125"/>
        <v>0.13303025997672541</v>
      </c>
      <c r="AJ159" s="1">
        <f t="shared" si="126"/>
        <v>0.23790581123890397</v>
      </c>
      <c r="AK159" s="1">
        <f t="shared" si="127"/>
        <v>0.62528998748265341</v>
      </c>
      <c r="AL159">
        <f t="shared" ca="1" si="128"/>
        <v>0.13303025997672541</v>
      </c>
      <c r="AM159">
        <f t="shared" ca="1" si="134"/>
        <v>-2.0171786580168245</v>
      </c>
      <c r="AN159">
        <v>153</v>
      </c>
      <c r="AP159" s="10">
        <f t="shared" ca="1" si="129"/>
        <v>1.6824319715169622E-11</v>
      </c>
      <c r="AQ159">
        <v>153</v>
      </c>
      <c r="AR159">
        <v>-2.0171786580000002</v>
      </c>
    </row>
    <row r="160" spans="1:44" x14ac:dyDescent="0.25">
      <c r="A160">
        <v>1</v>
      </c>
      <c r="B160">
        <v>7</v>
      </c>
      <c r="C160">
        <f t="shared" si="135"/>
        <v>0</v>
      </c>
      <c r="D160">
        <f t="shared" si="100"/>
        <v>3.5</v>
      </c>
      <c r="E160">
        <f t="shared" si="101"/>
        <v>0</v>
      </c>
      <c r="F160">
        <f t="shared" si="102"/>
        <v>0</v>
      </c>
      <c r="G160" s="1">
        <f t="shared" si="131"/>
        <v>0.84134474606854304</v>
      </c>
      <c r="H160" s="1">
        <f t="shared" si="132"/>
        <v>2.2750131948179191E-2</v>
      </c>
      <c r="I160" s="1">
        <f t="shared" si="108"/>
        <v>0.13590512198327781</v>
      </c>
      <c r="J160" s="1">
        <f t="shared" si="133"/>
        <v>0.24196365222307298</v>
      </c>
      <c r="K160" s="1">
        <f t="shared" si="109"/>
        <v>0.51607269555385393</v>
      </c>
      <c r="L160" s="1">
        <f t="shared" si="110"/>
        <v>0.24196365222307303</v>
      </c>
      <c r="M160" s="1">
        <f t="shared" si="103"/>
        <v>0.30853753872598688</v>
      </c>
      <c r="N160" s="1">
        <f t="shared" si="111"/>
        <v>0.41720934352393957</v>
      </c>
      <c r="O160" s="1">
        <f t="shared" si="112"/>
        <v>0.27425311775007355</v>
      </c>
      <c r="P160">
        <v>-4.6566128730773926E-2</v>
      </c>
      <c r="Q160">
        <v>-4.3655745685100555E-2</v>
      </c>
      <c r="R160">
        <v>-0.85184638010105118</v>
      </c>
      <c r="S160">
        <f t="shared" si="104"/>
        <v>1</v>
      </c>
      <c r="T160" s="2">
        <f t="shared" si="113"/>
        <v>1</v>
      </c>
      <c r="U160">
        <f t="shared" si="105"/>
        <v>3.8891999999999998</v>
      </c>
      <c r="V160">
        <f t="shared" si="106"/>
        <v>0</v>
      </c>
      <c r="W160">
        <f t="shared" si="107"/>
        <v>0</v>
      </c>
      <c r="X160" s="1">
        <f t="shared" si="114"/>
        <v>0.91744670170396303</v>
      </c>
      <c r="Y160" s="1">
        <f t="shared" si="115"/>
        <v>1.8403428094636867E-2</v>
      </c>
      <c r="Z160" s="1">
        <f t="shared" si="116"/>
        <v>6.4149870201400089E-2</v>
      </c>
      <c r="AA160" s="1">
        <f t="shared" si="117"/>
        <v>0.32146717717979389</v>
      </c>
      <c r="AB160" s="1">
        <f t="shared" si="118"/>
        <v>0.42489956748810043</v>
      </c>
      <c r="AC160" s="1">
        <f t="shared" si="119"/>
        <v>0.25363325533210568</v>
      </c>
      <c r="AD160" s="1">
        <f t="shared" si="120"/>
        <v>0.4064059757777379</v>
      </c>
      <c r="AE160" s="1">
        <f t="shared" si="121"/>
        <v>0.3213698487262569</v>
      </c>
      <c r="AF160" s="1">
        <f t="shared" si="122"/>
        <v>0.27222417549600525</v>
      </c>
      <c r="AG160" s="1">
        <f t="shared" si="123"/>
        <v>5.9160980800142269E-3</v>
      </c>
      <c r="AH160" s="1">
        <f t="shared" si="124"/>
        <v>7.819608637709561E-3</v>
      </c>
      <c r="AI160" s="1">
        <f t="shared" si="125"/>
        <v>0.44167341360837953</v>
      </c>
      <c r="AJ160" s="1">
        <f t="shared" si="126"/>
        <v>0.29483970774100593</v>
      </c>
      <c r="AK160" s="1">
        <f t="shared" si="127"/>
        <v>0.24975117193289081</v>
      </c>
      <c r="AL160">
        <f t="shared" ca="1" si="128"/>
        <v>0.29483970774100593</v>
      </c>
      <c r="AM160">
        <f t="shared" ca="1" si="134"/>
        <v>-1.2213234339076198</v>
      </c>
      <c r="AN160">
        <v>154</v>
      </c>
      <c r="AP160" s="10">
        <f t="shared" ca="1" si="129"/>
        <v>-9.2380325611429726E-11</v>
      </c>
      <c r="AQ160">
        <v>154</v>
      </c>
      <c r="AR160">
        <v>-1.2213234340000001</v>
      </c>
    </row>
    <row r="161" spans="1:44" x14ac:dyDescent="0.25">
      <c r="A161">
        <v>1</v>
      </c>
      <c r="B161">
        <v>6</v>
      </c>
      <c r="C161">
        <f t="shared" si="135"/>
        <v>1</v>
      </c>
      <c r="D161">
        <f t="shared" si="100"/>
        <v>3</v>
      </c>
      <c r="E161">
        <f t="shared" si="101"/>
        <v>1</v>
      </c>
      <c r="F161">
        <f t="shared" si="102"/>
        <v>-1</v>
      </c>
      <c r="G161" s="1">
        <f t="shared" si="131"/>
        <v>0.69146246127401312</v>
      </c>
      <c r="H161" s="1">
        <f t="shared" si="132"/>
        <v>6.6807201268858057E-2</v>
      </c>
      <c r="I161" s="1">
        <f t="shared" si="108"/>
        <v>0.24173033745712882</v>
      </c>
      <c r="J161" s="1">
        <f t="shared" si="133"/>
        <v>4.4565462758543041E-2</v>
      </c>
      <c r="K161" s="1">
        <f t="shared" si="109"/>
        <v>0.33752311505250426</v>
      </c>
      <c r="L161" s="1">
        <f t="shared" si="110"/>
        <v>0.61791142218895279</v>
      </c>
      <c r="M161" s="1">
        <f t="shared" si="103"/>
        <v>0.69146246127401312</v>
      </c>
      <c r="N161" s="1">
        <f t="shared" si="111"/>
        <v>0.25373824702642889</v>
      </c>
      <c r="O161" s="1">
        <f t="shared" si="112"/>
        <v>5.4799291699557995E-2</v>
      </c>
      <c r="P161">
        <v>-8.6822637967998162E-3</v>
      </c>
      <c r="Q161">
        <v>2.0082370610907674</v>
      </c>
      <c r="R161">
        <v>0.74230911195627414</v>
      </c>
      <c r="S161">
        <f t="shared" si="104"/>
        <v>1</v>
      </c>
      <c r="T161" s="2">
        <f t="shared" si="113"/>
        <v>2</v>
      </c>
      <c r="U161">
        <f t="shared" si="105"/>
        <v>3.3335999999999997</v>
      </c>
      <c r="V161">
        <f t="shared" si="106"/>
        <v>0.74109999999999998</v>
      </c>
      <c r="W161">
        <f t="shared" si="107"/>
        <v>-0.9698</v>
      </c>
      <c r="X161" s="1">
        <f t="shared" si="114"/>
        <v>0.79743661091011087</v>
      </c>
      <c r="Y161" s="1">
        <f t="shared" si="115"/>
        <v>6.2724210560852464E-2</v>
      </c>
      <c r="Z161" s="1">
        <f t="shared" si="116"/>
        <v>0.13983917852903671</v>
      </c>
      <c r="AA161" s="1">
        <f t="shared" si="117"/>
        <v>0.11415956801941037</v>
      </c>
      <c r="AB161" s="1">
        <f t="shared" si="118"/>
        <v>0.35475445847756504</v>
      </c>
      <c r="AC161" s="1">
        <f t="shared" si="119"/>
        <v>0.53108597350302456</v>
      </c>
      <c r="AD161" s="1">
        <f t="shared" si="120"/>
        <v>0.76822078530259552</v>
      </c>
      <c r="AE161" s="1">
        <f t="shared" si="121"/>
        <v>0.17425478919915804</v>
      </c>
      <c r="AF161" s="1">
        <f t="shared" si="122"/>
        <v>5.7524425498246434E-2</v>
      </c>
      <c r="AG161" s="1">
        <f t="shared" si="123"/>
        <v>7.1605687819854547E-3</v>
      </c>
      <c r="AH161" s="1">
        <f t="shared" si="124"/>
        <v>2.2251693350947982E-2</v>
      </c>
      <c r="AI161" s="1">
        <f t="shared" si="125"/>
        <v>0.78575850641936151</v>
      </c>
      <c r="AJ161" s="1">
        <f t="shared" si="126"/>
        <v>0.13895714853383237</v>
      </c>
      <c r="AK161" s="1">
        <f t="shared" si="127"/>
        <v>4.5872082913872805E-2</v>
      </c>
      <c r="AL161">
        <f t="shared" ca="1" si="128"/>
        <v>4.5872082913872805E-2</v>
      </c>
      <c r="AM161">
        <f t="shared" ca="1" si="134"/>
        <v>-3.0818985623376816</v>
      </c>
      <c r="AN161">
        <v>155</v>
      </c>
      <c r="AP161" s="10">
        <f t="shared" ca="1" si="129"/>
        <v>3.3768143836709896E-10</v>
      </c>
      <c r="AQ161">
        <v>155</v>
      </c>
      <c r="AR161">
        <v>-3.0818985620000001</v>
      </c>
    </row>
    <row r="162" spans="1:44" x14ac:dyDescent="0.25">
      <c r="A162">
        <v>1</v>
      </c>
      <c r="B162">
        <v>5</v>
      </c>
      <c r="C162">
        <f t="shared" si="135"/>
        <v>-1</v>
      </c>
      <c r="D162">
        <f t="shared" si="100"/>
        <v>2.5</v>
      </c>
      <c r="E162">
        <f t="shared" si="101"/>
        <v>-1</v>
      </c>
      <c r="F162">
        <f t="shared" si="102"/>
        <v>1</v>
      </c>
      <c r="G162" s="1">
        <f t="shared" si="131"/>
        <v>0.5</v>
      </c>
      <c r="H162" s="1">
        <f t="shared" si="132"/>
        <v>0.15865525393145699</v>
      </c>
      <c r="I162" s="1">
        <f t="shared" si="108"/>
        <v>0.34134474606854304</v>
      </c>
      <c r="J162" s="1">
        <f t="shared" si="133"/>
        <v>0.61791142218895267</v>
      </c>
      <c r="K162" s="1">
        <f t="shared" si="109"/>
        <v>0.33752311505250432</v>
      </c>
      <c r="L162" s="1">
        <f t="shared" si="110"/>
        <v>4.4565462758543006E-2</v>
      </c>
      <c r="M162" s="1">
        <f t="shared" si="103"/>
        <v>6.6807201268858057E-2</v>
      </c>
      <c r="N162" s="1">
        <f t="shared" si="111"/>
        <v>0.27777105712081773</v>
      </c>
      <c r="O162" s="1">
        <f t="shared" si="112"/>
        <v>0.65542174161032418</v>
      </c>
      <c r="P162">
        <v>-1.5795922081451863</v>
      </c>
      <c r="Q162">
        <v>0.17884644876176026</v>
      </c>
      <c r="R162">
        <v>-0.52063796829315834</v>
      </c>
      <c r="S162">
        <f t="shared" si="104"/>
        <v>-1</v>
      </c>
      <c r="T162" s="2">
        <f t="shared" si="113"/>
        <v>-2</v>
      </c>
      <c r="U162">
        <f t="shared" si="105"/>
        <v>2.778</v>
      </c>
      <c r="V162">
        <f t="shared" si="106"/>
        <v>-0.74109999999999998</v>
      </c>
      <c r="W162">
        <f t="shared" si="107"/>
        <v>0.9698</v>
      </c>
      <c r="X162" s="1">
        <f t="shared" si="114"/>
        <v>0.60907155370276433</v>
      </c>
      <c r="Y162" s="1">
        <f t="shared" si="115"/>
        <v>0.16435884758570768</v>
      </c>
      <c r="Z162" s="1">
        <f t="shared" si="116"/>
        <v>0.22656959871152804</v>
      </c>
      <c r="AA162" s="1">
        <f t="shared" si="117"/>
        <v>0.60930189709107296</v>
      </c>
      <c r="AB162" s="1">
        <f t="shared" si="118"/>
        <v>0.31056845197378025</v>
      </c>
      <c r="AC162" s="1">
        <f t="shared" si="119"/>
        <v>8.012965093514679E-2</v>
      </c>
      <c r="AD162" s="1">
        <f t="shared" si="120"/>
        <v>0.11379311338285196</v>
      </c>
      <c r="AE162" s="1">
        <f t="shared" si="121"/>
        <v>0.24424790829428611</v>
      </c>
      <c r="AF162" s="1">
        <f t="shared" si="122"/>
        <v>0.64195897832286197</v>
      </c>
      <c r="AG162" s="1">
        <f t="shared" si="123"/>
        <v>0.1001441576376742</v>
      </c>
      <c r="AH162" s="1">
        <f t="shared" si="124"/>
        <v>5.1044672862887726E-2</v>
      </c>
      <c r="AI162" s="1">
        <f t="shared" si="125"/>
        <v>0.30904776416544227</v>
      </c>
      <c r="AJ162" s="1">
        <f t="shared" si="126"/>
        <v>0.14876445299345115</v>
      </c>
      <c r="AK162" s="1">
        <f t="shared" si="127"/>
        <v>0.39099895234054477</v>
      </c>
      <c r="AL162">
        <f t="shared" ca="1" si="128"/>
        <v>0.1001441576376742</v>
      </c>
      <c r="AM162">
        <f t="shared" ca="1" si="134"/>
        <v>-2.3011445546910068</v>
      </c>
      <c r="AN162">
        <v>156</v>
      </c>
      <c r="AP162" s="10">
        <f t="shared" ca="1" si="129"/>
        <v>-3.0899327541078492E-10</v>
      </c>
      <c r="AQ162">
        <v>156</v>
      </c>
      <c r="AR162">
        <v>-2.301144555</v>
      </c>
    </row>
    <row r="163" spans="1:44" x14ac:dyDescent="0.25">
      <c r="A163">
        <v>1</v>
      </c>
      <c r="B163">
        <v>4</v>
      </c>
      <c r="C163">
        <f t="shared" si="135"/>
        <v>0</v>
      </c>
      <c r="D163">
        <f t="shared" si="100"/>
        <v>2</v>
      </c>
      <c r="E163">
        <f t="shared" si="101"/>
        <v>0</v>
      </c>
      <c r="F163">
        <f t="shared" si="102"/>
        <v>0</v>
      </c>
      <c r="G163" s="1">
        <f t="shared" si="131"/>
        <v>0.30853753872598688</v>
      </c>
      <c r="H163" s="1">
        <f t="shared" si="132"/>
        <v>0.30853753872598688</v>
      </c>
      <c r="I163" s="1">
        <f t="shared" si="108"/>
        <v>0.38292492254802624</v>
      </c>
      <c r="J163" s="1">
        <f t="shared" si="133"/>
        <v>0.24196365222307298</v>
      </c>
      <c r="K163" s="1">
        <f t="shared" si="109"/>
        <v>0.51607269555385393</v>
      </c>
      <c r="L163" s="1">
        <f t="shared" si="110"/>
        <v>0.24196365222307303</v>
      </c>
      <c r="M163" s="1">
        <f t="shared" si="103"/>
        <v>0.30853753872598688</v>
      </c>
      <c r="N163" s="1">
        <f t="shared" si="111"/>
        <v>0.41720934352393957</v>
      </c>
      <c r="O163" s="1">
        <f t="shared" si="112"/>
        <v>0.27425311775007355</v>
      </c>
      <c r="P163">
        <v>0.33183596315211616</v>
      </c>
      <c r="Q163">
        <v>0.19792423699982464</v>
      </c>
      <c r="R163">
        <v>1.6314925233018585</v>
      </c>
      <c r="S163">
        <f t="shared" si="104"/>
        <v>0</v>
      </c>
      <c r="T163" s="2">
        <f t="shared" si="113"/>
        <v>0</v>
      </c>
      <c r="U163">
        <f t="shared" si="105"/>
        <v>2.2223999999999999</v>
      </c>
      <c r="V163">
        <f t="shared" si="106"/>
        <v>0</v>
      </c>
      <c r="W163">
        <f t="shared" si="107"/>
        <v>0</v>
      </c>
      <c r="X163" s="1">
        <f t="shared" si="114"/>
        <v>0.39023753125576222</v>
      </c>
      <c r="Y163" s="1">
        <f t="shared" si="115"/>
        <v>0.33684103078831795</v>
      </c>
      <c r="Z163" s="1">
        <f t="shared" si="116"/>
        <v>0.27292143795591983</v>
      </c>
      <c r="AA163" s="1">
        <f t="shared" si="117"/>
        <v>0.32146717717979389</v>
      </c>
      <c r="AB163" s="1">
        <f t="shared" si="118"/>
        <v>0.42489956748810043</v>
      </c>
      <c r="AC163" s="1">
        <f t="shared" si="119"/>
        <v>0.25363325533210568</v>
      </c>
      <c r="AD163" s="1">
        <f t="shared" si="120"/>
        <v>0.4064059757777379</v>
      </c>
      <c r="AE163" s="1">
        <f t="shared" si="121"/>
        <v>0.3213698487262569</v>
      </c>
      <c r="AF163" s="1">
        <f t="shared" si="122"/>
        <v>0.27222417549600525</v>
      </c>
      <c r="AG163" s="1">
        <f t="shared" si="123"/>
        <v>0.10828333532585262</v>
      </c>
      <c r="AH163" s="1">
        <f t="shared" si="124"/>
        <v>0.1431236082942022</v>
      </c>
      <c r="AI163" s="1">
        <f t="shared" si="125"/>
        <v>0.51695038979927643</v>
      </c>
      <c r="AJ163" s="1">
        <f t="shared" si="126"/>
        <v>0.12541057638697226</v>
      </c>
      <c r="AK163" s="1">
        <f t="shared" si="127"/>
        <v>0.10623209019369645</v>
      </c>
      <c r="AL163">
        <f t="shared" ca="1" si="128"/>
        <v>0.51695038979927643</v>
      </c>
      <c r="AM163">
        <f t="shared" ca="1" si="134"/>
        <v>-0.65980836691301081</v>
      </c>
      <c r="AN163">
        <v>157</v>
      </c>
      <c r="AP163" s="10">
        <f t="shared" ca="1" si="129"/>
        <v>1.3010814647884672E-11</v>
      </c>
      <c r="AQ163">
        <v>157</v>
      </c>
      <c r="AR163">
        <v>-0.6598083669</v>
      </c>
    </row>
    <row r="164" spans="1:44" x14ac:dyDescent="0.25">
      <c r="A164">
        <v>1</v>
      </c>
      <c r="B164">
        <v>3</v>
      </c>
      <c r="C164">
        <f t="shared" si="135"/>
        <v>1</v>
      </c>
      <c r="D164">
        <f t="shared" si="100"/>
        <v>1.5</v>
      </c>
      <c r="E164">
        <f t="shared" si="101"/>
        <v>1</v>
      </c>
      <c r="F164">
        <f t="shared" si="102"/>
        <v>-1</v>
      </c>
      <c r="G164" s="1">
        <f t="shared" si="131"/>
        <v>0.15865525393145696</v>
      </c>
      <c r="H164" s="1">
        <f t="shared" si="132"/>
        <v>0.5</v>
      </c>
      <c r="I164" s="1">
        <f t="shared" si="108"/>
        <v>0.34134474606854304</v>
      </c>
      <c r="J164" s="1">
        <f t="shared" si="133"/>
        <v>4.4565462758543041E-2</v>
      </c>
      <c r="K164" s="1">
        <f t="shared" si="109"/>
        <v>0.33752311505250426</v>
      </c>
      <c r="L164" s="1">
        <f t="shared" si="110"/>
        <v>0.61791142218895279</v>
      </c>
      <c r="M164" s="1">
        <f t="shared" si="103"/>
        <v>0.69146246127401312</v>
      </c>
      <c r="N164" s="1">
        <f t="shared" si="111"/>
        <v>0.25373824702642889</v>
      </c>
      <c r="O164" s="1">
        <f t="shared" si="112"/>
        <v>5.4799291699557995E-2</v>
      </c>
      <c r="P164">
        <v>0.34374238566670101</v>
      </c>
      <c r="Q164">
        <v>-0.36010078474646434</v>
      </c>
      <c r="R164">
        <v>0.92647724159178324</v>
      </c>
      <c r="S164">
        <f t="shared" si="104"/>
        <v>0</v>
      </c>
      <c r="T164" s="2">
        <f t="shared" si="113"/>
        <v>0</v>
      </c>
      <c r="U164">
        <f t="shared" si="105"/>
        <v>1.6667999999999998</v>
      </c>
      <c r="V164">
        <f t="shared" si="106"/>
        <v>0.74109999999999998</v>
      </c>
      <c r="W164">
        <f t="shared" si="107"/>
        <v>-0.9698</v>
      </c>
      <c r="X164" s="1">
        <f t="shared" si="114"/>
        <v>0.20205597592660562</v>
      </c>
      <c r="Y164" s="1">
        <f t="shared" si="115"/>
        <v>0.55349639445524024</v>
      </c>
      <c r="Z164" s="1">
        <f t="shared" si="116"/>
        <v>0.24444762961815414</v>
      </c>
      <c r="AA164" s="1">
        <f t="shared" si="117"/>
        <v>0.11415956801941037</v>
      </c>
      <c r="AB164" s="1">
        <f t="shared" si="118"/>
        <v>0.35475445847756504</v>
      </c>
      <c r="AC164" s="1">
        <f t="shared" si="119"/>
        <v>0.53108597350302456</v>
      </c>
      <c r="AD164" s="1">
        <f t="shared" si="120"/>
        <v>0.76822078530259552</v>
      </c>
      <c r="AE164" s="1">
        <f t="shared" si="121"/>
        <v>0.17425478919915804</v>
      </c>
      <c r="AF164" s="1">
        <f t="shared" si="122"/>
        <v>5.7524425498246434E-2</v>
      </c>
      <c r="AG164" s="1">
        <f t="shared" si="123"/>
        <v>6.3186909291311391E-2</v>
      </c>
      <c r="AH164" s="1">
        <f t="shared" si="124"/>
        <v>0.19635531368425349</v>
      </c>
      <c r="AI164" s="1">
        <f t="shared" si="125"/>
        <v>0.6936254015992489</v>
      </c>
      <c r="AJ164" s="1">
        <f t="shared" si="126"/>
        <v>3.5209221491520816E-2</v>
      </c>
      <c r="AK164" s="1">
        <f t="shared" si="127"/>
        <v>1.16231539336655E-2</v>
      </c>
      <c r="AL164">
        <f t="shared" ca="1" si="128"/>
        <v>0.6936254015992489</v>
      </c>
      <c r="AM164">
        <f t="shared" ca="1" si="134"/>
        <v>-0.36582323135011729</v>
      </c>
      <c r="AN164">
        <v>158</v>
      </c>
      <c r="AP164" s="10">
        <f t="shared" ca="1" si="129"/>
        <v>-4.9882709074466902E-11</v>
      </c>
      <c r="AQ164">
        <v>158</v>
      </c>
      <c r="AR164">
        <v>-0.3658232314</v>
      </c>
    </row>
    <row r="165" spans="1:44" x14ac:dyDescent="0.25">
      <c r="A165">
        <v>1</v>
      </c>
      <c r="B165">
        <v>2</v>
      </c>
      <c r="C165">
        <f t="shared" si="135"/>
        <v>-1</v>
      </c>
      <c r="D165">
        <f t="shared" si="100"/>
        <v>1</v>
      </c>
      <c r="E165">
        <f t="shared" si="101"/>
        <v>-1</v>
      </c>
      <c r="F165">
        <f t="shared" si="102"/>
        <v>1</v>
      </c>
      <c r="G165" s="1">
        <f t="shared" si="131"/>
        <v>6.6807201268858085E-2</v>
      </c>
      <c r="H165" s="1">
        <f t="shared" si="132"/>
        <v>0.69146246127401312</v>
      </c>
      <c r="I165" s="1">
        <f t="shared" si="108"/>
        <v>0.2417303374571288</v>
      </c>
      <c r="J165" s="1">
        <f t="shared" si="133"/>
        <v>0.61791142218895267</v>
      </c>
      <c r="K165" s="1">
        <f t="shared" si="109"/>
        <v>0.33752311505250432</v>
      </c>
      <c r="L165" s="1">
        <f t="shared" si="110"/>
        <v>4.4565462758543006E-2</v>
      </c>
      <c r="M165" s="1">
        <f t="shared" si="103"/>
        <v>6.6807201268858057E-2</v>
      </c>
      <c r="N165" s="1">
        <f t="shared" si="111"/>
        <v>0.27777105712081773</v>
      </c>
      <c r="O165" s="1">
        <f t="shared" si="112"/>
        <v>0.65542174161032418</v>
      </c>
      <c r="P165">
        <v>-1.5542673281743191</v>
      </c>
      <c r="Q165">
        <v>-0.41794805838435423</v>
      </c>
      <c r="R165">
        <v>-0.20674747247539926</v>
      </c>
      <c r="S165">
        <f t="shared" si="104"/>
        <v>-1</v>
      </c>
      <c r="T165" s="2">
        <f t="shared" si="113"/>
        <v>-2</v>
      </c>
      <c r="U165">
        <f t="shared" si="105"/>
        <v>1.1112</v>
      </c>
      <c r="V165">
        <f t="shared" si="106"/>
        <v>-0.74109999999999998</v>
      </c>
      <c r="W165">
        <f t="shared" si="107"/>
        <v>0.9698</v>
      </c>
      <c r="X165" s="1">
        <f t="shared" si="114"/>
        <v>8.2279622812959752E-2</v>
      </c>
      <c r="Y165" s="1">
        <f t="shared" si="115"/>
        <v>0.75493434840657669</v>
      </c>
      <c r="Z165" s="1">
        <f t="shared" si="116"/>
        <v>0.16278602878046355</v>
      </c>
      <c r="AA165" s="1">
        <f t="shared" si="117"/>
        <v>0.60930189709107296</v>
      </c>
      <c r="AB165" s="1">
        <f t="shared" si="118"/>
        <v>0.31056845197378025</v>
      </c>
      <c r="AC165" s="1">
        <f t="shared" si="119"/>
        <v>8.012965093514679E-2</v>
      </c>
      <c r="AD165" s="1">
        <f t="shared" si="120"/>
        <v>0.11379311338285196</v>
      </c>
      <c r="AE165" s="1">
        <f t="shared" si="121"/>
        <v>0.24424790829428611</v>
      </c>
      <c r="AF165" s="1">
        <f t="shared" si="122"/>
        <v>0.64195897832286197</v>
      </c>
      <c r="AG165" s="1">
        <f t="shared" si="123"/>
        <v>0.45998293066334023</v>
      </c>
      <c r="AH165" s="1">
        <f t="shared" si="124"/>
        <v>0.23445879192646499</v>
      </c>
      <c r="AI165" s="1">
        <f t="shared" si="125"/>
        <v>0.23264150904508846</v>
      </c>
      <c r="AJ165" s="1">
        <f t="shared" si="126"/>
        <v>2.0096625767308245E-2</v>
      </c>
      <c r="AK165" s="1">
        <f t="shared" si="127"/>
        <v>5.2820142597798089E-2</v>
      </c>
      <c r="AL165">
        <f t="shared" ca="1" si="128"/>
        <v>0.45998293066334023</v>
      </c>
      <c r="AM165">
        <f t="shared" ca="1" si="134"/>
        <v>-0.77656589744109572</v>
      </c>
      <c r="AN165">
        <v>159</v>
      </c>
      <c r="AP165" s="10">
        <f t="shared" ca="1" si="129"/>
        <v>4.1095682412617407E-11</v>
      </c>
      <c r="AQ165">
        <v>159</v>
      </c>
      <c r="AR165">
        <v>-0.77656589740000004</v>
      </c>
    </row>
    <row r="166" spans="1:44" x14ac:dyDescent="0.25">
      <c r="A166">
        <v>1</v>
      </c>
      <c r="B166">
        <v>1</v>
      </c>
      <c r="C166">
        <f t="shared" si="135"/>
        <v>0</v>
      </c>
      <c r="D166">
        <f t="shared" si="100"/>
        <v>0.5</v>
      </c>
      <c r="E166">
        <f t="shared" si="101"/>
        <v>0</v>
      </c>
      <c r="F166">
        <f t="shared" si="102"/>
        <v>0</v>
      </c>
      <c r="G166" s="1">
        <f t="shared" si="131"/>
        <v>2.2750131948179209E-2</v>
      </c>
      <c r="H166" s="1">
        <f t="shared" si="132"/>
        <v>0.84134474606854304</v>
      </c>
      <c r="I166" s="1">
        <f t="shared" si="108"/>
        <v>0.13590512198327775</v>
      </c>
      <c r="J166" s="1">
        <f t="shared" si="133"/>
        <v>0.24196365222307298</v>
      </c>
      <c r="K166" s="1">
        <f t="shared" si="109"/>
        <v>0.51607269555385393</v>
      </c>
      <c r="L166" s="1">
        <f t="shared" si="110"/>
        <v>0.24196365222307303</v>
      </c>
      <c r="M166" s="1">
        <f t="shared" si="103"/>
        <v>0.30853753872598688</v>
      </c>
      <c r="N166" s="1">
        <f t="shared" si="111"/>
        <v>0.41720934352393957</v>
      </c>
      <c r="O166" s="1">
        <f t="shared" si="112"/>
        <v>0.27425311775007355</v>
      </c>
      <c r="P166">
        <v>-0.55565351431141607</v>
      </c>
      <c r="Q166">
        <v>-0.57558281696401536</v>
      </c>
      <c r="R166">
        <v>-0.99379576568026096</v>
      </c>
      <c r="S166">
        <f t="shared" si="104"/>
        <v>-1</v>
      </c>
      <c r="T166" s="2">
        <f t="shared" si="113"/>
        <v>-2</v>
      </c>
      <c r="U166">
        <f t="shared" si="105"/>
        <v>0.55559999999999998</v>
      </c>
      <c r="V166">
        <f t="shared" si="106"/>
        <v>0</v>
      </c>
      <c r="W166">
        <f t="shared" si="107"/>
        <v>0</v>
      </c>
      <c r="X166" s="1">
        <f t="shared" si="114"/>
        <v>2.5857414860042338E-2</v>
      </c>
      <c r="Y166" s="1">
        <f t="shared" si="115"/>
        <v>0.89356272317073659</v>
      </c>
      <c r="Z166" s="1">
        <f t="shared" si="116"/>
        <v>8.0579861969221067E-2</v>
      </c>
      <c r="AA166" s="1">
        <f t="shared" si="117"/>
        <v>0.32146717717979389</v>
      </c>
      <c r="AB166" s="1">
        <f t="shared" si="118"/>
        <v>0.42489956748810043</v>
      </c>
      <c r="AC166" s="1">
        <f t="shared" si="119"/>
        <v>0.25363325533210568</v>
      </c>
      <c r="AD166" s="1">
        <f t="shared" si="120"/>
        <v>0.4064059757777379</v>
      </c>
      <c r="AE166" s="1">
        <f t="shared" si="121"/>
        <v>0.3213698487262569</v>
      </c>
      <c r="AF166" s="1">
        <f t="shared" si="122"/>
        <v>0.27222417549600525</v>
      </c>
      <c r="AG166" s="1">
        <f t="shared" si="123"/>
        <v>0.28725108625078632</v>
      </c>
      <c r="AH166" s="1">
        <f t="shared" si="124"/>
        <v>0.37967441459873519</v>
      </c>
      <c r="AI166" s="1">
        <f t="shared" si="125"/>
        <v>0.31772569220772146</v>
      </c>
      <c r="AJ166" s="1">
        <f t="shared" si="126"/>
        <v>8.3097935020238732E-3</v>
      </c>
      <c r="AK166" s="1">
        <f t="shared" si="127"/>
        <v>7.0390134407331793E-3</v>
      </c>
      <c r="AL166">
        <f t="shared" ca="1" si="128"/>
        <v>0.28725108625078632</v>
      </c>
      <c r="AM166">
        <f t="shared" ca="1" si="134"/>
        <v>-1.2473985807085115</v>
      </c>
      <c r="AN166">
        <v>160</v>
      </c>
      <c r="AP166" s="10">
        <f t="shared" ca="1" si="129"/>
        <v>-2.9148838898152007E-10</v>
      </c>
      <c r="AQ166">
        <v>160</v>
      </c>
      <c r="AR166">
        <v>-1.2473985809999999</v>
      </c>
    </row>
    <row r="167" spans="1:44" x14ac:dyDescent="0.25">
      <c r="A167">
        <v>1</v>
      </c>
      <c r="B167">
        <v>0</v>
      </c>
      <c r="C167">
        <v>0</v>
      </c>
      <c r="D167">
        <f t="shared" ref="D167:D198" si="136">SUMPRODUCT($A167:$C167,$D$1:$F$1)</f>
        <v>0</v>
      </c>
      <c r="E167">
        <f t="shared" ref="E167:E198" si="137">SUMPRODUCT($A167:$C167,$D$3:$F$3)</f>
        <v>0</v>
      </c>
      <c r="F167">
        <f t="shared" ref="F167:F198" si="138">SUMPRODUCT($A167:$C167,$D$2:$F$2)</f>
        <v>0</v>
      </c>
      <c r="G167" s="1">
        <f t="shared" si="131"/>
        <v>6.2096653257761592E-3</v>
      </c>
      <c r="H167" s="1">
        <f t="shared" si="132"/>
        <v>0.93319279873114191</v>
      </c>
      <c r="I167" s="1">
        <f t="shared" si="108"/>
        <v>6.0597535943081926E-2</v>
      </c>
      <c r="J167" s="1">
        <f t="shared" si="133"/>
        <v>0.24196365222307298</v>
      </c>
      <c r="K167" s="1">
        <f t="shared" si="109"/>
        <v>0.51607269555385393</v>
      </c>
      <c r="L167" s="1">
        <f t="shared" si="110"/>
        <v>0.24196365222307303</v>
      </c>
      <c r="M167" s="1">
        <f t="shared" ref="M167:M198" si="139">_xlfn.NORM.S.DIST($I$2-F167,1)</f>
        <v>0.30853753872598688</v>
      </c>
      <c r="N167" s="1">
        <f t="shared" si="111"/>
        <v>0.41720934352393957</v>
      </c>
      <c r="O167" s="1">
        <f t="shared" si="112"/>
        <v>0.27425311775007355</v>
      </c>
      <c r="P167">
        <v>-0.1938690274982946</v>
      </c>
      <c r="Q167">
        <v>-1.7390084394719452</v>
      </c>
      <c r="R167">
        <v>-0.90991989054600708</v>
      </c>
      <c r="S167">
        <f t="shared" ref="S167:S198" si="140">-1+(D167+P167&gt;$I$1)+(D167+P167&gt;$J$1)</f>
        <v>-1</v>
      </c>
      <c r="T167" s="2">
        <f t="shared" si="113"/>
        <v>-2</v>
      </c>
      <c r="U167">
        <f t="shared" ref="U167:U198" si="141">SUMPRODUCT($A167:$C167,$O$1:$Q$1)</f>
        <v>0</v>
      </c>
      <c r="V167">
        <f t="shared" ref="V167:V198" si="142">SUMPRODUCT($A167:$C167,$O$3:$Q$3)</f>
        <v>0</v>
      </c>
      <c r="W167">
        <f t="shared" ref="W167:W198" si="143">SUMPRODUCT($A167:$C167,$O$2:$Q$2)</f>
        <v>0</v>
      </c>
      <c r="X167" s="1">
        <f t="shared" si="114"/>
        <v>6.1904106863824859E-3</v>
      </c>
      <c r="Y167" s="1">
        <f t="shared" si="115"/>
        <v>0.9641721960744265</v>
      </c>
      <c r="Z167" s="1">
        <f t="shared" si="116"/>
        <v>2.9637393239191012E-2</v>
      </c>
      <c r="AA167" s="1">
        <f t="shared" si="117"/>
        <v>0.32146717717979389</v>
      </c>
      <c r="AB167" s="1">
        <f t="shared" si="118"/>
        <v>0.42489956748810043</v>
      </c>
      <c r="AC167" s="1">
        <f t="shared" si="119"/>
        <v>0.25363325533210568</v>
      </c>
      <c r="AD167" s="1">
        <f t="shared" si="120"/>
        <v>0.4064059757777379</v>
      </c>
      <c r="AE167" s="1">
        <f t="shared" si="121"/>
        <v>0.3213698487262569</v>
      </c>
      <c r="AF167" s="1">
        <f t="shared" si="122"/>
        <v>0.27222417549600525</v>
      </c>
      <c r="AG167" s="1">
        <f t="shared" si="123"/>
        <v>0.30994971418728862</v>
      </c>
      <c r="AH167" s="1">
        <f t="shared" si="124"/>
        <v>0.40967634909607575</v>
      </c>
      <c r="AI167" s="1">
        <f t="shared" si="125"/>
        <v>0.27669934592571732</v>
      </c>
      <c r="AJ167" s="1">
        <f t="shared" si="126"/>
        <v>1.9894113458361435E-3</v>
      </c>
      <c r="AK167" s="1">
        <f t="shared" si="127"/>
        <v>1.6851794450821321E-3</v>
      </c>
      <c r="AL167">
        <f t="shared" ca="1" si="128"/>
        <v>0.30994971418728862</v>
      </c>
      <c r="AM167">
        <f t="shared" ca="1" si="134"/>
        <v>-1.171345206959852</v>
      </c>
      <c r="AN167">
        <v>161</v>
      </c>
      <c r="AP167" s="10">
        <f t="shared" ca="1" si="129"/>
        <v>-4.0148107061099836E-11</v>
      </c>
      <c r="AQ167">
        <v>161</v>
      </c>
      <c r="AR167">
        <v>-1.1713452070000001</v>
      </c>
    </row>
    <row r="168" spans="1:44" x14ac:dyDescent="0.25">
      <c r="A168">
        <v>1</v>
      </c>
      <c r="B168">
        <v>1</v>
      </c>
      <c r="C168">
        <v>1</v>
      </c>
      <c r="D168">
        <f t="shared" si="136"/>
        <v>0.5</v>
      </c>
      <c r="E168">
        <f t="shared" si="137"/>
        <v>1</v>
      </c>
      <c r="F168">
        <f t="shared" si="138"/>
        <v>-1</v>
      </c>
      <c r="G168" s="1">
        <f t="shared" si="131"/>
        <v>2.2750131948179209E-2</v>
      </c>
      <c r="H168" s="1">
        <f t="shared" si="132"/>
        <v>0.84134474606854304</v>
      </c>
      <c r="I168" s="1">
        <f t="shared" si="108"/>
        <v>0.13590512198327775</v>
      </c>
      <c r="J168" s="1">
        <f t="shared" si="133"/>
        <v>4.4565462758543041E-2</v>
      </c>
      <c r="K168" s="1">
        <f t="shared" si="109"/>
        <v>0.33752311505250426</v>
      </c>
      <c r="L168" s="1">
        <f t="shared" si="110"/>
        <v>0.61791142218895279</v>
      </c>
      <c r="M168" s="1">
        <f t="shared" si="139"/>
        <v>0.69146246127401312</v>
      </c>
      <c r="N168" s="1">
        <f t="shared" si="111"/>
        <v>0.25373824702642889</v>
      </c>
      <c r="O168" s="1">
        <f t="shared" si="112"/>
        <v>5.4799291699557995E-2</v>
      </c>
      <c r="P168">
        <v>0.34447225516487379</v>
      </c>
      <c r="Q168">
        <v>0.20291963664931245</v>
      </c>
      <c r="R168">
        <v>9.834366210270673E-2</v>
      </c>
      <c r="S168">
        <f t="shared" si="140"/>
        <v>-1</v>
      </c>
      <c r="T168" s="2">
        <f t="shared" si="113"/>
        <v>0</v>
      </c>
      <c r="U168">
        <f t="shared" si="141"/>
        <v>0.55559999999999998</v>
      </c>
      <c r="V168">
        <f t="shared" si="142"/>
        <v>0.74109999999999998</v>
      </c>
      <c r="W168">
        <f t="shared" si="143"/>
        <v>-0.9698</v>
      </c>
      <c r="X168" s="1">
        <f t="shared" si="114"/>
        <v>2.5857414860042338E-2</v>
      </c>
      <c r="Y168" s="1">
        <f t="shared" si="115"/>
        <v>0.89356272317073659</v>
      </c>
      <c r="Z168" s="1">
        <f t="shared" si="116"/>
        <v>8.0579861969221067E-2</v>
      </c>
      <c r="AA168" s="1">
        <f t="shared" si="117"/>
        <v>0.11415956801941037</v>
      </c>
      <c r="AB168" s="1">
        <f t="shared" si="118"/>
        <v>0.35475445847756504</v>
      </c>
      <c r="AC168" s="1">
        <f t="shared" si="119"/>
        <v>0.53108597350302456</v>
      </c>
      <c r="AD168" s="1">
        <f t="shared" si="120"/>
        <v>0.76822078530259552</v>
      </c>
      <c r="AE168" s="1">
        <f t="shared" si="121"/>
        <v>0.17425478919915804</v>
      </c>
      <c r="AF168" s="1">
        <f t="shared" si="122"/>
        <v>5.7524425498246434E-2</v>
      </c>
      <c r="AG168" s="1">
        <f t="shared" si="123"/>
        <v>0.10200873447541926</v>
      </c>
      <c r="AH168" s="1">
        <f t="shared" si="124"/>
        <v>0.316995359974173</v>
      </c>
      <c r="AI168" s="1">
        <f t="shared" si="125"/>
        <v>0.57500269424004213</v>
      </c>
      <c r="AJ168" s="1">
        <f t="shared" si="126"/>
        <v>4.5057783756718541E-3</v>
      </c>
      <c r="AK168" s="1">
        <f t="shared" si="127"/>
        <v>1.4874329346937557E-3</v>
      </c>
      <c r="AL168">
        <f t="shared" ca="1" si="128"/>
        <v>0.57500269424004213</v>
      </c>
      <c r="AM168">
        <f t="shared" ca="1" si="134"/>
        <v>-0.55338055256090823</v>
      </c>
      <c r="AN168">
        <v>162</v>
      </c>
      <c r="AP168" s="10">
        <f t="shared" ca="1" si="129"/>
        <v>-3.9091729853168999E-11</v>
      </c>
      <c r="AQ168">
        <v>162</v>
      </c>
      <c r="AR168">
        <v>-0.55338055259999996</v>
      </c>
    </row>
    <row r="169" spans="1:44" x14ac:dyDescent="0.25">
      <c r="A169">
        <v>1</v>
      </c>
      <c r="B169">
        <v>2</v>
      </c>
      <c r="C169">
        <v>-1</v>
      </c>
      <c r="D169">
        <f t="shared" si="136"/>
        <v>1</v>
      </c>
      <c r="E169">
        <f t="shared" si="137"/>
        <v>-1</v>
      </c>
      <c r="F169">
        <f t="shared" si="138"/>
        <v>1</v>
      </c>
      <c r="G169" s="1">
        <f t="shared" si="131"/>
        <v>6.6807201268858085E-2</v>
      </c>
      <c r="H169" s="1">
        <f t="shared" si="132"/>
        <v>0.69146246127401312</v>
      </c>
      <c r="I169" s="1">
        <f t="shared" si="108"/>
        <v>0.2417303374571288</v>
      </c>
      <c r="J169" s="1">
        <f t="shared" si="133"/>
        <v>0.61791142218895267</v>
      </c>
      <c r="K169" s="1">
        <f t="shared" si="109"/>
        <v>0.33752311505250432</v>
      </c>
      <c r="L169" s="1">
        <f t="shared" si="110"/>
        <v>4.4565462758543006E-2</v>
      </c>
      <c r="M169" s="1">
        <f t="shared" si="139"/>
        <v>6.6807201268858057E-2</v>
      </c>
      <c r="N169" s="1">
        <f t="shared" si="111"/>
        <v>0.27777105712081773</v>
      </c>
      <c r="O169" s="1">
        <f t="shared" si="112"/>
        <v>0.65542174161032418</v>
      </c>
      <c r="P169">
        <v>0.35471884984872304</v>
      </c>
      <c r="Q169">
        <v>0.93355083663482219</v>
      </c>
      <c r="R169">
        <v>-1.4161105355015025</v>
      </c>
      <c r="S169">
        <f t="shared" si="140"/>
        <v>-1</v>
      </c>
      <c r="T169" s="2">
        <f t="shared" si="113"/>
        <v>-2</v>
      </c>
      <c r="U169">
        <f t="shared" si="141"/>
        <v>1.1112</v>
      </c>
      <c r="V169">
        <f t="shared" si="142"/>
        <v>-0.74109999999999998</v>
      </c>
      <c r="W169">
        <f t="shared" si="143"/>
        <v>0.9698</v>
      </c>
      <c r="X169" s="1">
        <f t="shared" si="114"/>
        <v>8.2279622812959752E-2</v>
      </c>
      <c r="Y169" s="1">
        <f t="shared" si="115"/>
        <v>0.75493434840657669</v>
      </c>
      <c r="Z169" s="1">
        <f t="shared" si="116"/>
        <v>0.16278602878046355</v>
      </c>
      <c r="AA169" s="1">
        <f t="shared" si="117"/>
        <v>0.60930189709107296</v>
      </c>
      <c r="AB169" s="1">
        <f t="shared" si="118"/>
        <v>0.31056845197378025</v>
      </c>
      <c r="AC169" s="1">
        <f t="shared" si="119"/>
        <v>8.012965093514679E-2</v>
      </c>
      <c r="AD169" s="1">
        <f t="shared" si="120"/>
        <v>0.11379311338285196</v>
      </c>
      <c r="AE169" s="1">
        <f t="shared" si="121"/>
        <v>0.24424790829428611</v>
      </c>
      <c r="AF169" s="1">
        <f t="shared" si="122"/>
        <v>0.64195897832286197</v>
      </c>
      <c r="AG169" s="1">
        <f t="shared" si="123"/>
        <v>0.45998293066334023</v>
      </c>
      <c r="AH169" s="1">
        <f t="shared" si="124"/>
        <v>0.23445879192646499</v>
      </c>
      <c r="AI169" s="1">
        <f t="shared" si="125"/>
        <v>0.23264150904508846</v>
      </c>
      <c r="AJ169" s="1">
        <f t="shared" si="126"/>
        <v>2.0096625767308245E-2</v>
      </c>
      <c r="AK169" s="1">
        <f t="shared" si="127"/>
        <v>5.2820142597798089E-2</v>
      </c>
      <c r="AL169">
        <f t="shared" ca="1" si="128"/>
        <v>0.45998293066334023</v>
      </c>
      <c r="AM169">
        <f t="shared" ca="1" si="134"/>
        <v>-0.77656589744109572</v>
      </c>
      <c r="AN169">
        <v>163</v>
      </c>
      <c r="AP169" s="10">
        <f t="shared" ca="1" si="129"/>
        <v>4.1095682412617407E-11</v>
      </c>
      <c r="AQ169">
        <v>163</v>
      </c>
      <c r="AR169">
        <v>-0.77656589740000004</v>
      </c>
    </row>
    <row r="170" spans="1:44" x14ac:dyDescent="0.25">
      <c r="A170">
        <v>1</v>
      </c>
      <c r="B170">
        <v>3</v>
      </c>
      <c r="C170">
        <f>C167</f>
        <v>0</v>
      </c>
      <c r="D170">
        <f t="shared" si="136"/>
        <v>1.5</v>
      </c>
      <c r="E170">
        <f t="shared" si="137"/>
        <v>0</v>
      </c>
      <c r="F170">
        <f t="shared" si="138"/>
        <v>0</v>
      </c>
      <c r="G170" s="1">
        <f t="shared" si="131"/>
        <v>0.15865525393145696</v>
      </c>
      <c r="H170" s="1">
        <f t="shared" si="132"/>
        <v>0.5</v>
      </c>
      <c r="I170" s="1">
        <f t="shared" si="108"/>
        <v>0.34134474606854304</v>
      </c>
      <c r="J170" s="1">
        <f t="shared" si="133"/>
        <v>0.24196365222307298</v>
      </c>
      <c r="K170" s="1">
        <f t="shared" si="109"/>
        <v>0.51607269555385393</v>
      </c>
      <c r="L170" s="1">
        <f t="shared" si="110"/>
        <v>0.24196365222307303</v>
      </c>
      <c r="M170" s="1">
        <f t="shared" si="139"/>
        <v>0.30853753872598688</v>
      </c>
      <c r="N170" s="1">
        <f t="shared" si="111"/>
        <v>0.41720934352393957</v>
      </c>
      <c r="O170" s="1">
        <f t="shared" si="112"/>
        <v>0.27425311775007355</v>
      </c>
      <c r="P170">
        <v>0.21683945305994712</v>
      </c>
      <c r="Q170">
        <v>0.36983124118705746</v>
      </c>
      <c r="R170">
        <v>-1.4911211110302247</v>
      </c>
      <c r="S170">
        <f t="shared" si="140"/>
        <v>0</v>
      </c>
      <c r="T170" s="2">
        <f t="shared" si="113"/>
        <v>0</v>
      </c>
      <c r="U170">
        <f t="shared" si="141"/>
        <v>1.6667999999999998</v>
      </c>
      <c r="V170">
        <f t="shared" si="142"/>
        <v>0</v>
      </c>
      <c r="W170">
        <f t="shared" si="143"/>
        <v>0</v>
      </c>
      <c r="X170" s="1">
        <f t="shared" si="114"/>
        <v>0.20205597592660562</v>
      </c>
      <c r="Y170" s="1">
        <f t="shared" si="115"/>
        <v>0.55349639445524024</v>
      </c>
      <c r="Z170" s="1">
        <f t="shared" si="116"/>
        <v>0.24444762961815414</v>
      </c>
      <c r="AA170" s="1">
        <f t="shared" si="117"/>
        <v>0.32146717717979389</v>
      </c>
      <c r="AB170" s="1">
        <f t="shared" si="118"/>
        <v>0.42489956748810043</v>
      </c>
      <c r="AC170" s="1">
        <f t="shared" si="119"/>
        <v>0.25363325533210568</v>
      </c>
      <c r="AD170" s="1">
        <f t="shared" si="120"/>
        <v>0.4064059757777379</v>
      </c>
      <c r="AE170" s="1">
        <f t="shared" si="121"/>
        <v>0.3213698487262569</v>
      </c>
      <c r="AF170" s="1">
        <f t="shared" si="122"/>
        <v>0.27222417549600525</v>
      </c>
      <c r="AG170" s="1">
        <f t="shared" si="123"/>
        <v>0.17793092350471981</v>
      </c>
      <c r="AH170" s="1">
        <f t="shared" si="124"/>
        <v>0.23518037861025459</v>
      </c>
      <c r="AI170" s="1">
        <f t="shared" si="125"/>
        <v>0.46694947801659525</v>
      </c>
      <c r="AJ170" s="1">
        <f t="shared" si="126"/>
        <v>6.4934698417769457E-2</v>
      </c>
      <c r="AK170" s="1">
        <f t="shared" si="127"/>
        <v>5.5004521450660898E-2</v>
      </c>
      <c r="AL170">
        <f t="shared" ca="1" si="128"/>
        <v>0.46694947801659525</v>
      </c>
      <c r="AM170">
        <f t="shared" ca="1" si="134"/>
        <v>-0.76153421128420329</v>
      </c>
      <c r="AN170">
        <v>164</v>
      </c>
      <c r="AP170" s="10">
        <f t="shared" ca="1" si="129"/>
        <v>-1.5796697283576577E-11</v>
      </c>
      <c r="AQ170">
        <v>164</v>
      </c>
      <c r="AR170">
        <v>-0.76153421129999999</v>
      </c>
    </row>
    <row r="171" spans="1:44" x14ac:dyDescent="0.25">
      <c r="A171">
        <v>1</v>
      </c>
      <c r="B171">
        <v>4</v>
      </c>
      <c r="C171">
        <f t="shared" ref="C171:C182" si="144">C168</f>
        <v>1</v>
      </c>
      <c r="D171">
        <f t="shared" si="136"/>
        <v>2</v>
      </c>
      <c r="E171">
        <f t="shared" si="137"/>
        <v>1</v>
      </c>
      <c r="F171">
        <f t="shared" si="138"/>
        <v>-1</v>
      </c>
      <c r="G171" s="1">
        <f t="shared" si="131"/>
        <v>0.30853753872598688</v>
      </c>
      <c r="H171" s="1">
        <f t="shared" si="132"/>
        <v>0.30853753872598688</v>
      </c>
      <c r="I171" s="1">
        <f t="shared" si="108"/>
        <v>0.38292492254802624</v>
      </c>
      <c r="J171" s="1">
        <f t="shared" si="133"/>
        <v>4.4565462758543041E-2</v>
      </c>
      <c r="K171" s="1">
        <f t="shared" si="109"/>
        <v>0.33752311505250426</v>
      </c>
      <c r="L171" s="1">
        <f t="shared" si="110"/>
        <v>0.61791142218895279</v>
      </c>
      <c r="M171" s="1">
        <f t="shared" si="139"/>
        <v>0.69146246127401312</v>
      </c>
      <c r="N171" s="1">
        <f t="shared" si="111"/>
        <v>0.25373824702642889</v>
      </c>
      <c r="O171" s="1">
        <f t="shared" si="112"/>
        <v>5.4799291699557995E-2</v>
      </c>
      <c r="P171">
        <v>-6.0201728047104552E-2</v>
      </c>
      <c r="Q171">
        <v>-0.56478256738046184</v>
      </c>
      <c r="R171">
        <v>-1.7744332581060007</v>
      </c>
      <c r="S171">
        <f t="shared" si="140"/>
        <v>0</v>
      </c>
      <c r="T171" s="2">
        <f t="shared" si="113"/>
        <v>0</v>
      </c>
      <c r="U171">
        <f t="shared" si="141"/>
        <v>2.2223999999999999</v>
      </c>
      <c r="V171">
        <f t="shared" si="142"/>
        <v>0.74109999999999998</v>
      </c>
      <c r="W171">
        <f t="shared" si="143"/>
        <v>-0.9698</v>
      </c>
      <c r="X171" s="1">
        <f t="shared" si="114"/>
        <v>0.39023753125576222</v>
      </c>
      <c r="Y171" s="1">
        <f t="shared" si="115"/>
        <v>0.33684103078831795</v>
      </c>
      <c r="Z171" s="1">
        <f t="shared" si="116"/>
        <v>0.27292143795591983</v>
      </c>
      <c r="AA171" s="1">
        <f t="shared" si="117"/>
        <v>0.11415956801941037</v>
      </c>
      <c r="AB171" s="1">
        <f t="shared" si="118"/>
        <v>0.35475445847756504</v>
      </c>
      <c r="AC171" s="1">
        <f t="shared" si="119"/>
        <v>0.53108597350302456</v>
      </c>
      <c r="AD171" s="1">
        <f t="shared" si="120"/>
        <v>0.76822078530259552</v>
      </c>
      <c r="AE171" s="1">
        <f t="shared" si="121"/>
        <v>0.17425478919915804</v>
      </c>
      <c r="AF171" s="1">
        <f t="shared" si="122"/>
        <v>5.7524425498246434E-2</v>
      </c>
      <c r="AG171" s="1">
        <f t="shared" si="123"/>
        <v>3.8453626566007287E-2</v>
      </c>
      <c r="AH171" s="1">
        <f t="shared" si="124"/>
        <v>0.11949585747033455</v>
      </c>
      <c r="AI171" s="1">
        <f t="shared" si="125"/>
        <v>0.75160156742374373</v>
      </c>
      <c r="AJ171" s="1">
        <f t="shared" si="126"/>
        <v>6.8000758746572687E-2</v>
      </c>
      <c r="AK171" s="1">
        <f t="shared" si="127"/>
        <v>2.2448189793341709E-2</v>
      </c>
      <c r="AL171">
        <f t="shared" ca="1" si="128"/>
        <v>0.75160156742374373</v>
      </c>
      <c r="AM171">
        <f t="shared" ca="1" si="134"/>
        <v>-0.28554892599563503</v>
      </c>
      <c r="AN171">
        <v>165</v>
      </c>
      <c r="AP171" s="10">
        <f t="shared" ca="1" si="129"/>
        <v>-4.3649528436162655E-12</v>
      </c>
      <c r="AQ171">
        <v>165</v>
      </c>
      <c r="AR171">
        <v>-0.28554892599999998</v>
      </c>
    </row>
    <row r="172" spans="1:44" x14ac:dyDescent="0.25">
      <c r="A172">
        <v>1</v>
      </c>
      <c r="B172">
        <v>5</v>
      </c>
      <c r="C172">
        <f t="shared" si="144"/>
        <v>-1</v>
      </c>
      <c r="D172">
        <f t="shared" si="136"/>
        <v>2.5</v>
      </c>
      <c r="E172">
        <f t="shared" si="137"/>
        <v>-1</v>
      </c>
      <c r="F172">
        <f t="shared" si="138"/>
        <v>1</v>
      </c>
      <c r="G172" s="1">
        <f t="shared" si="131"/>
        <v>0.5</v>
      </c>
      <c r="H172" s="1">
        <f t="shared" si="132"/>
        <v>0.15865525393145699</v>
      </c>
      <c r="I172" s="1">
        <f t="shared" si="108"/>
        <v>0.34134474606854304</v>
      </c>
      <c r="J172" s="1">
        <f t="shared" si="133"/>
        <v>0.61791142218895267</v>
      </c>
      <c r="K172" s="1">
        <f t="shared" si="109"/>
        <v>0.33752311505250432</v>
      </c>
      <c r="L172" s="1">
        <f t="shared" si="110"/>
        <v>4.4565462758543006E-2</v>
      </c>
      <c r="M172" s="1">
        <f t="shared" si="139"/>
        <v>6.6807201268858057E-2</v>
      </c>
      <c r="N172" s="1">
        <f t="shared" si="111"/>
        <v>0.27777105712081773</v>
      </c>
      <c r="O172" s="1">
        <f t="shared" si="112"/>
        <v>0.65542174161032418</v>
      </c>
      <c r="P172">
        <v>1.1823476597783156</v>
      </c>
      <c r="Q172">
        <v>0.29423517844406888</v>
      </c>
      <c r="R172">
        <v>-0.16805188352009282</v>
      </c>
      <c r="S172">
        <f t="shared" si="140"/>
        <v>1</v>
      </c>
      <c r="T172" s="2">
        <f t="shared" si="113"/>
        <v>2</v>
      </c>
      <c r="U172">
        <f t="shared" si="141"/>
        <v>2.778</v>
      </c>
      <c r="V172">
        <f t="shared" si="142"/>
        <v>-0.74109999999999998</v>
      </c>
      <c r="W172">
        <f t="shared" si="143"/>
        <v>0.9698</v>
      </c>
      <c r="X172" s="1">
        <f t="shared" si="114"/>
        <v>0.60907155370276433</v>
      </c>
      <c r="Y172" s="1">
        <f t="shared" si="115"/>
        <v>0.16435884758570768</v>
      </c>
      <c r="Z172" s="1">
        <f t="shared" si="116"/>
        <v>0.22656959871152804</v>
      </c>
      <c r="AA172" s="1">
        <f t="shared" si="117"/>
        <v>0.60930189709107296</v>
      </c>
      <c r="AB172" s="1">
        <f t="shared" si="118"/>
        <v>0.31056845197378025</v>
      </c>
      <c r="AC172" s="1">
        <f t="shared" si="119"/>
        <v>8.012965093514679E-2</v>
      </c>
      <c r="AD172" s="1">
        <f t="shared" si="120"/>
        <v>0.11379311338285196</v>
      </c>
      <c r="AE172" s="1">
        <f t="shared" si="121"/>
        <v>0.24424790829428611</v>
      </c>
      <c r="AF172" s="1">
        <f t="shared" si="122"/>
        <v>0.64195897832286197</v>
      </c>
      <c r="AG172" s="1">
        <f t="shared" si="123"/>
        <v>0.1001441576376742</v>
      </c>
      <c r="AH172" s="1">
        <f t="shared" si="124"/>
        <v>5.1044672862887726E-2</v>
      </c>
      <c r="AI172" s="1">
        <f t="shared" si="125"/>
        <v>0.30904776416544227</v>
      </c>
      <c r="AJ172" s="1">
        <f t="shared" si="126"/>
        <v>0.14876445299345115</v>
      </c>
      <c r="AK172" s="1">
        <f t="shared" si="127"/>
        <v>0.39099895234054477</v>
      </c>
      <c r="AL172">
        <f t="shared" ca="1" si="128"/>
        <v>0.39099895234054477</v>
      </c>
      <c r="AM172">
        <f t="shared" ca="1" si="134"/>
        <v>-0.93905039843630789</v>
      </c>
      <c r="AN172">
        <v>166</v>
      </c>
      <c r="AP172" s="10">
        <f t="shared" ca="1" si="129"/>
        <v>3.6307845618921419E-11</v>
      </c>
      <c r="AQ172">
        <v>166</v>
      </c>
      <c r="AR172">
        <v>-0.93905039840000004</v>
      </c>
    </row>
    <row r="173" spans="1:44" x14ac:dyDescent="0.25">
      <c r="A173">
        <v>1</v>
      </c>
      <c r="B173">
        <v>6</v>
      </c>
      <c r="C173">
        <f t="shared" si="144"/>
        <v>0</v>
      </c>
      <c r="D173">
        <f t="shared" si="136"/>
        <v>3</v>
      </c>
      <c r="E173">
        <f t="shared" si="137"/>
        <v>0</v>
      </c>
      <c r="F173">
        <f t="shared" si="138"/>
        <v>0</v>
      </c>
      <c r="G173" s="1">
        <f t="shared" si="131"/>
        <v>0.69146246127401312</v>
      </c>
      <c r="H173" s="1">
        <f t="shared" si="132"/>
        <v>6.6807201268858057E-2</v>
      </c>
      <c r="I173" s="1">
        <f t="shared" si="108"/>
        <v>0.24173033745712882</v>
      </c>
      <c r="J173" s="1">
        <f t="shared" si="133"/>
        <v>0.24196365222307298</v>
      </c>
      <c r="K173" s="1">
        <f t="shared" si="109"/>
        <v>0.51607269555385393</v>
      </c>
      <c r="L173" s="1">
        <f t="shared" si="110"/>
        <v>0.24196365222307303</v>
      </c>
      <c r="M173" s="1">
        <f t="shared" si="139"/>
        <v>0.30853753872598688</v>
      </c>
      <c r="N173" s="1">
        <f t="shared" si="111"/>
        <v>0.41720934352393957</v>
      </c>
      <c r="O173" s="1">
        <f t="shared" si="112"/>
        <v>0.27425311775007355</v>
      </c>
      <c r="P173">
        <v>2.0065181161044165</v>
      </c>
      <c r="Q173">
        <v>0.46560444388887845</v>
      </c>
      <c r="R173">
        <v>-1.3196358850109391</v>
      </c>
      <c r="S173">
        <f t="shared" si="140"/>
        <v>1</v>
      </c>
      <c r="T173" s="2">
        <f t="shared" si="113"/>
        <v>1</v>
      </c>
      <c r="U173">
        <f t="shared" si="141"/>
        <v>3.3335999999999997</v>
      </c>
      <c r="V173">
        <f t="shared" si="142"/>
        <v>0</v>
      </c>
      <c r="W173">
        <f t="shared" si="143"/>
        <v>0</v>
      </c>
      <c r="X173" s="1">
        <f t="shared" si="114"/>
        <v>0.79743661091011087</v>
      </c>
      <c r="Y173" s="1">
        <f t="shared" si="115"/>
        <v>6.2724210560852464E-2</v>
      </c>
      <c r="Z173" s="1">
        <f t="shared" si="116"/>
        <v>0.13983917852903671</v>
      </c>
      <c r="AA173" s="1">
        <f t="shared" si="117"/>
        <v>0.32146717717979389</v>
      </c>
      <c r="AB173" s="1">
        <f t="shared" si="118"/>
        <v>0.42489956748810043</v>
      </c>
      <c r="AC173" s="1">
        <f t="shared" si="119"/>
        <v>0.25363325533210568</v>
      </c>
      <c r="AD173" s="1">
        <f t="shared" si="120"/>
        <v>0.4064059757777379</v>
      </c>
      <c r="AE173" s="1">
        <f t="shared" si="121"/>
        <v>0.3213698487262569</v>
      </c>
      <c r="AF173" s="1">
        <f t="shared" si="122"/>
        <v>0.27222417549600525</v>
      </c>
      <c r="AG173" s="1">
        <f t="shared" si="123"/>
        <v>2.0163774909828257E-2</v>
      </c>
      <c r="AH173" s="1">
        <f t="shared" si="124"/>
        <v>2.6651489938338754E-2</v>
      </c>
      <c r="AI173" s="1">
        <f t="shared" si="125"/>
        <v>0.47983112821953811</v>
      </c>
      <c r="AJ173" s="1">
        <f t="shared" si="126"/>
        <v>0.25627208301696131</v>
      </c>
      <c r="AK173" s="1">
        <f t="shared" si="127"/>
        <v>0.21708152391533367</v>
      </c>
      <c r="AL173">
        <f t="shared" ca="1" si="128"/>
        <v>0.25627208301696131</v>
      </c>
      <c r="AM173">
        <f t="shared" ca="1" si="134"/>
        <v>-1.3615155746154315</v>
      </c>
      <c r="AN173">
        <v>167</v>
      </c>
      <c r="AP173" s="10">
        <f t="shared" ca="1" si="129"/>
        <v>-3.845685991876735E-10</v>
      </c>
      <c r="AQ173">
        <v>167</v>
      </c>
      <c r="AR173">
        <v>-1.3615155750000001</v>
      </c>
    </row>
    <row r="174" spans="1:44" x14ac:dyDescent="0.25">
      <c r="A174">
        <v>1</v>
      </c>
      <c r="B174">
        <v>7</v>
      </c>
      <c r="C174">
        <f t="shared" si="144"/>
        <v>1</v>
      </c>
      <c r="D174">
        <f t="shared" si="136"/>
        <v>3.5</v>
      </c>
      <c r="E174">
        <f t="shared" si="137"/>
        <v>1</v>
      </c>
      <c r="F174">
        <f t="shared" si="138"/>
        <v>-1</v>
      </c>
      <c r="G174" s="1">
        <f t="shared" si="131"/>
        <v>0.84134474606854304</v>
      </c>
      <c r="H174" s="1">
        <f t="shared" si="132"/>
        <v>2.2750131948179191E-2</v>
      </c>
      <c r="I174" s="1">
        <f t="shared" si="108"/>
        <v>0.13590512198327781</v>
      </c>
      <c r="J174" s="1">
        <f t="shared" si="133"/>
        <v>4.4565462758543041E-2</v>
      </c>
      <c r="K174" s="1">
        <f t="shared" si="109"/>
        <v>0.33752311505250426</v>
      </c>
      <c r="L174" s="1">
        <f t="shared" si="110"/>
        <v>0.61791142218895279</v>
      </c>
      <c r="M174" s="1">
        <f t="shared" si="139"/>
        <v>0.69146246127401312</v>
      </c>
      <c r="N174" s="1">
        <f t="shared" si="111"/>
        <v>0.25373824702642889</v>
      </c>
      <c r="O174" s="1">
        <f t="shared" si="112"/>
        <v>5.4799291699557995E-2</v>
      </c>
      <c r="P174">
        <v>-0.75761136031360365</v>
      </c>
      <c r="Q174">
        <v>-0.20854486137977801</v>
      </c>
      <c r="R174">
        <v>-9.5731138571863994E-2</v>
      </c>
      <c r="S174">
        <f t="shared" si="140"/>
        <v>1</v>
      </c>
      <c r="T174" s="2">
        <f t="shared" si="113"/>
        <v>0</v>
      </c>
      <c r="U174">
        <f t="shared" si="141"/>
        <v>3.8891999999999998</v>
      </c>
      <c r="V174">
        <f t="shared" si="142"/>
        <v>0.74109999999999998</v>
      </c>
      <c r="W174">
        <f t="shared" si="143"/>
        <v>-0.9698</v>
      </c>
      <c r="X174" s="1">
        <f t="shared" si="114"/>
        <v>0.91744670170396303</v>
      </c>
      <c r="Y174" s="1">
        <f t="shared" si="115"/>
        <v>1.8403428094636867E-2</v>
      </c>
      <c r="Z174" s="1">
        <f t="shared" si="116"/>
        <v>6.4149870201400089E-2</v>
      </c>
      <c r="AA174" s="1">
        <f t="shared" si="117"/>
        <v>0.11415956801941037</v>
      </c>
      <c r="AB174" s="1">
        <f t="shared" si="118"/>
        <v>0.35475445847756504</v>
      </c>
      <c r="AC174" s="1">
        <f t="shared" si="119"/>
        <v>0.53108597350302456</v>
      </c>
      <c r="AD174" s="1">
        <f t="shared" si="120"/>
        <v>0.76822078530259552</v>
      </c>
      <c r="AE174" s="1">
        <f t="shared" si="121"/>
        <v>0.17425478919915804</v>
      </c>
      <c r="AF174" s="1">
        <f t="shared" si="122"/>
        <v>5.7524425498246434E-2</v>
      </c>
      <c r="AG174" s="1">
        <f t="shared" si="123"/>
        <v>2.1009274013600253E-3</v>
      </c>
      <c r="AH174" s="1">
        <f t="shared" si="124"/>
        <v>6.528698167843708E-3</v>
      </c>
      <c r="AI174" s="1">
        <f t="shared" si="125"/>
        <v>0.77872529838312776</v>
      </c>
      <c r="AJ174" s="1">
        <f t="shared" si="126"/>
        <v>0.15986948160688691</v>
      </c>
      <c r="AK174" s="1">
        <f t="shared" si="127"/>
        <v>5.2775594440781538E-2</v>
      </c>
      <c r="AL174">
        <f t="shared" ca="1" si="128"/>
        <v>0.77872529838312776</v>
      </c>
      <c r="AM174">
        <f t="shared" ca="1" si="134"/>
        <v>-0.25009692895577801</v>
      </c>
      <c r="AN174">
        <v>168</v>
      </c>
      <c r="AP174" s="10">
        <f t="shared" ca="1" si="129"/>
        <v>-4.4222014938810617E-11</v>
      </c>
      <c r="AQ174">
        <v>168</v>
      </c>
      <c r="AR174">
        <v>-0.25009692900000002</v>
      </c>
    </row>
    <row r="175" spans="1:44" x14ac:dyDescent="0.25">
      <c r="A175">
        <v>1</v>
      </c>
      <c r="B175">
        <v>8</v>
      </c>
      <c r="C175">
        <f t="shared" si="144"/>
        <v>-1</v>
      </c>
      <c r="D175">
        <f t="shared" si="136"/>
        <v>4</v>
      </c>
      <c r="E175">
        <f t="shared" si="137"/>
        <v>-1</v>
      </c>
      <c r="F175">
        <f t="shared" si="138"/>
        <v>1</v>
      </c>
      <c r="G175" s="1">
        <f t="shared" si="131"/>
        <v>0.93319279873114191</v>
      </c>
      <c r="H175" s="1">
        <f t="shared" si="132"/>
        <v>6.2096653257761331E-3</v>
      </c>
      <c r="I175" s="1">
        <f t="shared" si="108"/>
        <v>6.0597535943081926E-2</v>
      </c>
      <c r="J175" s="1">
        <f t="shared" si="133"/>
        <v>0.61791142218895267</v>
      </c>
      <c r="K175" s="1">
        <f t="shared" si="109"/>
        <v>0.33752311505250432</v>
      </c>
      <c r="L175" s="1">
        <f t="shared" si="110"/>
        <v>4.4565462758543006E-2</v>
      </c>
      <c r="M175" s="1">
        <f t="shared" si="139"/>
        <v>6.6807201268858057E-2</v>
      </c>
      <c r="N175" s="1">
        <f t="shared" si="111"/>
        <v>0.27777105712081773</v>
      </c>
      <c r="O175" s="1">
        <f t="shared" si="112"/>
        <v>0.65542174161032418</v>
      </c>
      <c r="P175">
        <v>0.90219145931769162</v>
      </c>
      <c r="Q175">
        <v>0.55860141401353758</v>
      </c>
      <c r="R175">
        <v>-0.31016952561913058</v>
      </c>
      <c r="S175">
        <f t="shared" si="140"/>
        <v>1</v>
      </c>
      <c r="T175" s="2">
        <f t="shared" si="113"/>
        <v>2</v>
      </c>
      <c r="U175">
        <f t="shared" si="141"/>
        <v>4.4447999999999999</v>
      </c>
      <c r="V175">
        <f t="shared" si="142"/>
        <v>-0.74109999999999998</v>
      </c>
      <c r="W175">
        <f t="shared" si="143"/>
        <v>0.9698</v>
      </c>
      <c r="X175" s="1">
        <f t="shared" si="114"/>
        <v>0.97403418068276448</v>
      </c>
      <c r="Y175" s="1">
        <f t="shared" si="115"/>
        <v>4.1026882816190269E-3</v>
      </c>
      <c r="Z175" s="1">
        <f t="shared" si="116"/>
        <v>2.186313103561642E-2</v>
      </c>
      <c r="AA175" s="1">
        <f t="shared" si="117"/>
        <v>0.60930189709107296</v>
      </c>
      <c r="AB175" s="1">
        <f t="shared" si="118"/>
        <v>0.31056845197378025</v>
      </c>
      <c r="AC175" s="1">
        <f t="shared" si="119"/>
        <v>8.012965093514679E-2</v>
      </c>
      <c r="AD175" s="1">
        <f t="shared" si="120"/>
        <v>0.11379311338285196</v>
      </c>
      <c r="AE175" s="1">
        <f t="shared" si="121"/>
        <v>0.24424790829428611</v>
      </c>
      <c r="AF175" s="1">
        <f t="shared" si="122"/>
        <v>0.64195897832286197</v>
      </c>
      <c r="AG175" s="1">
        <f t="shared" si="123"/>
        <v>2.4997757531637875E-3</v>
      </c>
      <c r="AH175" s="1">
        <f t="shared" si="124"/>
        <v>1.2741655485533898E-3</v>
      </c>
      <c r="AI175" s="1">
        <f t="shared" si="125"/>
        <v>0.13303025997672541</v>
      </c>
      <c r="AJ175" s="1">
        <f t="shared" si="126"/>
        <v>0.23790581123890397</v>
      </c>
      <c r="AK175" s="1">
        <f t="shared" si="127"/>
        <v>0.62528998748265341</v>
      </c>
      <c r="AL175">
        <f t="shared" ca="1" si="128"/>
        <v>0.62528998748265341</v>
      </c>
      <c r="AM175">
        <f t="shared" ca="1" si="134"/>
        <v>-0.46953975687891419</v>
      </c>
      <c r="AN175">
        <v>169</v>
      </c>
      <c r="AP175" s="10">
        <f t="shared" ca="1" si="129"/>
        <v>-2.1085799772890823E-11</v>
      </c>
      <c r="AQ175">
        <v>169</v>
      </c>
      <c r="AR175">
        <v>-0.46953975689999999</v>
      </c>
    </row>
    <row r="176" spans="1:44" x14ac:dyDescent="0.25">
      <c r="A176">
        <v>1</v>
      </c>
      <c r="B176">
        <v>7</v>
      </c>
      <c r="C176">
        <f t="shared" si="144"/>
        <v>0</v>
      </c>
      <c r="D176">
        <f t="shared" si="136"/>
        <v>3.5</v>
      </c>
      <c r="E176">
        <f t="shared" si="137"/>
        <v>0</v>
      </c>
      <c r="F176">
        <f t="shared" si="138"/>
        <v>0</v>
      </c>
      <c r="G176" s="1">
        <f t="shared" si="131"/>
        <v>0.84134474606854304</v>
      </c>
      <c r="H176" s="1">
        <f t="shared" si="132"/>
        <v>2.2750131948179191E-2</v>
      </c>
      <c r="I176" s="1">
        <f t="shared" si="108"/>
        <v>0.13590512198327781</v>
      </c>
      <c r="J176" s="1">
        <f t="shared" si="133"/>
        <v>0.24196365222307298</v>
      </c>
      <c r="K176" s="1">
        <f t="shared" si="109"/>
        <v>0.51607269555385393</v>
      </c>
      <c r="L176" s="1">
        <f t="shared" si="110"/>
        <v>0.24196365222307303</v>
      </c>
      <c r="M176" s="1">
        <f t="shared" si="139"/>
        <v>0.30853753872598688</v>
      </c>
      <c r="N176" s="1">
        <f t="shared" si="111"/>
        <v>0.41720934352393957</v>
      </c>
      <c r="O176" s="1">
        <f t="shared" si="112"/>
        <v>0.27425311775007355</v>
      </c>
      <c r="P176">
        <v>-1.11588178697275</v>
      </c>
      <c r="Q176">
        <v>0.46765080696786754</v>
      </c>
      <c r="R176">
        <v>1.2697637430392206</v>
      </c>
      <c r="S176">
        <f t="shared" si="140"/>
        <v>0</v>
      </c>
      <c r="T176" s="2">
        <f t="shared" si="113"/>
        <v>0</v>
      </c>
      <c r="U176">
        <f t="shared" si="141"/>
        <v>3.8891999999999998</v>
      </c>
      <c r="V176">
        <f t="shared" si="142"/>
        <v>0</v>
      </c>
      <c r="W176">
        <f t="shared" si="143"/>
        <v>0</v>
      </c>
      <c r="X176" s="1">
        <f t="shared" si="114"/>
        <v>0.91744670170396303</v>
      </c>
      <c r="Y176" s="1">
        <f t="shared" si="115"/>
        <v>1.8403428094636867E-2</v>
      </c>
      <c r="Z176" s="1">
        <f t="shared" si="116"/>
        <v>6.4149870201400089E-2</v>
      </c>
      <c r="AA176" s="1">
        <f t="shared" si="117"/>
        <v>0.32146717717979389</v>
      </c>
      <c r="AB176" s="1">
        <f t="shared" si="118"/>
        <v>0.42489956748810043</v>
      </c>
      <c r="AC176" s="1">
        <f t="shared" si="119"/>
        <v>0.25363325533210568</v>
      </c>
      <c r="AD176" s="1">
        <f t="shared" si="120"/>
        <v>0.4064059757777379</v>
      </c>
      <c r="AE176" s="1">
        <f t="shared" si="121"/>
        <v>0.3213698487262569</v>
      </c>
      <c r="AF176" s="1">
        <f t="shared" si="122"/>
        <v>0.27222417549600525</v>
      </c>
      <c r="AG176" s="1">
        <f t="shared" si="123"/>
        <v>5.9160980800142269E-3</v>
      </c>
      <c r="AH176" s="1">
        <f t="shared" si="124"/>
        <v>7.819608637709561E-3</v>
      </c>
      <c r="AI176" s="1">
        <f t="shared" si="125"/>
        <v>0.44167341360837953</v>
      </c>
      <c r="AJ176" s="1">
        <f t="shared" si="126"/>
        <v>0.29483970774100593</v>
      </c>
      <c r="AK176" s="1">
        <f t="shared" si="127"/>
        <v>0.24975117193289081</v>
      </c>
      <c r="AL176">
        <f t="shared" ca="1" si="128"/>
        <v>0.44167341360837953</v>
      </c>
      <c r="AM176">
        <f t="shared" ca="1" si="134"/>
        <v>-0.81718455325215833</v>
      </c>
      <c r="AN176">
        <v>170</v>
      </c>
      <c r="AP176" s="10">
        <f t="shared" ca="1" si="129"/>
        <v>-4.7841619554844783E-11</v>
      </c>
      <c r="AQ176">
        <v>170</v>
      </c>
      <c r="AR176">
        <v>-0.81718455329999995</v>
      </c>
    </row>
    <row r="177" spans="1:44" x14ac:dyDescent="0.25">
      <c r="A177">
        <v>1</v>
      </c>
      <c r="B177">
        <v>6</v>
      </c>
      <c r="C177">
        <f t="shared" si="144"/>
        <v>1</v>
      </c>
      <c r="D177">
        <f t="shared" si="136"/>
        <v>3</v>
      </c>
      <c r="E177">
        <f t="shared" si="137"/>
        <v>1</v>
      </c>
      <c r="F177">
        <f t="shared" si="138"/>
        <v>-1</v>
      </c>
      <c r="G177" s="1">
        <f t="shared" si="131"/>
        <v>0.69146246127401312</v>
      </c>
      <c r="H177" s="1">
        <f t="shared" si="132"/>
        <v>6.6807201268858057E-2</v>
      </c>
      <c r="I177" s="1">
        <f t="shared" si="108"/>
        <v>0.24173033745712882</v>
      </c>
      <c r="J177" s="1">
        <f t="shared" si="133"/>
        <v>4.4565462758543041E-2</v>
      </c>
      <c r="K177" s="1">
        <f t="shared" si="109"/>
        <v>0.33752311505250426</v>
      </c>
      <c r="L177" s="1">
        <f t="shared" si="110"/>
        <v>0.61791142218895279</v>
      </c>
      <c r="M177" s="1">
        <f t="shared" si="139"/>
        <v>0.69146246127401312</v>
      </c>
      <c r="N177" s="1">
        <f t="shared" si="111"/>
        <v>0.25373824702642889</v>
      </c>
      <c r="O177" s="1">
        <f t="shared" si="112"/>
        <v>5.4799291699557995E-2</v>
      </c>
      <c r="P177">
        <v>-0.55583200264663901</v>
      </c>
      <c r="Q177">
        <v>0.24039763957262039</v>
      </c>
      <c r="R177">
        <v>1.2506393431976903</v>
      </c>
      <c r="S177">
        <f t="shared" si="140"/>
        <v>0</v>
      </c>
      <c r="T177" s="2">
        <f t="shared" si="113"/>
        <v>0</v>
      </c>
      <c r="U177">
        <f t="shared" si="141"/>
        <v>3.3335999999999997</v>
      </c>
      <c r="V177">
        <f t="shared" si="142"/>
        <v>0.74109999999999998</v>
      </c>
      <c r="W177">
        <f t="shared" si="143"/>
        <v>-0.9698</v>
      </c>
      <c r="X177" s="1">
        <f t="shared" si="114"/>
        <v>0.79743661091011087</v>
      </c>
      <c r="Y177" s="1">
        <f t="shared" si="115"/>
        <v>6.2724210560852464E-2</v>
      </c>
      <c r="Z177" s="1">
        <f t="shared" si="116"/>
        <v>0.13983917852903671</v>
      </c>
      <c r="AA177" s="1">
        <f t="shared" si="117"/>
        <v>0.11415956801941037</v>
      </c>
      <c r="AB177" s="1">
        <f t="shared" si="118"/>
        <v>0.35475445847756504</v>
      </c>
      <c r="AC177" s="1">
        <f t="shared" si="119"/>
        <v>0.53108597350302456</v>
      </c>
      <c r="AD177" s="1">
        <f t="shared" si="120"/>
        <v>0.76822078530259552</v>
      </c>
      <c r="AE177" s="1">
        <f t="shared" si="121"/>
        <v>0.17425478919915804</v>
      </c>
      <c r="AF177" s="1">
        <f t="shared" si="122"/>
        <v>5.7524425498246434E-2</v>
      </c>
      <c r="AG177" s="1">
        <f t="shared" si="123"/>
        <v>7.1605687819854547E-3</v>
      </c>
      <c r="AH177" s="1">
        <f t="shared" si="124"/>
        <v>2.2251693350947982E-2</v>
      </c>
      <c r="AI177" s="1">
        <f t="shared" si="125"/>
        <v>0.78575850641936151</v>
      </c>
      <c r="AJ177" s="1">
        <f t="shared" si="126"/>
        <v>0.13895714853383237</v>
      </c>
      <c r="AK177" s="1">
        <f t="shared" si="127"/>
        <v>4.5872082913872805E-2</v>
      </c>
      <c r="AL177">
        <f t="shared" ca="1" si="128"/>
        <v>0.78575850641936151</v>
      </c>
      <c r="AM177">
        <f t="shared" ca="1" si="134"/>
        <v>-0.24110577750322915</v>
      </c>
      <c r="AN177">
        <v>171</v>
      </c>
      <c r="AP177" s="10">
        <f t="shared" ca="1" si="129"/>
        <v>3.2291391782734991E-12</v>
      </c>
      <c r="AQ177">
        <v>171</v>
      </c>
      <c r="AR177">
        <v>-0.24110577750000001</v>
      </c>
    </row>
    <row r="178" spans="1:44" x14ac:dyDescent="0.25">
      <c r="A178">
        <v>1</v>
      </c>
      <c r="B178">
        <v>5</v>
      </c>
      <c r="C178">
        <f t="shared" si="144"/>
        <v>-1</v>
      </c>
      <c r="D178">
        <f t="shared" si="136"/>
        <v>2.5</v>
      </c>
      <c r="E178">
        <f t="shared" si="137"/>
        <v>-1</v>
      </c>
      <c r="F178">
        <f t="shared" si="138"/>
        <v>1</v>
      </c>
      <c r="G178" s="1">
        <f t="shared" si="131"/>
        <v>0.5</v>
      </c>
      <c r="H178" s="1">
        <f t="shared" si="132"/>
        <v>0.15865525393145699</v>
      </c>
      <c r="I178" s="1">
        <f t="shared" si="108"/>
        <v>0.34134474606854304</v>
      </c>
      <c r="J178" s="1">
        <f t="shared" si="133"/>
        <v>0.61791142218895267</v>
      </c>
      <c r="K178" s="1">
        <f t="shared" si="109"/>
        <v>0.33752311505250432</v>
      </c>
      <c r="L178" s="1">
        <f t="shared" si="110"/>
        <v>4.4565462758543006E-2</v>
      </c>
      <c r="M178" s="1">
        <f t="shared" si="139"/>
        <v>6.6807201268858057E-2</v>
      </c>
      <c r="N178" s="1">
        <f t="shared" si="111"/>
        <v>0.27777105712081773</v>
      </c>
      <c r="O178" s="1">
        <f t="shared" si="112"/>
        <v>0.65542174161032418</v>
      </c>
      <c r="P178">
        <v>1.1652855391730554</v>
      </c>
      <c r="Q178">
        <v>-0.90368757810210809</v>
      </c>
      <c r="R178">
        <v>-0.53885969464317895</v>
      </c>
      <c r="S178">
        <f t="shared" si="140"/>
        <v>1</v>
      </c>
      <c r="T178" s="2">
        <f t="shared" si="113"/>
        <v>1</v>
      </c>
      <c r="U178">
        <f t="shared" si="141"/>
        <v>2.778</v>
      </c>
      <c r="V178">
        <f t="shared" si="142"/>
        <v>-0.74109999999999998</v>
      </c>
      <c r="W178">
        <f t="shared" si="143"/>
        <v>0.9698</v>
      </c>
      <c r="X178" s="1">
        <f t="shared" si="114"/>
        <v>0.60907155370276433</v>
      </c>
      <c r="Y178" s="1">
        <f t="shared" si="115"/>
        <v>0.16435884758570768</v>
      </c>
      <c r="Z178" s="1">
        <f t="shared" si="116"/>
        <v>0.22656959871152804</v>
      </c>
      <c r="AA178" s="1">
        <f t="shared" si="117"/>
        <v>0.60930189709107296</v>
      </c>
      <c r="AB178" s="1">
        <f t="shared" si="118"/>
        <v>0.31056845197378025</v>
      </c>
      <c r="AC178" s="1">
        <f t="shared" si="119"/>
        <v>8.012965093514679E-2</v>
      </c>
      <c r="AD178" s="1">
        <f t="shared" si="120"/>
        <v>0.11379311338285196</v>
      </c>
      <c r="AE178" s="1">
        <f t="shared" si="121"/>
        <v>0.24424790829428611</v>
      </c>
      <c r="AF178" s="1">
        <f t="shared" si="122"/>
        <v>0.64195897832286197</v>
      </c>
      <c r="AG178" s="1">
        <f t="shared" si="123"/>
        <v>0.1001441576376742</v>
      </c>
      <c r="AH178" s="1">
        <f t="shared" si="124"/>
        <v>5.1044672862887726E-2</v>
      </c>
      <c r="AI178" s="1">
        <f t="shared" si="125"/>
        <v>0.30904776416544227</v>
      </c>
      <c r="AJ178" s="1">
        <f t="shared" si="126"/>
        <v>0.14876445299345115</v>
      </c>
      <c r="AK178" s="1">
        <f t="shared" si="127"/>
        <v>0.39099895234054477</v>
      </c>
      <c r="AL178">
        <f t="shared" ca="1" si="128"/>
        <v>0.14876445299345115</v>
      </c>
      <c r="AM178">
        <f t="shared" ca="1" si="134"/>
        <v>-1.9053910762952304</v>
      </c>
      <c r="AN178">
        <v>172</v>
      </c>
      <c r="AP178" s="10">
        <f t="shared" ca="1" si="129"/>
        <v>2.9523050670832163E-10</v>
      </c>
      <c r="AQ178">
        <v>172</v>
      </c>
      <c r="AR178">
        <v>-1.9053910759999999</v>
      </c>
    </row>
    <row r="179" spans="1:44" x14ac:dyDescent="0.25">
      <c r="A179">
        <v>1</v>
      </c>
      <c r="B179">
        <v>4</v>
      </c>
      <c r="C179">
        <f t="shared" si="144"/>
        <v>0</v>
      </c>
      <c r="D179">
        <f t="shared" si="136"/>
        <v>2</v>
      </c>
      <c r="E179">
        <f t="shared" si="137"/>
        <v>0</v>
      </c>
      <c r="F179">
        <f t="shared" si="138"/>
        <v>0</v>
      </c>
      <c r="G179" s="1">
        <f t="shared" si="131"/>
        <v>0.30853753872598688</v>
      </c>
      <c r="H179" s="1">
        <f t="shared" si="132"/>
        <v>0.30853753872598688</v>
      </c>
      <c r="I179" s="1">
        <f t="shared" si="108"/>
        <v>0.38292492254802624</v>
      </c>
      <c r="J179" s="1">
        <f t="shared" si="133"/>
        <v>0.24196365222307298</v>
      </c>
      <c r="K179" s="1">
        <f t="shared" si="109"/>
        <v>0.51607269555385393</v>
      </c>
      <c r="L179" s="1">
        <f t="shared" si="110"/>
        <v>0.24196365222307303</v>
      </c>
      <c r="M179" s="1">
        <f t="shared" si="139"/>
        <v>0.30853753872598688</v>
      </c>
      <c r="N179" s="1">
        <f t="shared" si="111"/>
        <v>0.41720934352393957</v>
      </c>
      <c r="O179" s="1">
        <f t="shared" si="112"/>
        <v>0.27425311775007355</v>
      </c>
      <c r="P179">
        <v>2.5630288291722536</v>
      </c>
      <c r="Q179">
        <v>1.5451178114744835</v>
      </c>
      <c r="R179">
        <v>-1.9311210053274408</v>
      </c>
      <c r="S179">
        <f t="shared" si="140"/>
        <v>1</v>
      </c>
      <c r="T179" s="2">
        <f t="shared" si="113"/>
        <v>2</v>
      </c>
      <c r="U179">
        <f t="shared" si="141"/>
        <v>2.2223999999999999</v>
      </c>
      <c r="V179">
        <f t="shared" si="142"/>
        <v>0</v>
      </c>
      <c r="W179">
        <f t="shared" si="143"/>
        <v>0</v>
      </c>
      <c r="X179" s="1">
        <f t="shared" si="114"/>
        <v>0.39023753125576222</v>
      </c>
      <c r="Y179" s="1">
        <f t="shared" si="115"/>
        <v>0.33684103078831795</v>
      </c>
      <c r="Z179" s="1">
        <f t="shared" si="116"/>
        <v>0.27292143795591983</v>
      </c>
      <c r="AA179" s="1">
        <f t="shared" si="117"/>
        <v>0.32146717717979389</v>
      </c>
      <c r="AB179" s="1">
        <f t="shared" si="118"/>
        <v>0.42489956748810043</v>
      </c>
      <c r="AC179" s="1">
        <f t="shared" si="119"/>
        <v>0.25363325533210568</v>
      </c>
      <c r="AD179" s="1">
        <f t="shared" si="120"/>
        <v>0.4064059757777379</v>
      </c>
      <c r="AE179" s="1">
        <f t="shared" si="121"/>
        <v>0.3213698487262569</v>
      </c>
      <c r="AF179" s="1">
        <f t="shared" si="122"/>
        <v>0.27222417549600525</v>
      </c>
      <c r="AG179" s="1">
        <f t="shared" si="123"/>
        <v>0.10828333532585262</v>
      </c>
      <c r="AH179" s="1">
        <f t="shared" si="124"/>
        <v>0.1431236082942022</v>
      </c>
      <c r="AI179" s="1">
        <f t="shared" si="125"/>
        <v>0.51695038979927643</v>
      </c>
      <c r="AJ179" s="1">
        <f t="shared" si="126"/>
        <v>0.12541057638697226</v>
      </c>
      <c r="AK179" s="1">
        <f t="shared" si="127"/>
        <v>0.10623209019369645</v>
      </c>
      <c r="AL179">
        <f t="shared" ca="1" si="128"/>
        <v>0.10623209019369645</v>
      </c>
      <c r="AM179">
        <f t="shared" ca="1" si="134"/>
        <v>-2.242129048268787</v>
      </c>
      <c r="AN179">
        <v>173</v>
      </c>
      <c r="AP179" s="10">
        <f t="shared" ca="1" si="129"/>
        <v>2.6878721470779965E-10</v>
      </c>
      <c r="AQ179">
        <v>173</v>
      </c>
      <c r="AR179">
        <v>-2.2421290479999998</v>
      </c>
    </row>
    <row r="180" spans="1:44" x14ac:dyDescent="0.25">
      <c r="A180">
        <v>1</v>
      </c>
      <c r="B180">
        <v>3</v>
      </c>
      <c r="C180">
        <f t="shared" si="144"/>
        <v>1</v>
      </c>
      <c r="D180">
        <f t="shared" si="136"/>
        <v>1.5</v>
      </c>
      <c r="E180">
        <f t="shared" si="137"/>
        <v>1</v>
      </c>
      <c r="F180">
        <f t="shared" si="138"/>
        <v>-1</v>
      </c>
      <c r="G180" s="1">
        <f t="shared" si="131"/>
        <v>0.15865525393145696</v>
      </c>
      <c r="H180" s="1">
        <f t="shared" si="132"/>
        <v>0.5</v>
      </c>
      <c r="I180" s="1">
        <f t="shared" si="108"/>
        <v>0.34134474606854304</v>
      </c>
      <c r="J180" s="1">
        <f t="shared" si="133"/>
        <v>4.4565462758543041E-2</v>
      </c>
      <c r="K180" s="1">
        <f t="shared" si="109"/>
        <v>0.33752311505250426</v>
      </c>
      <c r="L180" s="1">
        <f t="shared" si="110"/>
        <v>0.61791142218895279</v>
      </c>
      <c r="M180" s="1">
        <f t="shared" si="139"/>
        <v>0.69146246127401312</v>
      </c>
      <c r="N180" s="1">
        <f t="shared" si="111"/>
        <v>0.25373824702642889</v>
      </c>
      <c r="O180" s="1">
        <f t="shared" si="112"/>
        <v>5.4799291699557995E-2</v>
      </c>
      <c r="P180">
        <v>-0.38000735003151931</v>
      </c>
      <c r="Q180">
        <v>-1.5395880836877041</v>
      </c>
      <c r="R180">
        <v>-2.1030336938565597</v>
      </c>
      <c r="S180">
        <f t="shared" si="140"/>
        <v>-1</v>
      </c>
      <c r="T180" s="2">
        <f t="shared" si="113"/>
        <v>-2</v>
      </c>
      <c r="U180">
        <f t="shared" si="141"/>
        <v>1.6667999999999998</v>
      </c>
      <c r="V180">
        <f t="shared" si="142"/>
        <v>0.74109999999999998</v>
      </c>
      <c r="W180">
        <f t="shared" si="143"/>
        <v>-0.9698</v>
      </c>
      <c r="X180" s="1">
        <f t="shared" si="114"/>
        <v>0.20205597592660562</v>
      </c>
      <c r="Y180" s="1">
        <f t="shared" si="115"/>
        <v>0.55349639445524024</v>
      </c>
      <c r="Z180" s="1">
        <f t="shared" si="116"/>
        <v>0.24444762961815414</v>
      </c>
      <c r="AA180" s="1">
        <f t="shared" si="117"/>
        <v>0.11415956801941037</v>
      </c>
      <c r="AB180" s="1">
        <f t="shared" si="118"/>
        <v>0.35475445847756504</v>
      </c>
      <c r="AC180" s="1">
        <f t="shared" si="119"/>
        <v>0.53108597350302456</v>
      </c>
      <c r="AD180" s="1">
        <f t="shared" si="120"/>
        <v>0.76822078530259552</v>
      </c>
      <c r="AE180" s="1">
        <f t="shared" si="121"/>
        <v>0.17425478919915804</v>
      </c>
      <c r="AF180" s="1">
        <f t="shared" si="122"/>
        <v>5.7524425498246434E-2</v>
      </c>
      <c r="AG180" s="1">
        <f t="shared" si="123"/>
        <v>6.3186909291311391E-2</v>
      </c>
      <c r="AH180" s="1">
        <f t="shared" si="124"/>
        <v>0.19635531368425349</v>
      </c>
      <c r="AI180" s="1">
        <f t="shared" si="125"/>
        <v>0.6936254015992489</v>
      </c>
      <c r="AJ180" s="1">
        <f t="shared" si="126"/>
        <v>3.5209221491520816E-2</v>
      </c>
      <c r="AK180" s="1">
        <f t="shared" si="127"/>
        <v>1.16231539336655E-2</v>
      </c>
      <c r="AL180">
        <f t="shared" ca="1" si="128"/>
        <v>6.3186909291311391E-2</v>
      </c>
      <c r="AM180">
        <f t="shared" ca="1" si="134"/>
        <v>-2.7616581307506021</v>
      </c>
      <c r="AN180">
        <v>174</v>
      </c>
      <c r="AP180" s="10">
        <f t="shared" ca="1" si="129"/>
        <v>-2.4939783571653606E-10</v>
      </c>
      <c r="AQ180">
        <v>174</v>
      </c>
      <c r="AR180">
        <v>-2.7616581309999999</v>
      </c>
    </row>
    <row r="181" spans="1:44" x14ac:dyDescent="0.25">
      <c r="A181">
        <v>1</v>
      </c>
      <c r="B181">
        <v>2</v>
      </c>
      <c r="C181">
        <f t="shared" si="144"/>
        <v>-1</v>
      </c>
      <c r="D181">
        <f t="shared" si="136"/>
        <v>1</v>
      </c>
      <c r="E181">
        <f t="shared" si="137"/>
        <v>-1</v>
      </c>
      <c r="F181">
        <f t="shared" si="138"/>
        <v>1</v>
      </c>
      <c r="G181" s="1">
        <f t="shared" si="131"/>
        <v>6.6807201268858085E-2</v>
      </c>
      <c r="H181" s="1">
        <f t="shared" si="132"/>
        <v>0.69146246127401312</v>
      </c>
      <c r="I181" s="1">
        <f t="shared" si="108"/>
        <v>0.2417303374571288</v>
      </c>
      <c r="J181" s="1">
        <f t="shared" si="133"/>
        <v>0.61791142218895267</v>
      </c>
      <c r="K181" s="1">
        <f t="shared" si="109"/>
        <v>0.33752311505250432</v>
      </c>
      <c r="L181" s="1">
        <f t="shared" si="110"/>
        <v>4.4565462758543006E-2</v>
      </c>
      <c r="M181" s="1">
        <f t="shared" si="139"/>
        <v>6.6807201268858057E-2</v>
      </c>
      <c r="N181" s="1">
        <f t="shared" si="111"/>
        <v>0.27777105712081773</v>
      </c>
      <c r="O181" s="1">
        <f t="shared" si="112"/>
        <v>0.65542174161032418</v>
      </c>
      <c r="P181">
        <v>1.8402124624117278</v>
      </c>
      <c r="Q181">
        <v>1.6137983038788661</v>
      </c>
      <c r="R181">
        <v>-0.88327624325756915</v>
      </c>
      <c r="S181">
        <f t="shared" si="140"/>
        <v>1</v>
      </c>
      <c r="T181" s="2">
        <f t="shared" si="113"/>
        <v>2</v>
      </c>
      <c r="U181">
        <f t="shared" si="141"/>
        <v>1.1112</v>
      </c>
      <c r="V181">
        <f t="shared" si="142"/>
        <v>-0.74109999999999998</v>
      </c>
      <c r="W181">
        <f t="shared" si="143"/>
        <v>0.9698</v>
      </c>
      <c r="X181" s="1">
        <f t="shared" si="114"/>
        <v>8.2279622812959752E-2</v>
      </c>
      <c r="Y181" s="1">
        <f t="shared" si="115"/>
        <v>0.75493434840657669</v>
      </c>
      <c r="Z181" s="1">
        <f t="shared" si="116"/>
        <v>0.16278602878046355</v>
      </c>
      <c r="AA181" s="1">
        <f t="shared" si="117"/>
        <v>0.60930189709107296</v>
      </c>
      <c r="AB181" s="1">
        <f t="shared" si="118"/>
        <v>0.31056845197378025</v>
      </c>
      <c r="AC181" s="1">
        <f t="shared" si="119"/>
        <v>8.012965093514679E-2</v>
      </c>
      <c r="AD181" s="1">
        <f t="shared" si="120"/>
        <v>0.11379311338285196</v>
      </c>
      <c r="AE181" s="1">
        <f t="shared" si="121"/>
        <v>0.24424790829428611</v>
      </c>
      <c r="AF181" s="1">
        <f t="shared" si="122"/>
        <v>0.64195897832286197</v>
      </c>
      <c r="AG181" s="1">
        <f t="shared" si="123"/>
        <v>0.45998293066334023</v>
      </c>
      <c r="AH181" s="1">
        <f t="shared" si="124"/>
        <v>0.23445879192646499</v>
      </c>
      <c r="AI181" s="1">
        <f t="shared" si="125"/>
        <v>0.23264150904508846</v>
      </c>
      <c r="AJ181" s="1">
        <f t="shared" si="126"/>
        <v>2.0096625767308245E-2</v>
      </c>
      <c r="AK181" s="1">
        <f t="shared" si="127"/>
        <v>5.2820142597798089E-2</v>
      </c>
      <c r="AL181">
        <f t="shared" ca="1" si="128"/>
        <v>5.2820142597798089E-2</v>
      </c>
      <c r="AM181">
        <f t="shared" ca="1" si="134"/>
        <v>-2.9408626724235334</v>
      </c>
      <c r="AN181">
        <v>175</v>
      </c>
      <c r="AP181" s="10">
        <f t="shared" ca="1" si="129"/>
        <v>4.2353320850452292E-10</v>
      </c>
      <c r="AQ181">
        <v>175</v>
      </c>
      <c r="AR181">
        <v>-2.9408626720000002</v>
      </c>
    </row>
    <row r="182" spans="1:44" x14ac:dyDescent="0.25">
      <c r="A182">
        <v>1</v>
      </c>
      <c r="B182">
        <v>1</v>
      </c>
      <c r="C182">
        <f t="shared" si="144"/>
        <v>0</v>
      </c>
      <c r="D182">
        <f t="shared" si="136"/>
        <v>0.5</v>
      </c>
      <c r="E182">
        <f t="shared" si="137"/>
        <v>0</v>
      </c>
      <c r="F182">
        <f t="shared" si="138"/>
        <v>0</v>
      </c>
      <c r="G182" s="1">
        <f t="shared" si="131"/>
        <v>2.2750131948179209E-2</v>
      </c>
      <c r="H182" s="1">
        <f t="shared" si="132"/>
        <v>0.84134474606854304</v>
      </c>
      <c r="I182" s="1">
        <f t="shared" si="108"/>
        <v>0.13590512198327775</v>
      </c>
      <c r="J182" s="1">
        <f t="shared" si="133"/>
        <v>0.24196365222307298</v>
      </c>
      <c r="K182" s="1">
        <f t="shared" si="109"/>
        <v>0.51607269555385393</v>
      </c>
      <c r="L182" s="1">
        <f t="shared" si="110"/>
        <v>0.24196365222307303</v>
      </c>
      <c r="M182" s="1">
        <f t="shared" si="139"/>
        <v>0.30853753872598688</v>
      </c>
      <c r="N182" s="1">
        <f t="shared" si="111"/>
        <v>0.41720934352393957</v>
      </c>
      <c r="O182" s="1">
        <f t="shared" si="112"/>
        <v>0.27425311775007355</v>
      </c>
      <c r="P182">
        <v>-0.17527099771541543</v>
      </c>
      <c r="Q182">
        <v>0.75445541369845159</v>
      </c>
      <c r="R182">
        <v>-1.1970951163675636</v>
      </c>
      <c r="S182">
        <f t="shared" si="140"/>
        <v>-1</v>
      </c>
      <c r="T182" s="2">
        <f t="shared" si="113"/>
        <v>-2</v>
      </c>
      <c r="U182">
        <f t="shared" si="141"/>
        <v>0.55559999999999998</v>
      </c>
      <c r="V182">
        <f t="shared" si="142"/>
        <v>0</v>
      </c>
      <c r="W182">
        <f t="shared" si="143"/>
        <v>0</v>
      </c>
      <c r="X182" s="1">
        <f t="shared" si="114"/>
        <v>2.5857414860042338E-2</v>
      </c>
      <c r="Y182" s="1">
        <f t="shared" si="115"/>
        <v>0.89356272317073659</v>
      </c>
      <c r="Z182" s="1">
        <f t="shared" si="116"/>
        <v>8.0579861969221067E-2</v>
      </c>
      <c r="AA182" s="1">
        <f t="shared" si="117"/>
        <v>0.32146717717979389</v>
      </c>
      <c r="AB182" s="1">
        <f t="shared" si="118"/>
        <v>0.42489956748810043</v>
      </c>
      <c r="AC182" s="1">
        <f t="shared" si="119"/>
        <v>0.25363325533210568</v>
      </c>
      <c r="AD182" s="1">
        <f t="shared" si="120"/>
        <v>0.4064059757777379</v>
      </c>
      <c r="AE182" s="1">
        <f t="shared" si="121"/>
        <v>0.3213698487262569</v>
      </c>
      <c r="AF182" s="1">
        <f t="shared" si="122"/>
        <v>0.27222417549600525</v>
      </c>
      <c r="AG182" s="1">
        <f t="shared" si="123"/>
        <v>0.28725108625078632</v>
      </c>
      <c r="AH182" s="1">
        <f t="shared" si="124"/>
        <v>0.37967441459873519</v>
      </c>
      <c r="AI182" s="1">
        <f t="shared" si="125"/>
        <v>0.31772569220772146</v>
      </c>
      <c r="AJ182" s="1">
        <f t="shared" si="126"/>
        <v>8.3097935020238732E-3</v>
      </c>
      <c r="AK182" s="1">
        <f t="shared" si="127"/>
        <v>7.0390134407331793E-3</v>
      </c>
      <c r="AL182">
        <f t="shared" ca="1" si="128"/>
        <v>0.28725108625078632</v>
      </c>
      <c r="AM182">
        <f t="shared" ca="1" si="134"/>
        <v>-1.2473985807085115</v>
      </c>
      <c r="AN182">
        <v>176</v>
      </c>
      <c r="AP182" s="10">
        <f t="shared" ca="1" si="129"/>
        <v>-2.9148838898152007E-10</v>
      </c>
      <c r="AQ182">
        <v>176</v>
      </c>
      <c r="AR182">
        <v>-1.2473985809999999</v>
      </c>
    </row>
    <row r="183" spans="1:44" x14ac:dyDescent="0.25">
      <c r="A183">
        <v>1</v>
      </c>
      <c r="B183">
        <v>0</v>
      </c>
      <c r="C183">
        <v>0</v>
      </c>
      <c r="D183">
        <f t="shared" si="136"/>
        <v>0</v>
      </c>
      <c r="E183">
        <f t="shared" si="137"/>
        <v>0</v>
      </c>
      <c r="F183">
        <f t="shared" si="138"/>
        <v>0</v>
      </c>
      <c r="G183" s="1">
        <f t="shared" si="131"/>
        <v>6.2096653257761592E-3</v>
      </c>
      <c r="H183" s="1">
        <f t="shared" si="132"/>
        <v>0.93319279873114191</v>
      </c>
      <c r="I183" s="1">
        <f t="shared" si="108"/>
        <v>6.0597535943081926E-2</v>
      </c>
      <c r="J183" s="1">
        <f t="shared" si="133"/>
        <v>0.24196365222307298</v>
      </c>
      <c r="K183" s="1">
        <f t="shared" si="109"/>
        <v>0.51607269555385393</v>
      </c>
      <c r="L183" s="1">
        <f t="shared" si="110"/>
        <v>0.24196365222307303</v>
      </c>
      <c r="M183" s="1">
        <f t="shared" si="139"/>
        <v>0.30853753872598688</v>
      </c>
      <c r="N183" s="1">
        <f t="shared" si="111"/>
        <v>0.41720934352393957</v>
      </c>
      <c r="O183" s="1">
        <f t="shared" si="112"/>
        <v>0.27425311775007355</v>
      </c>
      <c r="P183">
        <v>0.58608634390111547</v>
      </c>
      <c r="Q183">
        <v>-0.60839738580398262</v>
      </c>
      <c r="R183">
        <v>-0.62579488258052152</v>
      </c>
      <c r="S183">
        <f t="shared" si="140"/>
        <v>-1</v>
      </c>
      <c r="T183" s="2">
        <f t="shared" si="113"/>
        <v>-1</v>
      </c>
      <c r="U183">
        <f t="shared" si="141"/>
        <v>0</v>
      </c>
      <c r="V183">
        <f t="shared" si="142"/>
        <v>0</v>
      </c>
      <c r="W183">
        <f t="shared" si="143"/>
        <v>0</v>
      </c>
      <c r="X183" s="1">
        <f t="shared" si="114"/>
        <v>6.1904106863824859E-3</v>
      </c>
      <c r="Y183" s="1">
        <f t="shared" si="115"/>
        <v>0.9641721960744265</v>
      </c>
      <c r="Z183" s="1">
        <f t="shared" si="116"/>
        <v>2.9637393239191012E-2</v>
      </c>
      <c r="AA183" s="1">
        <f t="shared" si="117"/>
        <v>0.32146717717979389</v>
      </c>
      <c r="AB183" s="1">
        <f t="shared" si="118"/>
        <v>0.42489956748810043</v>
      </c>
      <c r="AC183" s="1">
        <f t="shared" si="119"/>
        <v>0.25363325533210568</v>
      </c>
      <c r="AD183" s="1">
        <f t="shared" si="120"/>
        <v>0.4064059757777379</v>
      </c>
      <c r="AE183" s="1">
        <f t="shared" si="121"/>
        <v>0.3213698487262569</v>
      </c>
      <c r="AF183" s="1">
        <f t="shared" si="122"/>
        <v>0.27222417549600525</v>
      </c>
      <c r="AG183" s="1">
        <f t="shared" si="123"/>
        <v>0.30994971418728862</v>
      </c>
      <c r="AH183" s="1">
        <f t="shared" si="124"/>
        <v>0.40967634909607575</v>
      </c>
      <c r="AI183" s="1">
        <f t="shared" si="125"/>
        <v>0.27669934592571732</v>
      </c>
      <c r="AJ183" s="1">
        <f t="shared" si="126"/>
        <v>1.9894113458361435E-3</v>
      </c>
      <c r="AK183" s="1">
        <f t="shared" si="127"/>
        <v>1.6851794450821321E-3</v>
      </c>
      <c r="AL183">
        <f t="shared" ca="1" si="128"/>
        <v>0.40967634909607575</v>
      </c>
      <c r="AM183">
        <f t="shared" ca="1" si="134"/>
        <v>-0.89238782346666279</v>
      </c>
      <c r="AN183">
        <v>177</v>
      </c>
      <c r="AP183" s="10">
        <f t="shared" ca="1" si="129"/>
        <v>-3.3337221871931888E-11</v>
      </c>
      <c r="AQ183">
        <v>177</v>
      </c>
      <c r="AR183">
        <v>-0.89238782350000001</v>
      </c>
    </row>
    <row r="184" spans="1:44" x14ac:dyDescent="0.25">
      <c r="A184">
        <v>1</v>
      </c>
      <c r="B184">
        <v>1</v>
      </c>
      <c r="C184">
        <v>1</v>
      </c>
      <c r="D184">
        <f t="shared" si="136"/>
        <v>0.5</v>
      </c>
      <c r="E184">
        <f t="shared" si="137"/>
        <v>1</v>
      </c>
      <c r="F184">
        <f t="shared" si="138"/>
        <v>-1</v>
      </c>
      <c r="G184" s="1">
        <f t="shared" si="131"/>
        <v>2.2750131948179209E-2</v>
      </c>
      <c r="H184" s="1">
        <f t="shared" si="132"/>
        <v>0.84134474606854304</v>
      </c>
      <c r="I184" s="1">
        <f t="shared" si="108"/>
        <v>0.13590512198327775</v>
      </c>
      <c r="J184" s="1">
        <f t="shared" si="133"/>
        <v>4.4565462758543041E-2</v>
      </c>
      <c r="K184" s="1">
        <f t="shared" si="109"/>
        <v>0.33752311505250426</v>
      </c>
      <c r="L184" s="1">
        <f t="shared" si="110"/>
        <v>0.61791142218895279</v>
      </c>
      <c r="M184" s="1">
        <f t="shared" si="139"/>
        <v>0.69146246127401312</v>
      </c>
      <c r="N184" s="1">
        <f t="shared" si="111"/>
        <v>0.25373824702642889</v>
      </c>
      <c r="O184" s="1">
        <f t="shared" si="112"/>
        <v>5.4799291699557995E-2</v>
      </c>
      <c r="P184">
        <v>0.27901137400476728</v>
      </c>
      <c r="Q184">
        <v>-0.5044125828135293</v>
      </c>
      <c r="R184">
        <v>-0.26464363145350944</v>
      </c>
      <c r="S184">
        <f t="shared" si="140"/>
        <v>-1</v>
      </c>
      <c r="T184" s="2">
        <f t="shared" si="113"/>
        <v>0</v>
      </c>
      <c r="U184">
        <f t="shared" si="141"/>
        <v>0.55559999999999998</v>
      </c>
      <c r="V184">
        <f t="shared" si="142"/>
        <v>0.74109999999999998</v>
      </c>
      <c r="W184">
        <f t="shared" si="143"/>
        <v>-0.9698</v>
      </c>
      <c r="X184" s="1">
        <f t="shared" si="114"/>
        <v>2.5857414860042338E-2</v>
      </c>
      <c r="Y184" s="1">
        <f t="shared" si="115"/>
        <v>0.89356272317073659</v>
      </c>
      <c r="Z184" s="1">
        <f t="shared" si="116"/>
        <v>8.0579861969221067E-2</v>
      </c>
      <c r="AA184" s="1">
        <f t="shared" si="117"/>
        <v>0.11415956801941037</v>
      </c>
      <c r="AB184" s="1">
        <f t="shared" si="118"/>
        <v>0.35475445847756504</v>
      </c>
      <c r="AC184" s="1">
        <f t="shared" si="119"/>
        <v>0.53108597350302456</v>
      </c>
      <c r="AD184" s="1">
        <f t="shared" si="120"/>
        <v>0.76822078530259552</v>
      </c>
      <c r="AE184" s="1">
        <f t="shared" si="121"/>
        <v>0.17425478919915804</v>
      </c>
      <c r="AF184" s="1">
        <f t="shared" si="122"/>
        <v>5.7524425498246434E-2</v>
      </c>
      <c r="AG184" s="1">
        <f t="shared" si="123"/>
        <v>0.10200873447541926</v>
      </c>
      <c r="AH184" s="1">
        <f t="shared" si="124"/>
        <v>0.316995359974173</v>
      </c>
      <c r="AI184" s="1">
        <f t="shared" si="125"/>
        <v>0.57500269424004213</v>
      </c>
      <c r="AJ184" s="1">
        <f t="shared" si="126"/>
        <v>4.5057783756718541E-3</v>
      </c>
      <c r="AK184" s="1">
        <f t="shared" si="127"/>
        <v>1.4874329346937557E-3</v>
      </c>
      <c r="AL184">
        <f t="shared" ca="1" si="128"/>
        <v>0.57500269424004213</v>
      </c>
      <c r="AM184">
        <f t="shared" ca="1" si="134"/>
        <v>-0.55338055256090823</v>
      </c>
      <c r="AN184">
        <v>178</v>
      </c>
      <c r="AP184" s="10">
        <f t="shared" ca="1" si="129"/>
        <v>-3.9091729853168999E-11</v>
      </c>
      <c r="AQ184">
        <v>178</v>
      </c>
      <c r="AR184">
        <v>-0.55338055259999996</v>
      </c>
    </row>
    <row r="185" spans="1:44" x14ac:dyDescent="0.25">
      <c r="A185">
        <v>1</v>
      </c>
      <c r="B185">
        <v>2</v>
      </c>
      <c r="C185">
        <v>-1</v>
      </c>
      <c r="D185">
        <f t="shared" si="136"/>
        <v>1</v>
      </c>
      <c r="E185">
        <f t="shared" si="137"/>
        <v>-1</v>
      </c>
      <c r="F185">
        <f t="shared" si="138"/>
        <v>1</v>
      </c>
      <c r="G185" s="1">
        <f t="shared" si="131"/>
        <v>6.6807201268858085E-2</v>
      </c>
      <c r="H185" s="1">
        <f t="shared" si="132"/>
        <v>0.69146246127401312</v>
      </c>
      <c r="I185" s="1">
        <f t="shared" si="108"/>
        <v>0.2417303374571288</v>
      </c>
      <c r="J185" s="1">
        <f t="shared" si="133"/>
        <v>0.61791142218895267</v>
      </c>
      <c r="K185" s="1">
        <f t="shared" si="109"/>
        <v>0.33752311505250432</v>
      </c>
      <c r="L185" s="1">
        <f t="shared" si="110"/>
        <v>4.4565462758543006E-2</v>
      </c>
      <c r="M185" s="1">
        <f t="shared" si="139"/>
        <v>6.6807201268858057E-2</v>
      </c>
      <c r="N185" s="1">
        <f t="shared" si="111"/>
        <v>0.27777105712081773</v>
      </c>
      <c r="O185" s="1">
        <f t="shared" si="112"/>
        <v>0.65542174161032418</v>
      </c>
      <c r="P185">
        <v>2.1400592231657356</v>
      </c>
      <c r="Q185">
        <v>1.9590152078308165</v>
      </c>
      <c r="R185">
        <v>-0.57992110669147223</v>
      </c>
      <c r="S185">
        <f t="shared" si="140"/>
        <v>1</v>
      </c>
      <c r="T185" s="2">
        <f t="shared" si="113"/>
        <v>2</v>
      </c>
      <c r="U185">
        <f t="shared" si="141"/>
        <v>1.1112</v>
      </c>
      <c r="V185">
        <f t="shared" si="142"/>
        <v>-0.74109999999999998</v>
      </c>
      <c r="W185">
        <f t="shared" si="143"/>
        <v>0.9698</v>
      </c>
      <c r="X185" s="1">
        <f t="shared" si="114"/>
        <v>8.2279622812959752E-2</v>
      </c>
      <c r="Y185" s="1">
        <f t="shared" si="115"/>
        <v>0.75493434840657669</v>
      </c>
      <c r="Z185" s="1">
        <f t="shared" si="116"/>
        <v>0.16278602878046355</v>
      </c>
      <c r="AA185" s="1">
        <f t="shared" si="117"/>
        <v>0.60930189709107296</v>
      </c>
      <c r="AB185" s="1">
        <f t="shared" si="118"/>
        <v>0.31056845197378025</v>
      </c>
      <c r="AC185" s="1">
        <f t="shared" si="119"/>
        <v>8.012965093514679E-2</v>
      </c>
      <c r="AD185" s="1">
        <f t="shared" si="120"/>
        <v>0.11379311338285196</v>
      </c>
      <c r="AE185" s="1">
        <f t="shared" si="121"/>
        <v>0.24424790829428611</v>
      </c>
      <c r="AF185" s="1">
        <f t="shared" si="122"/>
        <v>0.64195897832286197</v>
      </c>
      <c r="AG185" s="1">
        <f t="shared" si="123"/>
        <v>0.45998293066334023</v>
      </c>
      <c r="AH185" s="1">
        <f t="shared" si="124"/>
        <v>0.23445879192646499</v>
      </c>
      <c r="AI185" s="1">
        <f t="shared" si="125"/>
        <v>0.23264150904508846</v>
      </c>
      <c r="AJ185" s="1">
        <f t="shared" si="126"/>
        <v>2.0096625767308245E-2</v>
      </c>
      <c r="AK185" s="1">
        <f t="shared" si="127"/>
        <v>5.2820142597798089E-2</v>
      </c>
      <c r="AL185">
        <f t="shared" ca="1" si="128"/>
        <v>5.2820142597798089E-2</v>
      </c>
      <c r="AM185">
        <f t="shared" ca="1" si="134"/>
        <v>-2.9408626724235334</v>
      </c>
      <c r="AN185">
        <v>179</v>
      </c>
      <c r="AP185" s="10">
        <f t="shared" ca="1" si="129"/>
        <v>4.2353320850452292E-10</v>
      </c>
      <c r="AQ185">
        <v>179</v>
      </c>
      <c r="AR185">
        <v>-2.9408626720000002</v>
      </c>
    </row>
    <row r="186" spans="1:44" x14ac:dyDescent="0.25">
      <c r="A186">
        <v>1</v>
      </c>
      <c r="B186">
        <v>3</v>
      </c>
      <c r="C186">
        <f>C183</f>
        <v>0</v>
      </c>
      <c r="D186">
        <f t="shared" si="136"/>
        <v>1.5</v>
      </c>
      <c r="E186">
        <f t="shared" si="137"/>
        <v>0</v>
      </c>
      <c r="F186">
        <f t="shared" si="138"/>
        <v>0</v>
      </c>
      <c r="G186" s="1">
        <f t="shared" si="131"/>
        <v>0.15865525393145696</v>
      </c>
      <c r="H186" s="1">
        <f t="shared" si="132"/>
        <v>0.5</v>
      </c>
      <c r="I186" s="1">
        <f t="shared" si="108"/>
        <v>0.34134474606854304</v>
      </c>
      <c r="J186" s="1">
        <f t="shared" si="133"/>
        <v>0.24196365222307298</v>
      </c>
      <c r="K186" s="1">
        <f t="shared" si="109"/>
        <v>0.51607269555385393</v>
      </c>
      <c r="L186" s="1">
        <f t="shared" si="110"/>
        <v>0.24196365222307303</v>
      </c>
      <c r="M186" s="1">
        <f t="shared" si="139"/>
        <v>0.30853753872598688</v>
      </c>
      <c r="N186" s="1">
        <f t="shared" si="111"/>
        <v>0.41720934352393957</v>
      </c>
      <c r="O186" s="1">
        <f t="shared" si="112"/>
        <v>0.27425311775007355</v>
      </c>
      <c r="P186">
        <v>-0.29167949833208695</v>
      </c>
      <c r="Q186">
        <v>1.4232364264898933</v>
      </c>
      <c r="R186">
        <v>1.8475247998139821E-2</v>
      </c>
      <c r="S186">
        <f t="shared" si="140"/>
        <v>-1</v>
      </c>
      <c r="T186" s="2">
        <f t="shared" si="113"/>
        <v>-1</v>
      </c>
      <c r="U186">
        <f t="shared" si="141"/>
        <v>1.6667999999999998</v>
      </c>
      <c r="V186">
        <f t="shared" si="142"/>
        <v>0</v>
      </c>
      <c r="W186">
        <f t="shared" si="143"/>
        <v>0</v>
      </c>
      <c r="X186" s="1">
        <f t="shared" si="114"/>
        <v>0.20205597592660562</v>
      </c>
      <c r="Y186" s="1">
        <f t="shared" si="115"/>
        <v>0.55349639445524024</v>
      </c>
      <c r="Z186" s="1">
        <f t="shared" si="116"/>
        <v>0.24444762961815414</v>
      </c>
      <c r="AA186" s="1">
        <f t="shared" si="117"/>
        <v>0.32146717717979389</v>
      </c>
      <c r="AB186" s="1">
        <f t="shared" si="118"/>
        <v>0.42489956748810043</v>
      </c>
      <c r="AC186" s="1">
        <f t="shared" si="119"/>
        <v>0.25363325533210568</v>
      </c>
      <c r="AD186" s="1">
        <f t="shared" si="120"/>
        <v>0.4064059757777379</v>
      </c>
      <c r="AE186" s="1">
        <f t="shared" si="121"/>
        <v>0.3213698487262569</v>
      </c>
      <c r="AF186" s="1">
        <f t="shared" si="122"/>
        <v>0.27222417549600525</v>
      </c>
      <c r="AG186" s="1">
        <f t="shared" si="123"/>
        <v>0.17793092350471981</v>
      </c>
      <c r="AH186" s="1">
        <f t="shared" si="124"/>
        <v>0.23518037861025459</v>
      </c>
      <c r="AI186" s="1">
        <f t="shared" si="125"/>
        <v>0.46694947801659525</v>
      </c>
      <c r="AJ186" s="1">
        <f t="shared" si="126"/>
        <v>6.4934698417769457E-2</v>
      </c>
      <c r="AK186" s="1">
        <f t="shared" si="127"/>
        <v>5.5004521450660898E-2</v>
      </c>
      <c r="AL186">
        <f t="shared" ca="1" si="128"/>
        <v>0.23518037861025459</v>
      </c>
      <c r="AM186">
        <f t="shared" ca="1" si="134"/>
        <v>-1.4474024907137921</v>
      </c>
      <c r="AN186">
        <v>180</v>
      </c>
      <c r="AP186" s="10">
        <f t="shared" ca="1" si="129"/>
        <v>-2.8620794623179791E-10</v>
      </c>
      <c r="AQ186">
        <v>180</v>
      </c>
      <c r="AR186">
        <v>-1.4474024910000001</v>
      </c>
    </row>
    <row r="187" spans="1:44" x14ac:dyDescent="0.25">
      <c r="A187">
        <v>1</v>
      </c>
      <c r="B187">
        <v>4</v>
      </c>
      <c r="C187">
        <f t="shared" ref="C187:C198" si="145">C184</f>
        <v>1</v>
      </c>
      <c r="D187">
        <f t="shared" si="136"/>
        <v>2</v>
      </c>
      <c r="E187">
        <f t="shared" si="137"/>
        <v>1</v>
      </c>
      <c r="F187">
        <f t="shared" si="138"/>
        <v>-1</v>
      </c>
      <c r="G187" s="1">
        <f t="shared" si="131"/>
        <v>0.30853753872598688</v>
      </c>
      <c r="H187" s="1">
        <f t="shared" si="132"/>
        <v>0.30853753872598688</v>
      </c>
      <c r="I187" s="1">
        <f t="shared" si="108"/>
        <v>0.38292492254802624</v>
      </c>
      <c r="J187" s="1">
        <f t="shared" si="133"/>
        <v>4.4565462758543041E-2</v>
      </c>
      <c r="K187" s="1">
        <f t="shared" si="109"/>
        <v>0.33752311505250426</v>
      </c>
      <c r="L187" s="1">
        <f t="shared" si="110"/>
        <v>0.61791142218895279</v>
      </c>
      <c r="M187" s="1">
        <f t="shared" si="139"/>
        <v>0.69146246127401312</v>
      </c>
      <c r="N187" s="1">
        <f t="shared" si="111"/>
        <v>0.25373824702642889</v>
      </c>
      <c r="O187" s="1">
        <f t="shared" si="112"/>
        <v>5.4799291699557995E-2</v>
      </c>
      <c r="P187">
        <v>-0.20206016415613703</v>
      </c>
      <c r="Q187">
        <v>-0.22703261493006721</v>
      </c>
      <c r="R187">
        <v>0.17970137378142681</v>
      </c>
      <c r="S187">
        <f t="shared" si="140"/>
        <v>0</v>
      </c>
      <c r="T187" s="2">
        <f t="shared" si="113"/>
        <v>0</v>
      </c>
      <c r="U187">
        <f t="shared" si="141"/>
        <v>2.2223999999999999</v>
      </c>
      <c r="V187">
        <f t="shared" si="142"/>
        <v>0.74109999999999998</v>
      </c>
      <c r="W187">
        <f t="shared" si="143"/>
        <v>-0.9698</v>
      </c>
      <c r="X187" s="1">
        <f t="shared" si="114"/>
        <v>0.39023753125576222</v>
      </c>
      <c r="Y187" s="1">
        <f t="shared" si="115"/>
        <v>0.33684103078831795</v>
      </c>
      <c r="Z187" s="1">
        <f t="shared" si="116"/>
        <v>0.27292143795591983</v>
      </c>
      <c r="AA187" s="1">
        <f t="shared" si="117"/>
        <v>0.11415956801941037</v>
      </c>
      <c r="AB187" s="1">
        <f t="shared" si="118"/>
        <v>0.35475445847756504</v>
      </c>
      <c r="AC187" s="1">
        <f t="shared" si="119"/>
        <v>0.53108597350302456</v>
      </c>
      <c r="AD187" s="1">
        <f t="shared" si="120"/>
        <v>0.76822078530259552</v>
      </c>
      <c r="AE187" s="1">
        <f t="shared" si="121"/>
        <v>0.17425478919915804</v>
      </c>
      <c r="AF187" s="1">
        <f t="shared" si="122"/>
        <v>5.7524425498246434E-2</v>
      </c>
      <c r="AG187" s="1">
        <f t="shared" si="123"/>
        <v>3.8453626566007287E-2</v>
      </c>
      <c r="AH187" s="1">
        <f t="shared" si="124"/>
        <v>0.11949585747033455</v>
      </c>
      <c r="AI187" s="1">
        <f t="shared" si="125"/>
        <v>0.75160156742374373</v>
      </c>
      <c r="AJ187" s="1">
        <f t="shared" si="126"/>
        <v>6.8000758746572687E-2</v>
      </c>
      <c r="AK187" s="1">
        <f t="shared" si="127"/>
        <v>2.2448189793341709E-2</v>
      </c>
      <c r="AL187">
        <f t="shared" ca="1" si="128"/>
        <v>0.75160156742374373</v>
      </c>
      <c r="AM187">
        <f t="shared" ca="1" si="134"/>
        <v>-0.28554892599563503</v>
      </c>
      <c r="AN187">
        <v>181</v>
      </c>
      <c r="AP187" s="10">
        <f t="shared" ca="1" si="129"/>
        <v>-4.3649528436162655E-12</v>
      </c>
      <c r="AQ187">
        <v>181</v>
      </c>
      <c r="AR187">
        <v>-0.28554892599999998</v>
      </c>
    </row>
    <row r="188" spans="1:44" x14ac:dyDescent="0.25">
      <c r="A188">
        <v>1</v>
      </c>
      <c r="B188">
        <v>5</v>
      </c>
      <c r="C188">
        <f t="shared" si="145"/>
        <v>-1</v>
      </c>
      <c r="D188">
        <f t="shared" si="136"/>
        <v>2.5</v>
      </c>
      <c r="E188">
        <f t="shared" si="137"/>
        <v>-1</v>
      </c>
      <c r="F188">
        <f t="shared" si="138"/>
        <v>1</v>
      </c>
      <c r="G188" s="1">
        <f t="shared" si="131"/>
        <v>0.5</v>
      </c>
      <c r="H188" s="1">
        <f t="shared" si="132"/>
        <v>0.15865525393145699</v>
      </c>
      <c r="I188" s="1">
        <f t="shared" si="108"/>
        <v>0.34134474606854304</v>
      </c>
      <c r="J188" s="1">
        <f t="shared" si="133"/>
        <v>0.61791142218895267</v>
      </c>
      <c r="K188" s="1">
        <f t="shared" si="109"/>
        <v>0.33752311505250432</v>
      </c>
      <c r="L188" s="1">
        <f t="shared" si="110"/>
        <v>4.4565462758543006E-2</v>
      </c>
      <c r="M188" s="1">
        <f t="shared" si="139"/>
        <v>6.6807201268858057E-2</v>
      </c>
      <c r="N188" s="1">
        <f t="shared" si="111"/>
        <v>0.27777105712081773</v>
      </c>
      <c r="O188" s="1">
        <f t="shared" si="112"/>
        <v>0.65542174161032418</v>
      </c>
      <c r="P188">
        <v>-0.69165935201453976</v>
      </c>
      <c r="Q188">
        <v>0.24898895389924292</v>
      </c>
      <c r="R188">
        <v>-0.28808926799683832</v>
      </c>
      <c r="S188">
        <f t="shared" si="140"/>
        <v>0</v>
      </c>
      <c r="T188" s="2">
        <f t="shared" si="113"/>
        <v>0</v>
      </c>
      <c r="U188">
        <f t="shared" si="141"/>
        <v>2.778</v>
      </c>
      <c r="V188">
        <f t="shared" si="142"/>
        <v>-0.74109999999999998</v>
      </c>
      <c r="W188">
        <f t="shared" si="143"/>
        <v>0.9698</v>
      </c>
      <c r="X188" s="1">
        <f t="shared" si="114"/>
        <v>0.60907155370276433</v>
      </c>
      <c r="Y188" s="1">
        <f t="shared" si="115"/>
        <v>0.16435884758570768</v>
      </c>
      <c r="Z188" s="1">
        <f t="shared" si="116"/>
        <v>0.22656959871152804</v>
      </c>
      <c r="AA188" s="1">
        <f t="shared" si="117"/>
        <v>0.60930189709107296</v>
      </c>
      <c r="AB188" s="1">
        <f t="shared" si="118"/>
        <v>0.31056845197378025</v>
      </c>
      <c r="AC188" s="1">
        <f t="shared" si="119"/>
        <v>8.012965093514679E-2</v>
      </c>
      <c r="AD188" s="1">
        <f t="shared" si="120"/>
        <v>0.11379311338285196</v>
      </c>
      <c r="AE188" s="1">
        <f t="shared" si="121"/>
        <v>0.24424790829428611</v>
      </c>
      <c r="AF188" s="1">
        <f t="shared" si="122"/>
        <v>0.64195897832286197</v>
      </c>
      <c r="AG188" s="1">
        <f t="shared" si="123"/>
        <v>0.1001441576376742</v>
      </c>
      <c r="AH188" s="1">
        <f t="shared" si="124"/>
        <v>5.1044672862887726E-2</v>
      </c>
      <c r="AI188" s="1">
        <f t="shared" si="125"/>
        <v>0.30904776416544227</v>
      </c>
      <c r="AJ188" s="1">
        <f t="shared" si="126"/>
        <v>0.14876445299345115</v>
      </c>
      <c r="AK188" s="1">
        <f t="shared" si="127"/>
        <v>0.39099895234054477</v>
      </c>
      <c r="AL188">
        <f t="shared" ca="1" si="128"/>
        <v>0.30904776416544227</v>
      </c>
      <c r="AM188">
        <f t="shared" ca="1" si="134"/>
        <v>-1.1742594374429294</v>
      </c>
      <c r="AN188">
        <v>182</v>
      </c>
      <c r="AP188" s="10">
        <f t="shared" ca="1" si="129"/>
        <v>4.4292947087853918E-10</v>
      </c>
      <c r="AQ188">
        <v>182</v>
      </c>
      <c r="AR188">
        <v>-1.1742594369999999</v>
      </c>
    </row>
    <row r="189" spans="1:44" x14ac:dyDescent="0.25">
      <c r="A189">
        <v>1</v>
      </c>
      <c r="B189">
        <v>6</v>
      </c>
      <c r="C189">
        <f t="shared" si="145"/>
        <v>0</v>
      </c>
      <c r="D189">
        <f t="shared" si="136"/>
        <v>3</v>
      </c>
      <c r="E189">
        <f t="shared" si="137"/>
        <v>0</v>
      </c>
      <c r="F189">
        <f t="shared" si="138"/>
        <v>0</v>
      </c>
      <c r="G189" s="1">
        <f t="shared" si="131"/>
        <v>0.69146246127401312</v>
      </c>
      <c r="H189" s="1">
        <f t="shared" si="132"/>
        <v>6.6807201268858057E-2</v>
      </c>
      <c r="I189" s="1">
        <f t="shared" si="108"/>
        <v>0.24173033745712882</v>
      </c>
      <c r="J189" s="1">
        <f t="shared" si="133"/>
        <v>0.24196365222307298</v>
      </c>
      <c r="K189" s="1">
        <f t="shared" si="109"/>
        <v>0.51607269555385393</v>
      </c>
      <c r="L189" s="1">
        <f t="shared" si="110"/>
        <v>0.24196365222307303</v>
      </c>
      <c r="M189" s="1">
        <f t="shared" si="139"/>
        <v>0.30853753872598688</v>
      </c>
      <c r="N189" s="1">
        <f t="shared" si="111"/>
        <v>0.41720934352393957</v>
      </c>
      <c r="O189" s="1">
        <f t="shared" si="112"/>
        <v>0.27425311775007355</v>
      </c>
      <c r="P189">
        <v>-1.5345995052484795</v>
      </c>
      <c r="Q189">
        <v>0.36999495023337658</v>
      </c>
      <c r="R189">
        <v>-0.31828676583245397</v>
      </c>
      <c r="S189">
        <f t="shared" si="140"/>
        <v>-1</v>
      </c>
      <c r="T189" s="2">
        <f t="shared" si="113"/>
        <v>-1</v>
      </c>
      <c r="U189">
        <f t="shared" si="141"/>
        <v>3.3335999999999997</v>
      </c>
      <c r="V189">
        <f t="shared" si="142"/>
        <v>0</v>
      </c>
      <c r="W189">
        <f t="shared" si="143"/>
        <v>0</v>
      </c>
      <c r="X189" s="1">
        <f t="shared" si="114"/>
        <v>0.79743661091011087</v>
      </c>
      <c r="Y189" s="1">
        <f t="shared" si="115"/>
        <v>6.2724210560852464E-2</v>
      </c>
      <c r="Z189" s="1">
        <f t="shared" si="116"/>
        <v>0.13983917852903671</v>
      </c>
      <c r="AA189" s="1">
        <f t="shared" si="117"/>
        <v>0.32146717717979389</v>
      </c>
      <c r="AB189" s="1">
        <f t="shared" si="118"/>
        <v>0.42489956748810043</v>
      </c>
      <c r="AC189" s="1">
        <f t="shared" si="119"/>
        <v>0.25363325533210568</v>
      </c>
      <c r="AD189" s="1">
        <f t="shared" si="120"/>
        <v>0.4064059757777379</v>
      </c>
      <c r="AE189" s="1">
        <f t="shared" si="121"/>
        <v>0.3213698487262569</v>
      </c>
      <c r="AF189" s="1">
        <f t="shared" si="122"/>
        <v>0.27222417549600525</v>
      </c>
      <c r="AG189" s="1">
        <f t="shared" si="123"/>
        <v>2.0163774909828257E-2</v>
      </c>
      <c r="AH189" s="1">
        <f t="shared" si="124"/>
        <v>2.6651489938338754E-2</v>
      </c>
      <c r="AI189" s="1">
        <f t="shared" si="125"/>
        <v>0.47983112821953811</v>
      </c>
      <c r="AJ189" s="1">
        <f t="shared" si="126"/>
        <v>0.25627208301696131</v>
      </c>
      <c r="AK189" s="1">
        <f t="shared" si="127"/>
        <v>0.21708152391533367</v>
      </c>
      <c r="AL189">
        <f t="shared" ca="1" si="128"/>
        <v>2.6651489938338754E-2</v>
      </c>
      <c r="AM189">
        <f t="shared" ca="1" si="134"/>
        <v>-3.6249102223030847</v>
      </c>
      <c r="AN189">
        <v>183</v>
      </c>
      <c r="AP189" s="10">
        <f t="shared" ca="1" si="129"/>
        <v>3.0308466847372983E-10</v>
      </c>
      <c r="AQ189">
        <v>183</v>
      </c>
      <c r="AR189">
        <v>-3.624910222</v>
      </c>
    </row>
    <row r="190" spans="1:44" x14ac:dyDescent="0.25">
      <c r="A190">
        <v>1</v>
      </c>
      <c r="B190">
        <v>7</v>
      </c>
      <c r="C190">
        <f t="shared" si="145"/>
        <v>1</v>
      </c>
      <c r="D190">
        <f t="shared" si="136"/>
        <v>3.5</v>
      </c>
      <c r="E190">
        <f t="shared" si="137"/>
        <v>1</v>
      </c>
      <c r="F190">
        <f t="shared" si="138"/>
        <v>-1</v>
      </c>
      <c r="G190" s="1">
        <f t="shared" si="131"/>
        <v>0.84134474606854304</v>
      </c>
      <c r="H190" s="1">
        <f t="shared" si="132"/>
        <v>2.2750131948179191E-2</v>
      </c>
      <c r="I190" s="1">
        <f t="shared" si="108"/>
        <v>0.13590512198327781</v>
      </c>
      <c r="J190" s="1">
        <f t="shared" si="133"/>
        <v>4.4565462758543041E-2</v>
      </c>
      <c r="K190" s="1">
        <f t="shared" si="109"/>
        <v>0.33752311505250426</v>
      </c>
      <c r="L190" s="1">
        <f t="shared" si="110"/>
        <v>0.61791142218895279</v>
      </c>
      <c r="M190" s="1">
        <f t="shared" si="139"/>
        <v>0.69146246127401312</v>
      </c>
      <c r="N190" s="1">
        <f t="shared" si="111"/>
        <v>0.25373824702642889</v>
      </c>
      <c r="O190" s="1">
        <f t="shared" si="112"/>
        <v>5.4799291699557995E-2</v>
      </c>
      <c r="P190">
        <v>-0.40961481317935977</v>
      </c>
      <c r="Q190">
        <v>0.54178144637262449</v>
      </c>
      <c r="R190">
        <v>-1.2293526197026949</v>
      </c>
      <c r="S190">
        <f t="shared" si="140"/>
        <v>1</v>
      </c>
      <c r="T190" s="2">
        <f t="shared" si="113"/>
        <v>1</v>
      </c>
      <c r="U190">
        <f t="shared" si="141"/>
        <v>3.8891999999999998</v>
      </c>
      <c r="V190">
        <f t="shared" si="142"/>
        <v>0.74109999999999998</v>
      </c>
      <c r="W190">
        <f t="shared" si="143"/>
        <v>-0.9698</v>
      </c>
      <c r="X190" s="1">
        <f t="shared" si="114"/>
        <v>0.91744670170396303</v>
      </c>
      <c r="Y190" s="1">
        <f t="shared" si="115"/>
        <v>1.8403428094636867E-2</v>
      </c>
      <c r="Z190" s="1">
        <f t="shared" si="116"/>
        <v>6.4149870201400089E-2</v>
      </c>
      <c r="AA190" s="1">
        <f t="shared" si="117"/>
        <v>0.11415956801941037</v>
      </c>
      <c r="AB190" s="1">
        <f t="shared" si="118"/>
        <v>0.35475445847756504</v>
      </c>
      <c r="AC190" s="1">
        <f t="shared" si="119"/>
        <v>0.53108597350302456</v>
      </c>
      <c r="AD190" s="1">
        <f t="shared" si="120"/>
        <v>0.76822078530259552</v>
      </c>
      <c r="AE190" s="1">
        <f t="shared" si="121"/>
        <v>0.17425478919915804</v>
      </c>
      <c r="AF190" s="1">
        <f t="shared" si="122"/>
        <v>5.7524425498246434E-2</v>
      </c>
      <c r="AG190" s="1">
        <f t="shared" si="123"/>
        <v>2.1009274013600253E-3</v>
      </c>
      <c r="AH190" s="1">
        <f t="shared" si="124"/>
        <v>6.528698167843708E-3</v>
      </c>
      <c r="AI190" s="1">
        <f t="shared" si="125"/>
        <v>0.77872529838312776</v>
      </c>
      <c r="AJ190" s="1">
        <f t="shared" si="126"/>
        <v>0.15986948160688691</v>
      </c>
      <c r="AK190" s="1">
        <f t="shared" si="127"/>
        <v>5.2775594440781538E-2</v>
      </c>
      <c r="AL190">
        <f t="shared" ca="1" si="128"/>
        <v>0.15986948160688691</v>
      </c>
      <c r="AM190">
        <f t="shared" ca="1" si="134"/>
        <v>-1.8333975366021562</v>
      </c>
      <c r="AN190">
        <v>184</v>
      </c>
      <c r="AP190" s="10">
        <f t="shared" ca="1" si="129"/>
        <v>-3.9784375793772142E-10</v>
      </c>
      <c r="AQ190">
        <v>184</v>
      </c>
      <c r="AR190">
        <v>-1.833397537</v>
      </c>
    </row>
    <row r="191" spans="1:44" x14ac:dyDescent="0.25">
      <c r="A191">
        <v>1</v>
      </c>
      <c r="B191">
        <v>8</v>
      </c>
      <c r="C191">
        <f t="shared" si="145"/>
        <v>-1</v>
      </c>
      <c r="D191">
        <f t="shared" si="136"/>
        <v>4</v>
      </c>
      <c r="E191">
        <f t="shared" si="137"/>
        <v>-1</v>
      </c>
      <c r="F191">
        <f t="shared" si="138"/>
        <v>1</v>
      </c>
      <c r="G191" s="1">
        <f t="shared" si="131"/>
        <v>0.93319279873114191</v>
      </c>
      <c r="H191" s="1">
        <f t="shared" si="132"/>
        <v>6.2096653257761331E-3</v>
      </c>
      <c r="I191" s="1">
        <f t="shared" si="108"/>
        <v>6.0597535943081926E-2</v>
      </c>
      <c r="J191" s="1">
        <f t="shared" si="133"/>
        <v>0.61791142218895267</v>
      </c>
      <c r="K191" s="1">
        <f t="shared" si="109"/>
        <v>0.33752311505250432</v>
      </c>
      <c r="L191" s="1">
        <f t="shared" si="110"/>
        <v>4.4565462758543006E-2</v>
      </c>
      <c r="M191" s="1">
        <f t="shared" si="139"/>
        <v>6.6807201268858057E-2</v>
      </c>
      <c r="N191" s="1">
        <f t="shared" si="111"/>
        <v>0.27777105712081773</v>
      </c>
      <c r="O191" s="1">
        <f t="shared" si="112"/>
        <v>0.65542174161032418</v>
      </c>
      <c r="P191">
        <v>-1.705957402009517</v>
      </c>
      <c r="Q191">
        <v>-0.29167949833208695</v>
      </c>
      <c r="R191">
        <v>0.49099185162049253</v>
      </c>
      <c r="S191">
        <f t="shared" si="140"/>
        <v>0</v>
      </c>
      <c r="T191" s="2">
        <f t="shared" si="113"/>
        <v>0</v>
      </c>
      <c r="U191">
        <f t="shared" si="141"/>
        <v>4.4447999999999999</v>
      </c>
      <c r="V191">
        <f t="shared" si="142"/>
        <v>-0.74109999999999998</v>
      </c>
      <c r="W191">
        <f t="shared" si="143"/>
        <v>0.9698</v>
      </c>
      <c r="X191" s="1">
        <f t="shared" si="114"/>
        <v>0.97403418068276448</v>
      </c>
      <c r="Y191" s="1">
        <f t="shared" si="115"/>
        <v>4.1026882816190269E-3</v>
      </c>
      <c r="Z191" s="1">
        <f t="shared" si="116"/>
        <v>2.186313103561642E-2</v>
      </c>
      <c r="AA191" s="1">
        <f t="shared" si="117"/>
        <v>0.60930189709107296</v>
      </c>
      <c r="AB191" s="1">
        <f t="shared" si="118"/>
        <v>0.31056845197378025</v>
      </c>
      <c r="AC191" s="1">
        <f t="shared" si="119"/>
        <v>8.012965093514679E-2</v>
      </c>
      <c r="AD191" s="1">
        <f t="shared" si="120"/>
        <v>0.11379311338285196</v>
      </c>
      <c r="AE191" s="1">
        <f t="shared" si="121"/>
        <v>0.24424790829428611</v>
      </c>
      <c r="AF191" s="1">
        <f t="shared" si="122"/>
        <v>0.64195897832286197</v>
      </c>
      <c r="AG191" s="1">
        <f t="shared" si="123"/>
        <v>2.4997757531637875E-3</v>
      </c>
      <c r="AH191" s="1">
        <f t="shared" si="124"/>
        <v>1.2741655485533898E-3</v>
      </c>
      <c r="AI191" s="1">
        <f t="shared" si="125"/>
        <v>0.13303025997672541</v>
      </c>
      <c r="AJ191" s="1">
        <f t="shared" si="126"/>
        <v>0.23790581123890397</v>
      </c>
      <c r="AK191" s="1">
        <f t="shared" si="127"/>
        <v>0.62528998748265341</v>
      </c>
      <c r="AL191">
        <f t="shared" ca="1" si="128"/>
        <v>0.13303025997672541</v>
      </c>
      <c r="AM191">
        <f t="shared" ca="1" si="134"/>
        <v>-2.0171786580168245</v>
      </c>
      <c r="AN191">
        <v>185</v>
      </c>
      <c r="AP191" s="10">
        <f t="shared" ca="1" si="129"/>
        <v>1.6824319715169622E-11</v>
      </c>
      <c r="AQ191">
        <v>185</v>
      </c>
      <c r="AR191">
        <v>-2.0171786580000002</v>
      </c>
    </row>
    <row r="192" spans="1:44" x14ac:dyDescent="0.25">
      <c r="A192">
        <v>1</v>
      </c>
      <c r="B192">
        <v>7</v>
      </c>
      <c r="C192">
        <f t="shared" si="145"/>
        <v>0</v>
      </c>
      <c r="D192">
        <f t="shared" si="136"/>
        <v>3.5</v>
      </c>
      <c r="E192">
        <f t="shared" si="137"/>
        <v>0</v>
      </c>
      <c r="F192">
        <f t="shared" si="138"/>
        <v>0</v>
      </c>
      <c r="G192" s="1">
        <f t="shared" si="131"/>
        <v>0.84134474606854304</v>
      </c>
      <c r="H192" s="1">
        <f t="shared" si="132"/>
        <v>2.2750131948179191E-2</v>
      </c>
      <c r="I192" s="1">
        <f t="shared" si="108"/>
        <v>0.13590512198327781</v>
      </c>
      <c r="J192" s="1">
        <f t="shared" si="133"/>
        <v>0.24196365222307298</v>
      </c>
      <c r="K192" s="1">
        <f t="shared" si="109"/>
        <v>0.51607269555385393</v>
      </c>
      <c r="L192" s="1">
        <f t="shared" si="110"/>
        <v>0.24196365222307303</v>
      </c>
      <c r="M192" s="1">
        <f t="shared" si="139"/>
        <v>0.30853753872598688</v>
      </c>
      <c r="N192" s="1">
        <f t="shared" si="111"/>
        <v>0.41720934352393957</v>
      </c>
      <c r="O192" s="1">
        <f t="shared" si="112"/>
        <v>0.27425311775007355</v>
      </c>
      <c r="P192">
        <v>-2.1625055524054915</v>
      </c>
      <c r="Q192">
        <v>-0.92624304670607671</v>
      </c>
      <c r="R192">
        <v>-0.80833615356823429</v>
      </c>
      <c r="S192">
        <f t="shared" si="140"/>
        <v>-1</v>
      </c>
      <c r="T192" s="2">
        <f t="shared" si="113"/>
        <v>-2</v>
      </c>
      <c r="U192">
        <f t="shared" si="141"/>
        <v>3.8891999999999998</v>
      </c>
      <c r="V192">
        <f t="shared" si="142"/>
        <v>0</v>
      </c>
      <c r="W192">
        <f t="shared" si="143"/>
        <v>0</v>
      </c>
      <c r="X192" s="1">
        <f t="shared" si="114"/>
        <v>0.91744670170396303</v>
      </c>
      <c r="Y192" s="1">
        <f t="shared" si="115"/>
        <v>1.8403428094636867E-2</v>
      </c>
      <c r="Z192" s="1">
        <f t="shared" si="116"/>
        <v>6.4149870201400089E-2</v>
      </c>
      <c r="AA192" s="1">
        <f t="shared" si="117"/>
        <v>0.32146717717979389</v>
      </c>
      <c r="AB192" s="1">
        <f t="shared" si="118"/>
        <v>0.42489956748810043</v>
      </c>
      <c r="AC192" s="1">
        <f t="shared" si="119"/>
        <v>0.25363325533210568</v>
      </c>
      <c r="AD192" s="1">
        <f t="shared" si="120"/>
        <v>0.4064059757777379</v>
      </c>
      <c r="AE192" s="1">
        <f t="shared" si="121"/>
        <v>0.3213698487262569</v>
      </c>
      <c r="AF192" s="1">
        <f t="shared" si="122"/>
        <v>0.27222417549600525</v>
      </c>
      <c r="AG192" s="1">
        <f t="shared" si="123"/>
        <v>5.9160980800142269E-3</v>
      </c>
      <c r="AH192" s="1">
        <f t="shared" si="124"/>
        <v>7.819608637709561E-3</v>
      </c>
      <c r="AI192" s="1">
        <f t="shared" si="125"/>
        <v>0.44167341360837953</v>
      </c>
      <c r="AJ192" s="1">
        <f t="shared" si="126"/>
        <v>0.29483970774100593</v>
      </c>
      <c r="AK192" s="1">
        <f t="shared" si="127"/>
        <v>0.24975117193289081</v>
      </c>
      <c r="AL192">
        <f t="shared" ca="1" si="128"/>
        <v>5.9160980800142269E-3</v>
      </c>
      <c r="AM192">
        <f t="shared" ca="1" si="134"/>
        <v>-5.1300781554991666</v>
      </c>
      <c r="AN192">
        <v>186</v>
      </c>
      <c r="AP192" s="10">
        <f t="shared" ca="1" si="129"/>
        <v>4.9916693001250678E-10</v>
      </c>
      <c r="AQ192">
        <v>186</v>
      </c>
      <c r="AR192">
        <v>-5.1300781549999996</v>
      </c>
    </row>
    <row r="193" spans="1:44" x14ac:dyDescent="0.25">
      <c r="A193">
        <v>1</v>
      </c>
      <c r="B193">
        <v>6</v>
      </c>
      <c r="C193">
        <f t="shared" si="145"/>
        <v>1</v>
      </c>
      <c r="D193">
        <f t="shared" si="136"/>
        <v>3</v>
      </c>
      <c r="E193">
        <f t="shared" si="137"/>
        <v>1</v>
      </c>
      <c r="F193">
        <f t="shared" si="138"/>
        <v>-1</v>
      </c>
      <c r="G193" s="1">
        <f t="shared" si="131"/>
        <v>0.69146246127401312</v>
      </c>
      <c r="H193" s="1">
        <f t="shared" si="132"/>
        <v>6.6807201268858057E-2</v>
      </c>
      <c r="I193" s="1">
        <f t="shared" si="108"/>
        <v>0.24173033745712882</v>
      </c>
      <c r="J193" s="1">
        <f t="shared" si="133"/>
        <v>4.4565462758543041E-2</v>
      </c>
      <c r="K193" s="1">
        <f t="shared" si="109"/>
        <v>0.33752311505250426</v>
      </c>
      <c r="L193" s="1">
        <f t="shared" si="110"/>
        <v>0.61791142218895279</v>
      </c>
      <c r="M193" s="1">
        <f t="shared" si="139"/>
        <v>0.69146246127401312</v>
      </c>
      <c r="N193" s="1">
        <f t="shared" si="111"/>
        <v>0.25373824702642889</v>
      </c>
      <c r="O193" s="1">
        <f t="shared" si="112"/>
        <v>5.4799291699557995E-2</v>
      </c>
      <c r="P193">
        <v>-0.7771222954033874</v>
      </c>
      <c r="Q193">
        <v>-0.26805196284840349</v>
      </c>
      <c r="R193">
        <v>-0.86023419498815201</v>
      </c>
      <c r="S193">
        <f t="shared" si="140"/>
        <v>0</v>
      </c>
      <c r="T193" s="2">
        <f t="shared" si="113"/>
        <v>0</v>
      </c>
      <c r="U193">
        <f t="shared" si="141"/>
        <v>3.3335999999999997</v>
      </c>
      <c r="V193">
        <f t="shared" si="142"/>
        <v>0.74109999999999998</v>
      </c>
      <c r="W193">
        <f t="shared" si="143"/>
        <v>-0.9698</v>
      </c>
      <c r="X193" s="1">
        <f t="shared" si="114"/>
        <v>0.79743661091011087</v>
      </c>
      <c r="Y193" s="1">
        <f t="shared" si="115"/>
        <v>6.2724210560852464E-2</v>
      </c>
      <c r="Z193" s="1">
        <f t="shared" si="116"/>
        <v>0.13983917852903671</v>
      </c>
      <c r="AA193" s="1">
        <f t="shared" si="117"/>
        <v>0.11415956801941037</v>
      </c>
      <c r="AB193" s="1">
        <f t="shared" si="118"/>
        <v>0.35475445847756504</v>
      </c>
      <c r="AC193" s="1">
        <f t="shared" si="119"/>
        <v>0.53108597350302456</v>
      </c>
      <c r="AD193" s="1">
        <f t="shared" si="120"/>
        <v>0.76822078530259552</v>
      </c>
      <c r="AE193" s="1">
        <f t="shared" si="121"/>
        <v>0.17425478919915804</v>
      </c>
      <c r="AF193" s="1">
        <f t="shared" si="122"/>
        <v>5.7524425498246434E-2</v>
      </c>
      <c r="AG193" s="1">
        <f t="shared" si="123"/>
        <v>7.1605687819854547E-3</v>
      </c>
      <c r="AH193" s="1">
        <f t="shared" si="124"/>
        <v>2.2251693350947982E-2</v>
      </c>
      <c r="AI193" s="1">
        <f t="shared" si="125"/>
        <v>0.78575850641936151</v>
      </c>
      <c r="AJ193" s="1">
        <f t="shared" si="126"/>
        <v>0.13895714853383237</v>
      </c>
      <c r="AK193" s="1">
        <f t="shared" si="127"/>
        <v>4.5872082913872805E-2</v>
      </c>
      <c r="AL193">
        <f t="shared" ca="1" si="128"/>
        <v>0.78575850641936151</v>
      </c>
      <c r="AM193">
        <f t="shared" ca="1" si="134"/>
        <v>-0.24110577750322915</v>
      </c>
      <c r="AN193">
        <v>187</v>
      </c>
      <c r="AP193" s="10">
        <f t="shared" ca="1" si="129"/>
        <v>3.2291391782734991E-12</v>
      </c>
      <c r="AQ193">
        <v>187</v>
      </c>
      <c r="AR193">
        <v>-0.24110577750000001</v>
      </c>
    </row>
    <row r="194" spans="1:44" x14ac:dyDescent="0.25">
      <c r="A194">
        <v>1</v>
      </c>
      <c r="B194">
        <v>5</v>
      </c>
      <c r="C194">
        <f t="shared" si="145"/>
        <v>-1</v>
      </c>
      <c r="D194">
        <f t="shared" si="136"/>
        <v>2.5</v>
      </c>
      <c r="E194">
        <f t="shared" si="137"/>
        <v>-1</v>
      </c>
      <c r="F194">
        <f t="shared" si="138"/>
        <v>1</v>
      </c>
      <c r="G194" s="1">
        <f t="shared" si="131"/>
        <v>0.5</v>
      </c>
      <c r="H194" s="1">
        <f t="shared" si="132"/>
        <v>0.15865525393145699</v>
      </c>
      <c r="I194" s="1">
        <f t="shared" si="108"/>
        <v>0.34134474606854304</v>
      </c>
      <c r="J194" s="1">
        <f t="shared" si="133"/>
        <v>0.61791142218895267</v>
      </c>
      <c r="K194" s="1">
        <f t="shared" si="109"/>
        <v>0.33752311505250432</v>
      </c>
      <c r="L194" s="1">
        <f t="shared" si="110"/>
        <v>4.4565462758543006E-2</v>
      </c>
      <c r="M194" s="1">
        <f t="shared" si="139"/>
        <v>6.6807201268858057E-2</v>
      </c>
      <c r="N194" s="1">
        <f t="shared" si="111"/>
        <v>0.27777105712081773</v>
      </c>
      <c r="O194" s="1">
        <f t="shared" si="112"/>
        <v>0.65542174161032418</v>
      </c>
      <c r="P194">
        <v>-3.3276137401117012E-3</v>
      </c>
      <c r="Q194">
        <v>1.3069529813947156</v>
      </c>
      <c r="R194">
        <v>1.5244995665852912</v>
      </c>
      <c r="S194">
        <f t="shared" si="140"/>
        <v>0</v>
      </c>
      <c r="T194" s="2">
        <f t="shared" si="113"/>
        <v>0</v>
      </c>
      <c r="U194">
        <f t="shared" si="141"/>
        <v>2.778</v>
      </c>
      <c r="V194">
        <f t="shared" si="142"/>
        <v>-0.74109999999999998</v>
      </c>
      <c r="W194">
        <f t="shared" si="143"/>
        <v>0.9698</v>
      </c>
      <c r="X194" s="1">
        <f t="shared" si="114"/>
        <v>0.60907155370276433</v>
      </c>
      <c r="Y194" s="1">
        <f t="shared" si="115"/>
        <v>0.16435884758570768</v>
      </c>
      <c r="Z194" s="1">
        <f t="shared" si="116"/>
        <v>0.22656959871152804</v>
      </c>
      <c r="AA194" s="1">
        <f t="shared" si="117"/>
        <v>0.60930189709107296</v>
      </c>
      <c r="AB194" s="1">
        <f t="shared" si="118"/>
        <v>0.31056845197378025</v>
      </c>
      <c r="AC194" s="1">
        <f t="shared" si="119"/>
        <v>8.012965093514679E-2</v>
      </c>
      <c r="AD194" s="1">
        <f t="shared" si="120"/>
        <v>0.11379311338285196</v>
      </c>
      <c r="AE194" s="1">
        <f t="shared" si="121"/>
        <v>0.24424790829428611</v>
      </c>
      <c r="AF194" s="1">
        <f t="shared" si="122"/>
        <v>0.64195897832286197</v>
      </c>
      <c r="AG194" s="1">
        <f t="shared" si="123"/>
        <v>0.1001441576376742</v>
      </c>
      <c r="AH194" s="1">
        <f t="shared" si="124"/>
        <v>5.1044672862887726E-2</v>
      </c>
      <c r="AI194" s="1">
        <f t="shared" si="125"/>
        <v>0.30904776416544227</v>
      </c>
      <c r="AJ194" s="1">
        <f t="shared" si="126"/>
        <v>0.14876445299345115</v>
      </c>
      <c r="AK194" s="1">
        <f t="shared" si="127"/>
        <v>0.39099895234054477</v>
      </c>
      <c r="AL194">
        <f t="shared" ca="1" si="128"/>
        <v>0.30904776416544227</v>
      </c>
      <c r="AM194">
        <f t="shared" ca="1" si="134"/>
        <v>-1.1742594374429294</v>
      </c>
      <c r="AN194">
        <v>188</v>
      </c>
      <c r="AP194" s="10">
        <f t="shared" ca="1" si="129"/>
        <v>4.4292947087853918E-10</v>
      </c>
      <c r="AQ194">
        <v>188</v>
      </c>
      <c r="AR194">
        <v>-1.1742594369999999</v>
      </c>
    </row>
    <row r="195" spans="1:44" x14ac:dyDescent="0.25">
      <c r="A195">
        <v>1</v>
      </c>
      <c r="B195">
        <v>4</v>
      </c>
      <c r="C195">
        <f t="shared" si="145"/>
        <v>0</v>
      </c>
      <c r="D195">
        <f t="shared" si="136"/>
        <v>2</v>
      </c>
      <c r="E195">
        <f t="shared" si="137"/>
        <v>0</v>
      </c>
      <c r="F195">
        <f t="shared" si="138"/>
        <v>0</v>
      </c>
      <c r="G195" s="1">
        <f t="shared" si="131"/>
        <v>0.30853753872598688</v>
      </c>
      <c r="H195" s="1">
        <f t="shared" si="132"/>
        <v>0.30853753872598688</v>
      </c>
      <c r="I195" s="1">
        <f t="shared" si="108"/>
        <v>0.38292492254802624</v>
      </c>
      <c r="J195" s="1">
        <f t="shared" si="133"/>
        <v>0.24196365222307298</v>
      </c>
      <c r="K195" s="1">
        <f t="shared" si="109"/>
        <v>0.51607269555385393</v>
      </c>
      <c r="L195" s="1">
        <f t="shared" si="110"/>
        <v>0.24196365222307303</v>
      </c>
      <c r="M195" s="1">
        <f t="shared" si="139"/>
        <v>0.30853753872598688</v>
      </c>
      <c r="N195" s="1">
        <f t="shared" si="111"/>
        <v>0.41720934352393957</v>
      </c>
      <c r="O195" s="1">
        <f t="shared" si="112"/>
        <v>0.27425311775007355</v>
      </c>
      <c r="P195">
        <v>2.3847678676247597</v>
      </c>
      <c r="Q195">
        <v>-0.91735046225949191</v>
      </c>
      <c r="R195">
        <v>0.34869685805460904</v>
      </c>
      <c r="S195">
        <f t="shared" si="140"/>
        <v>1</v>
      </c>
      <c r="T195" s="2">
        <f t="shared" si="113"/>
        <v>0</v>
      </c>
      <c r="U195">
        <f t="shared" si="141"/>
        <v>2.2223999999999999</v>
      </c>
      <c r="V195">
        <f t="shared" si="142"/>
        <v>0</v>
      </c>
      <c r="W195">
        <f t="shared" si="143"/>
        <v>0</v>
      </c>
      <c r="X195" s="1">
        <f t="shared" si="114"/>
        <v>0.39023753125576222</v>
      </c>
      <c r="Y195" s="1">
        <f t="shared" si="115"/>
        <v>0.33684103078831795</v>
      </c>
      <c r="Z195" s="1">
        <f t="shared" si="116"/>
        <v>0.27292143795591983</v>
      </c>
      <c r="AA195" s="1">
        <f t="shared" si="117"/>
        <v>0.32146717717979389</v>
      </c>
      <c r="AB195" s="1">
        <f t="shared" si="118"/>
        <v>0.42489956748810043</v>
      </c>
      <c r="AC195" s="1">
        <f t="shared" si="119"/>
        <v>0.25363325533210568</v>
      </c>
      <c r="AD195" s="1">
        <f t="shared" si="120"/>
        <v>0.4064059757777379</v>
      </c>
      <c r="AE195" s="1">
        <f t="shared" si="121"/>
        <v>0.3213698487262569</v>
      </c>
      <c r="AF195" s="1">
        <f t="shared" si="122"/>
        <v>0.27222417549600525</v>
      </c>
      <c r="AG195" s="1">
        <f t="shared" si="123"/>
        <v>0.10828333532585262</v>
      </c>
      <c r="AH195" s="1">
        <f t="shared" si="124"/>
        <v>0.1431236082942022</v>
      </c>
      <c r="AI195" s="1">
        <f t="shared" si="125"/>
        <v>0.51695038979927643</v>
      </c>
      <c r="AJ195" s="1">
        <f t="shared" si="126"/>
        <v>0.12541057638697226</v>
      </c>
      <c r="AK195" s="1">
        <f t="shared" si="127"/>
        <v>0.10623209019369645</v>
      </c>
      <c r="AL195">
        <f t="shared" ca="1" si="128"/>
        <v>0.51695038979927643</v>
      </c>
      <c r="AM195">
        <f t="shared" ca="1" si="134"/>
        <v>-0.65980836691301081</v>
      </c>
      <c r="AN195">
        <v>189</v>
      </c>
      <c r="AP195" s="10">
        <f t="shared" ca="1" si="129"/>
        <v>1.3010814647884672E-11</v>
      </c>
      <c r="AQ195">
        <v>189</v>
      </c>
      <c r="AR195">
        <v>-0.6598083669</v>
      </c>
    </row>
    <row r="196" spans="1:44" x14ac:dyDescent="0.25">
      <c r="A196">
        <v>1</v>
      </c>
      <c r="B196">
        <v>3</v>
      </c>
      <c r="C196">
        <f t="shared" si="145"/>
        <v>1</v>
      </c>
      <c r="D196">
        <f t="shared" si="136"/>
        <v>1.5</v>
      </c>
      <c r="E196">
        <f t="shared" si="137"/>
        <v>1</v>
      </c>
      <c r="F196">
        <f t="shared" si="138"/>
        <v>-1</v>
      </c>
      <c r="G196" s="1">
        <f t="shared" si="131"/>
        <v>0.15865525393145696</v>
      </c>
      <c r="H196" s="1">
        <f t="shared" si="132"/>
        <v>0.5</v>
      </c>
      <c r="I196" s="1">
        <f t="shared" si="108"/>
        <v>0.34134474606854304</v>
      </c>
      <c r="J196" s="1">
        <f t="shared" si="133"/>
        <v>4.4565462758543041E-2</v>
      </c>
      <c r="K196" s="1">
        <f t="shared" si="109"/>
        <v>0.33752311505250426</v>
      </c>
      <c r="L196" s="1">
        <f t="shared" si="110"/>
        <v>0.61791142218895279</v>
      </c>
      <c r="M196" s="1">
        <f t="shared" si="139"/>
        <v>0.69146246127401312</v>
      </c>
      <c r="N196" s="1">
        <f t="shared" si="111"/>
        <v>0.25373824702642889</v>
      </c>
      <c r="O196" s="1">
        <f t="shared" si="112"/>
        <v>5.4799291699557995E-2</v>
      </c>
      <c r="P196">
        <v>-0.10511030268389732</v>
      </c>
      <c r="Q196">
        <v>-1.0384064808022231</v>
      </c>
      <c r="R196">
        <v>1.2997975318285171</v>
      </c>
      <c r="S196">
        <f t="shared" si="140"/>
        <v>-1</v>
      </c>
      <c r="T196" s="2">
        <f t="shared" si="113"/>
        <v>0</v>
      </c>
      <c r="U196">
        <f t="shared" si="141"/>
        <v>1.6667999999999998</v>
      </c>
      <c r="V196">
        <f t="shared" si="142"/>
        <v>0.74109999999999998</v>
      </c>
      <c r="W196">
        <f t="shared" si="143"/>
        <v>-0.9698</v>
      </c>
      <c r="X196" s="1">
        <f t="shared" si="114"/>
        <v>0.20205597592660562</v>
      </c>
      <c r="Y196" s="1">
        <f t="shared" si="115"/>
        <v>0.55349639445524024</v>
      </c>
      <c r="Z196" s="1">
        <f t="shared" si="116"/>
        <v>0.24444762961815414</v>
      </c>
      <c r="AA196" s="1">
        <f t="shared" si="117"/>
        <v>0.11415956801941037</v>
      </c>
      <c r="AB196" s="1">
        <f t="shared" si="118"/>
        <v>0.35475445847756504</v>
      </c>
      <c r="AC196" s="1">
        <f t="shared" si="119"/>
        <v>0.53108597350302456</v>
      </c>
      <c r="AD196" s="1">
        <f t="shared" si="120"/>
        <v>0.76822078530259552</v>
      </c>
      <c r="AE196" s="1">
        <f t="shared" si="121"/>
        <v>0.17425478919915804</v>
      </c>
      <c r="AF196" s="1">
        <f t="shared" si="122"/>
        <v>5.7524425498246434E-2</v>
      </c>
      <c r="AG196" s="1">
        <f t="shared" si="123"/>
        <v>6.3186909291311391E-2</v>
      </c>
      <c r="AH196" s="1">
        <f t="shared" si="124"/>
        <v>0.19635531368425349</v>
      </c>
      <c r="AI196" s="1">
        <f t="shared" si="125"/>
        <v>0.6936254015992489</v>
      </c>
      <c r="AJ196" s="1">
        <f t="shared" si="126"/>
        <v>3.5209221491520816E-2</v>
      </c>
      <c r="AK196" s="1">
        <f t="shared" si="127"/>
        <v>1.16231539336655E-2</v>
      </c>
      <c r="AL196">
        <f t="shared" ca="1" si="128"/>
        <v>0.6936254015992489</v>
      </c>
      <c r="AM196">
        <f t="shared" ca="1" si="134"/>
        <v>-0.36582323135011729</v>
      </c>
      <c r="AN196">
        <v>190</v>
      </c>
      <c r="AP196" s="10">
        <f t="shared" ca="1" si="129"/>
        <v>-4.9882709074466902E-11</v>
      </c>
      <c r="AQ196">
        <v>190</v>
      </c>
      <c r="AR196">
        <v>-0.3658232314</v>
      </c>
    </row>
    <row r="197" spans="1:44" x14ac:dyDescent="0.25">
      <c r="A197">
        <v>1</v>
      </c>
      <c r="B197">
        <v>2</v>
      </c>
      <c r="C197">
        <f t="shared" si="145"/>
        <v>-1</v>
      </c>
      <c r="D197">
        <f t="shared" si="136"/>
        <v>1</v>
      </c>
      <c r="E197">
        <f t="shared" si="137"/>
        <v>-1</v>
      </c>
      <c r="F197">
        <f t="shared" si="138"/>
        <v>1</v>
      </c>
      <c r="G197" s="1">
        <f t="shared" si="131"/>
        <v>6.6807201268858085E-2</v>
      </c>
      <c r="H197" s="1">
        <f t="shared" si="132"/>
        <v>0.69146246127401312</v>
      </c>
      <c r="I197" s="1">
        <f t="shared" si="108"/>
        <v>0.2417303374571288</v>
      </c>
      <c r="J197" s="1">
        <f t="shared" si="133"/>
        <v>0.61791142218895267</v>
      </c>
      <c r="K197" s="1">
        <f t="shared" si="109"/>
        <v>0.33752311505250432</v>
      </c>
      <c r="L197" s="1">
        <f t="shared" si="110"/>
        <v>4.4565462758543006E-2</v>
      </c>
      <c r="M197" s="1">
        <f t="shared" si="139"/>
        <v>6.6807201268858057E-2</v>
      </c>
      <c r="N197" s="1">
        <f t="shared" si="111"/>
        <v>0.27777105712081773</v>
      </c>
      <c r="O197" s="1">
        <f t="shared" si="112"/>
        <v>0.65542174161032418</v>
      </c>
      <c r="P197">
        <v>0.71913063948159106</v>
      </c>
      <c r="Q197">
        <v>4.2450665205251426E-3</v>
      </c>
      <c r="R197">
        <v>0.74877334554912522</v>
      </c>
      <c r="S197">
        <f t="shared" si="140"/>
        <v>0</v>
      </c>
      <c r="T197" s="2">
        <f t="shared" si="113"/>
        <v>0</v>
      </c>
      <c r="U197">
        <f t="shared" si="141"/>
        <v>1.1112</v>
      </c>
      <c r="V197">
        <f t="shared" si="142"/>
        <v>-0.74109999999999998</v>
      </c>
      <c r="W197">
        <f t="shared" si="143"/>
        <v>0.9698</v>
      </c>
      <c r="X197" s="1">
        <f t="shared" si="114"/>
        <v>8.2279622812959752E-2</v>
      </c>
      <c r="Y197" s="1">
        <f t="shared" si="115"/>
        <v>0.75493434840657669</v>
      </c>
      <c r="Z197" s="1">
        <f t="shared" si="116"/>
        <v>0.16278602878046355</v>
      </c>
      <c r="AA197" s="1">
        <f t="shared" si="117"/>
        <v>0.60930189709107296</v>
      </c>
      <c r="AB197" s="1">
        <f t="shared" si="118"/>
        <v>0.31056845197378025</v>
      </c>
      <c r="AC197" s="1">
        <f t="shared" si="119"/>
        <v>8.012965093514679E-2</v>
      </c>
      <c r="AD197" s="1">
        <f t="shared" si="120"/>
        <v>0.11379311338285196</v>
      </c>
      <c r="AE197" s="1">
        <f t="shared" si="121"/>
        <v>0.24424790829428611</v>
      </c>
      <c r="AF197" s="1">
        <f t="shared" si="122"/>
        <v>0.64195897832286197</v>
      </c>
      <c r="AG197" s="1">
        <f t="shared" si="123"/>
        <v>0.45998293066334023</v>
      </c>
      <c r="AH197" s="1">
        <f t="shared" si="124"/>
        <v>0.23445879192646499</v>
      </c>
      <c r="AI197" s="1">
        <f t="shared" si="125"/>
        <v>0.23264150904508846</v>
      </c>
      <c r="AJ197" s="1">
        <f t="shared" si="126"/>
        <v>2.0096625767308245E-2</v>
      </c>
      <c r="AK197" s="1">
        <f t="shared" si="127"/>
        <v>5.2820142597798089E-2</v>
      </c>
      <c r="AL197">
        <f t="shared" ca="1" si="128"/>
        <v>0.23264150904508846</v>
      </c>
      <c r="AM197">
        <f t="shared" ca="1" si="134"/>
        <v>-1.4582565980474271</v>
      </c>
      <c r="AN197">
        <v>191</v>
      </c>
      <c r="AP197" s="10">
        <f t="shared" ca="1" si="129"/>
        <v>4.7427173299752212E-11</v>
      </c>
      <c r="AQ197">
        <v>191</v>
      </c>
      <c r="AR197">
        <v>-1.458256598</v>
      </c>
    </row>
    <row r="198" spans="1:44" x14ac:dyDescent="0.25">
      <c r="A198">
        <v>1</v>
      </c>
      <c r="B198">
        <v>1</v>
      </c>
      <c r="C198">
        <f t="shared" si="145"/>
        <v>0</v>
      </c>
      <c r="D198">
        <f t="shared" si="136"/>
        <v>0.5</v>
      </c>
      <c r="E198">
        <f t="shared" si="137"/>
        <v>0</v>
      </c>
      <c r="F198">
        <f t="shared" si="138"/>
        <v>0</v>
      </c>
      <c r="G198" s="1">
        <f t="shared" si="131"/>
        <v>2.2750131948179209E-2</v>
      </c>
      <c r="H198" s="1">
        <f t="shared" si="132"/>
        <v>0.84134474606854304</v>
      </c>
      <c r="I198" s="1">
        <f t="shared" si="108"/>
        <v>0.13590512198327775</v>
      </c>
      <c r="J198" s="1">
        <f t="shared" si="133"/>
        <v>0.24196365222307298</v>
      </c>
      <c r="K198" s="1">
        <f t="shared" si="109"/>
        <v>0.51607269555385393</v>
      </c>
      <c r="L198" s="1">
        <f t="shared" si="110"/>
        <v>0.24196365222307303</v>
      </c>
      <c r="M198" s="1">
        <f t="shared" si="139"/>
        <v>0.30853753872598688</v>
      </c>
      <c r="N198" s="1">
        <f t="shared" si="111"/>
        <v>0.41720934352393957</v>
      </c>
      <c r="O198" s="1">
        <f t="shared" si="112"/>
        <v>0.27425311775007355</v>
      </c>
      <c r="P198">
        <v>0.44304215407464653</v>
      </c>
      <c r="Q198">
        <v>1.0107351045007817</v>
      </c>
      <c r="R198">
        <v>-0.79347046266775578</v>
      </c>
      <c r="S198">
        <f t="shared" si="140"/>
        <v>-1</v>
      </c>
      <c r="T198" s="2">
        <f t="shared" si="113"/>
        <v>-2</v>
      </c>
      <c r="U198">
        <f t="shared" si="141"/>
        <v>0.55559999999999998</v>
      </c>
      <c r="V198">
        <f t="shared" si="142"/>
        <v>0</v>
      </c>
      <c r="W198">
        <f t="shared" si="143"/>
        <v>0</v>
      </c>
      <c r="X198" s="1">
        <f t="shared" si="114"/>
        <v>2.5857414860042338E-2</v>
      </c>
      <c r="Y198" s="1">
        <f t="shared" si="115"/>
        <v>0.89356272317073659</v>
      </c>
      <c r="Z198" s="1">
        <f t="shared" si="116"/>
        <v>8.0579861969221067E-2</v>
      </c>
      <c r="AA198" s="1">
        <f t="shared" si="117"/>
        <v>0.32146717717979389</v>
      </c>
      <c r="AB198" s="1">
        <f t="shared" si="118"/>
        <v>0.42489956748810043</v>
      </c>
      <c r="AC198" s="1">
        <f t="shared" si="119"/>
        <v>0.25363325533210568</v>
      </c>
      <c r="AD198" s="1">
        <f t="shared" si="120"/>
        <v>0.4064059757777379</v>
      </c>
      <c r="AE198" s="1">
        <f t="shared" si="121"/>
        <v>0.3213698487262569</v>
      </c>
      <c r="AF198" s="1">
        <f t="shared" si="122"/>
        <v>0.27222417549600525</v>
      </c>
      <c r="AG198" s="1">
        <f t="shared" si="123"/>
        <v>0.28725108625078632</v>
      </c>
      <c r="AH198" s="1">
        <f t="shared" si="124"/>
        <v>0.37967441459873519</v>
      </c>
      <c r="AI198" s="1">
        <f t="shared" si="125"/>
        <v>0.31772569220772146</v>
      </c>
      <c r="AJ198" s="1">
        <f t="shared" si="126"/>
        <v>8.3097935020238732E-3</v>
      </c>
      <c r="AK198" s="1">
        <f t="shared" si="127"/>
        <v>7.0390134407331793E-3</v>
      </c>
      <c r="AL198">
        <f t="shared" ca="1" si="128"/>
        <v>0.28725108625078632</v>
      </c>
      <c r="AM198">
        <f t="shared" ca="1" si="134"/>
        <v>-1.2473985807085115</v>
      </c>
      <c r="AN198">
        <v>192</v>
      </c>
      <c r="AP198" s="10">
        <f t="shared" ca="1" si="129"/>
        <v>-2.9148838898152007E-10</v>
      </c>
      <c r="AQ198">
        <v>192</v>
      </c>
      <c r="AR198">
        <v>-1.2473985809999999</v>
      </c>
    </row>
    <row r="199" spans="1:44" x14ac:dyDescent="0.25">
      <c r="AP199" s="10"/>
      <c r="AR199" t="s">
        <v>63</v>
      </c>
    </row>
    <row r="201" spans="1:44" x14ac:dyDescent="0.25">
      <c r="AP201" t="s">
        <v>64</v>
      </c>
    </row>
  </sheetData>
  <conditionalFormatting sqref="AP7:AP1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R232"/>
  <sheetViews>
    <sheetView zoomScale="70" zoomScaleNormal="70" workbookViewId="0">
      <selection activeCell="M12" sqref="M12:R14"/>
    </sheetView>
  </sheetViews>
  <sheetFormatPr defaultRowHeight="15" x14ac:dyDescent="0.25"/>
  <cols>
    <col min="4" max="4" width="10.7109375" bestFit="1" customWidth="1"/>
    <col min="5" max="5" width="11.140625" bestFit="1" customWidth="1"/>
    <col min="6" max="6" width="10.5703125" bestFit="1" customWidth="1"/>
    <col min="7" max="8" width="6.42578125" bestFit="1" customWidth="1"/>
    <col min="9" max="10" width="11.140625" bestFit="1" customWidth="1"/>
  </cols>
  <sheetData>
    <row r="10" spans="4:18" x14ac:dyDescent="0.25">
      <c r="D10" t="s">
        <v>45</v>
      </c>
      <c r="L10" t="s">
        <v>47</v>
      </c>
    </row>
    <row r="12" spans="4:18" x14ac:dyDescent="0.25">
      <c r="L12" t="s">
        <v>24</v>
      </c>
      <c r="M12" s="4">
        <v>0.49185603202618616</v>
      </c>
      <c r="N12" s="4"/>
      <c r="P12" t="s">
        <v>27</v>
      </c>
      <c r="Q12" s="4">
        <v>0.74922739505214786</v>
      </c>
      <c r="R12" s="4">
        <v>2.520468421487748</v>
      </c>
    </row>
    <row r="13" spans="4:18" x14ac:dyDescent="0.25">
      <c r="L13" t="s">
        <v>25</v>
      </c>
      <c r="M13" s="4"/>
      <c r="N13" s="4">
        <v>-0.87891671422363749</v>
      </c>
      <c r="P13" t="s">
        <v>28</v>
      </c>
      <c r="Q13" s="4">
        <v>-0.16259890529505031</v>
      </c>
      <c r="R13" s="4"/>
    </row>
    <row r="14" spans="4:18" x14ac:dyDescent="0.25">
      <c r="D14" t="s">
        <v>32</v>
      </c>
      <c r="E14" t="s">
        <v>33</v>
      </c>
      <c r="F14" t="s">
        <v>34</v>
      </c>
      <c r="G14" t="s">
        <v>35</v>
      </c>
      <c r="H14" t="s">
        <v>36</v>
      </c>
      <c r="I14" t="s">
        <v>37</v>
      </c>
      <c r="J14" t="s">
        <v>38</v>
      </c>
      <c r="L14" t="s">
        <v>26</v>
      </c>
      <c r="M14" s="4"/>
      <c r="N14" s="4">
        <v>2.6262533764753133</v>
      </c>
      <c r="P14" t="s">
        <v>29</v>
      </c>
      <c r="Q14" s="4">
        <v>3.2774516171114394</v>
      </c>
      <c r="R14" s="4"/>
    </row>
    <row r="16" spans="4:18" x14ac:dyDescent="0.25">
      <c r="D16" t="s">
        <v>39</v>
      </c>
    </row>
    <row r="17" spans="4:12" x14ac:dyDescent="0.25">
      <c r="D17" t="s">
        <v>0</v>
      </c>
      <c r="E17">
        <v>0.4916104</v>
      </c>
      <c r="F17">
        <v>8.3247799999999997E-2</v>
      </c>
      <c r="G17">
        <v>5.91</v>
      </c>
      <c r="H17">
        <v>0</v>
      </c>
      <c r="I17">
        <v>0.32844760000000001</v>
      </c>
      <c r="J17">
        <v>0.6547731</v>
      </c>
      <c r="K17" s="4">
        <f>M12</f>
        <v>0.49185603202618616</v>
      </c>
      <c r="L17">
        <f>ABS(K17-E17)</f>
        <v>2.4563202618615998E-4</v>
      </c>
    </row>
    <row r="19" spans="4:12" x14ac:dyDescent="0.25">
      <c r="D19" t="s">
        <v>40</v>
      </c>
    </row>
    <row r="20" spans="4:12" x14ac:dyDescent="0.25">
      <c r="D20" t="s">
        <v>41</v>
      </c>
      <c r="E20">
        <v>0.74816550000000004</v>
      </c>
      <c r="F20">
        <v>0.25947140000000002</v>
      </c>
      <c r="G20">
        <v>2.88</v>
      </c>
      <c r="H20">
        <v>4.0000000000000001E-3</v>
      </c>
      <c r="I20">
        <v>0.23961089999999999</v>
      </c>
      <c r="J20">
        <v>1.2567200000000001</v>
      </c>
      <c r="K20" s="4">
        <f>Q12</f>
        <v>0.74922739505214786</v>
      </c>
      <c r="L20">
        <f>ABS(K20-E20)</f>
        <v>1.061895052147821E-3</v>
      </c>
    </row>
    <row r="22" spans="4:12" x14ac:dyDescent="0.25">
      <c r="D22" t="s">
        <v>42</v>
      </c>
    </row>
    <row r="23" spans="4:12" x14ac:dyDescent="0.25">
      <c r="D23" t="s">
        <v>41</v>
      </c>
      <c r="E23">
        <v>2.5185119999999999</v>
      </c>
      <c r="F23">
        <v>0.17471039999999999</v>
      </c>
      <c r="G23">
        <v>14.42</v>
      </c>
      <c r="H23">
        <v>0</v>
      </c>
      <c r="I23">
        <v>2.1760860000000002</v>
      </c>
      <c r="J23">
        <v>2.860938</v>
      </c>
      <c r="K23" s="4">
        <f>R12</f>
        <v>2.520468421487748</v>
      </c>
      <c r="L23">
        <f>ABS(K23-E23)</f>
        <v>1.9564214877481056E-3</v>
      </c>
    </row>
    <row r="25" spans="4:12" x14ac:dyDescent="0.25">
      <c r="D25" t="s">
        <v>43</v>
      </c>
    </row>
    <row r="26" spans="4:12" x14ac:dyDescent="0.25">
      <c r="D26" t="s">
        <v>1</v>
      </c>
      <c r="E26">
        <v>-0.87814429999999999</v>
      </c>
      <c r="F26">
        <v>0.37668780000000002</v>
      </c>
      <c r="G26">
        <v>-2.33</v>
      </c>
      <c r="H26">
        <v>0.02</v>
      </c>
      <c r="I26">
        <v>-1.616439</v>
      </c>
      <c r="J26">
        <v>-0.1398498</v>
      </c>
      <c r="K26" s="4">
        <f>N13</f>
        <v>-0.87891671422363749</v>
      </c>
      <c r="L26">
        <f>ABS(K26-E26)</f>
        <v>7.7241422363749646E-4</v>
      </c>
    </row>
    <row r="28" spans="4:12" x14ac:dyDescent="0.25">
      <c r="D28" t="s">
        <v>40</v>
      </c>
    </row>
    <row r="29" spans="4:12" x14ac:dyDescent="0.25">
      <c r="D29" t="s">
        <v>41</v>
      </c>
      <c r="E29">
        <v>-0.16266939999999999</v>
      </c>
      <c r="F29">
        <v>0.419348</v>
      </c>
      <c r="G29">
        <v>-0.39</v>
      </c>
      <c r="H29">
        <v>0.69799999999999995</v>
      </c>
      <c r="I29">
        <v>-0.98457640000000002</v>
      </c>
      <c r="J29">
        <v>0.65923770000000004</v>
      </c>
      <c r="K29" s="4">
        <f>Q13</f>
        <v>-0.16259890529505031</v>
      </c>
      <c r="L29">
        <f>ABS(K29-E29)</f>
        <v>7.0494704949686238E-5</v>
      </c>
    </row>
    <row r="31" spans="4:12" x14ac:dyDescent="0.25">
      <c r="D31" t="s">
        <v>44</v>
      </c>
    </row>
    <row r="32" spans="4:12" x14ac:dyDescent="0.25">
      <c r="D32" t="s">
        <v>1</v>
      </c>
      <c r="E32">
        <v>3.4029929999999999</v>
      </c>
      <c r="F32">
        <v>115.4362</v>
      </c>
      <c r="G32">
        <v>0.03</v>
      </c>
      <c r="H32">
        <v>0.97599999999999998</v>
      </c>
      <c r="I32">
        <v>-222.84780000000001</v>
      </c>
      <c r="J32">
        <v>229.65379999999999</v>
      </c>
      <c r="K32" s="4">
        <f>N14</f>
        <v>2.6262533764753133</v>
      </c>
      <c r="L32">
        <f>ABS(K32-E32)</f>
        <v>0.77673962352468662</v>
      </c>
    </row>
    <row r="34" spans="4:12" x14ac:dyDescent="0.25">
      <c r="D34" t="s">
        <v>40</v>
      </c>
    </row>
    <row r="35" spans="4:12" x14ac:dyDescent="0.25">
      <c r="D35" t="s">
        <v>41</v>
      </c>
      <c r="E35">
        <v>4.0533000000000001</v>
      </c>
      <c r="F35">
        <v>115.4554</v>
      </c>
      <c r="G35">
        <v>0.04</v>
      </c>
      <c r="H35">
        <v>0.97199999999999998</v>
      </c>
      <c r="I35">
        <v>-222.23509999999999</v>
      </c>
      <c r="J35">
        <v>230.3417</v>
      </c>
      <c r="K35" s="4">
        <f>Q14</f>
        <v>3.2774516171114394</v>
      </c>
      <c r="L35">
        <f>ABS(K35-E35)</f>
        <v>0.77584838288856073</v>
      </c>
    </row>
    <row r="41" spans="4:12" x14ac:dyDescent="0.25">
      <c r="D41" s="9"/>
      <c r="E41" s="1"/>
      <c r="F41" s="1"/>
    </row>
    <row r="42" spans="4:12" x14ac:dyDescent="0.25">
      <c r="D42" s="1"/>
      <c r="E42" s="1"/>
      <c r="F42" s="1"/>
    </row>
    <row r="43" spans="4:12" x14ac:dyDescent="0.25">
      <c r="D43" s="1"/>
      <c r="E43" s="1"/>
      <c r="F43" s="1"/>
    </row>
    <row r="44" spans="4:12" x14ac:dyDescent="0.25">
      <c r="D44" s="1"/>
      <c r="E44" s="1"/>
      <c r="F44" s="1"/>
    </row>
    <row r="45" spans="4:12" x14ac:dyDescent="0.25">
      <c r="D45" s="1"/>
      <c r="E45" s="1"/>
      <c r="F45" s="1"/>
    </row>
    <row r="46" spans="4:12" x14ac:dyDescent="0.25">
      <c r="D46" s="1"/>
      <c r="E46" s="1"/>
      <c r="F46" s="1"/>
    </row>
    <row r="47" spans="4:12" x14ac:dyDescent="0.25">
      <c r="D47" s="1"/>
      <c r="E47" s="1"/>
      <c r="F47" s="1"/>
    </row>
    <row r="48" spans="4:12" x14ac:dyDescent="0.25">
      <c r="D48" s="1"/>
      <c r="E48" s="1"/>
      <c r="F48" s="1"/>
    </row>
    <row r="49" spans="4:6" x14ac:dyDescent="0.25">
      <c r="D49" s="1"/>
      <c r="E49" s="1"/>
      <c r="F49" s="1"/>
    </row>
    <row r="50" spans="4:6" x14ac:dyDescent="0.25">
      <c r="D50" s="1"/>
      <c r="E50" s="1"/>
      <c r="F50" s="1"/>
    </row>
    <row r="51" spans="4:6" x14ac:dyDescent="0.25">
      <c r="D51" s="1"/>
      <c r="E51" s="1"/>
      <c r="F51" s="1"/>
    </row>
    <row r="52" spans="4:6" x14ac:dyDescent="0.25">
      <c r="D52" s="1"/>
      <c r="E52" s="1"/>
      <c r="F52" s="1"/>
    </row>
    <row r="53" spans="4:6" x14ac:dyDescent="0.25">
      <c r="D53" s="1"/>
      <c r="E53" s="1"/>
      <c r="F53" s="1"/>
    </row>
    <row r="54" spans="4:6" x14ac:dyDescent="0.25">
      <c r="D54" s="1"/>
      <c r="E54" s="1"/>
      <c r="F54" s="1"/>
    </row>
    <row r="55" spans="4:6" x14ac:dyDescent="0.25">
      <c r="D55" s="1"/>
      <c r="E55" s="1"/>
      <c r="F55" s="1"/>
    </row>
    <row r="56" spans="4:6" x14ac:dyDescent="0.25">
      <c r="D56" s="1"/>
      <c r="E56" s="1"/>
      <c r="F56" s="1"/>
    </row>
    <row r="57" spans="4:6" x14ac:dyDescent="0.25">
      <c r="D57" s="1"/>
      <c r="E57" s="1"/>
      <c r="F57" s="1"/>
    </row>
    <row r="58" spans="4:6" x14ac:dyDescent="0.25">
      <c r="D58" s="1"/>
      <c r="E58" s="1"/>
      <c r="F58" s="1"/>
    </row>
    <row r="59" spans="4:6" x14ac:dyDescent="0.25">
      <c r="D59" s="1"/>
      <c r="E59" s="1"/>
      <c r="F59" s="1"/>
    </row>
    <row r="60" spans="4:6" x14ac:dyDescent="0.25">
      <c r="D60" s="1"/>
      <c r="E60" s="1"/>
      <c r="F60" s="1"/>
    </row>
    <row r="61" spans="4:6" x14ac:dyDescent="0.25">
      <c r="D61" s="1"/>
      <c r="E61" s="1"/>
      <c r="F61" s="1"/>
    </row>
    <row r="62" spans="4:6" x14ac:dyDescent="0.25">
      <c r="D62" s="1"/>
      <c r="E62" s="1"/>
      <c r="F62" s="1"/>
    </row>
    <row r="63" spans="4:6" x14ac:dyDescent="0.25">
      <c r="D63" s="1"/>
      <c r="E63" s="1"/>
      <c r="F63" s="1"/>
    </row>
    <row r="64" spans="4:6" x14ac:dyDescent="0.25">
      <c r="D64" s="1"/>
      <c r="E64" s="1"/>
      <c r="F64" s="1"/>
    </row>
    <row r="65" spans="4:6" x14ac:dyDescent="0.25">
      <c r="D65" s="1"/>
      <c r="E65" s="1"/>
      <c r="F65" s="1"/>
    </row>
    <row r="66" spans="4:6" x14ac:dyDescent="0.25">
      <c r="D66" s="1"/>
      <c r="E66" s="1"/>
      <c r="F66" s="1"/>
    </row>
    <row r="67" spans="4:6" x14ac:dyDescent="0.25">
      <c r="D67" s="1"/>
      <c r="E67" s="1"/>
      <c r="F67" s="1"/>
    </row>
    <row r="68" spans="4:6" x14ac:dyDescent="0.25">
      <c r="D68" s="1"/>
      <c r="E68" s="1"/>
      <c r="F68" s="1"/>
    </row>
    <row r="69" spans="4:6" x14ac:dyDescent="0.25">
      <c r="D69" s="1"/>
      <c r="E69" s="1"/>
      <c r="F69" s="1"/>
    </row>
    <row r="70" spans="4:6" x14ac:dyDescent="0.25">
      <c r="D70" s="1"/>
      <c r="E70" s="1"/>
      <c r="F70" s="1"/>
    </row>
    <row r="71" spans="4:6" x14ac:dyDescent="0.25">
      <c r="D71" s="1"/>
      <c r="E71" s="1"/>
      <c r="F71" s="1"/>
    </row>
    <row r="72" spans="4:6" x14ac:dyDescent="0.25">
      <c r="D72" s="1"/>
      <c r="E72" s="1"/>
      <c r="F72" s="1"/>
    </row>
    <row r="73" spans="4:6" x14ac:dyDescent="0.25">
      <c r="D73" s="1"/>
      <c r="E73" s="1"/>
      <c r="F73" s="1"/>
    </row>
    <row r="74" spans="4:6" x14ac:dyDescent="0.25">
      <c r="D74" s="1"/>
      <c r="E74" s="1"/>
      <c r="F74" s="1"/>
    </row>
    <row r="75" spans="4:6" x14ac:dyDescent="0.25">
      <c r="D75" s="1"/>
      <c r="E75" s="1"/>
      <c r="F75" s="1"/>
    </row>
    <row r="76" spans="4:6" x14ac:dyDescent="0.25">
      <c r="D76" s="1"/>
      <c r="E76" s="1"/>
      <c r="F76" s="1"/>
    </row>
    <row r="77" spans="4:6" x14ac:dyDescent="0.25">
      <c r="D77" s="1"/>
      <c r="E77" s="1"/>
      <c r="F77" s="1"/>
    </row>
    <row r="78" spans="4:6" x14ac:dyDescent="0.25">
      <c r="D78" s="1"/>
      <c r="E78" s="1"/>
      <c r="F78" s="1"/>
    </row>
    <row r="79" spans="4:6" x14ac:dyDescent="0.25">
      <c r="D79" s="1"/>
      <c r="E79" s="1"/>
      <c r="F79" s="1"/>
    </row>
    <row r="80" spans="4:6" x14ac:dyDescent="0.25">
      <c r="D80" s="6"/>
      <c r="E80" s="6"/>
      <c r="F80" s="6"/>
    </row>
    <row r="81" spans="4:6" x14ac:dyDescent="0.25">
      <c r="D81" s="1"/>
      <c r="E81" s="1"/>
      <c r="F81" s="1"/>
    </row>
    <row r="82" spans="4:6" x14ac:dyDescent="0.25">
      <c r="D82" s="1"/>
      <c r="E82" s="1"/>
      <c r="F82" s="1"/>
    </row>
    <row r="83" spans="4:6" x14ac:dyDescent="0.25">
      <c r="D83" s="1"/>
      <c r="E83" s="1"/>
      <c r="F83" s="1"/>
    </row>
    <row r="84" spans="4:6" x14ac:dyDescent="0.25">
      <c r="D84" s="1"/>
      <c r="E84" s="1"/>
      <c r="F84" s="1"/>
    </row>
    <row r="85" spans="4:6" x14ac:dyDescent="0.25">
      <c r="D85" s="1"/>
      <c r="E85" s="1"/>
      <c r="F85" s="1"/>
    </row>
    <row r="86" spans="4:6" x14ac:dyDescent="0.25">
      <c r="D86" s="1"/>
      <c r="E86" s="1"/>
      <c r="F86" s="1"/>
    </row>
    <row r="87" spans="4:6" x14ac:dyDescent="0.25">
      <c r="D87" s="1"/>
      <c r="E87" s="1"/>
      <c r="F87" s="1"/>
    </row>
    <row r="88" spans="4:6" x14ac:dyDescent="0.25">
      <c r="D88" s="1"/>
      <c r="E88" s="1"/>
      <c r="F88" s="1"/>
    </row>
    <row r="89" spans="4:6" x14ac:dyDescent="0.25">
      <c r="D89" s="1"/>
      <c r="E89" s="1"/>
      <c r="F89" s="1"/>
    </row>
    <row r="90" spans="4:6" x14ac:dyDescent="0.25">
      <c r="D90" s="1"/>
      <c r="E90" s="1"/>
      <c r="F90" s="1"/>
    </row>
    <row r="91" spans="4:6" x14ac:dyDescent="0.25">
      <c r="D91" s="1"/>
      <c r="E91" s="1"/>
      <c r="F91" s="1"/>
    </row>
    <row r="92" spans="4:6" x14ac:dyDescent="0.25">
      <c r="D92" s="1"/>
      <c r="E92" s="1"/>
      <c r="F92" s="1"/>
    </row>
    <row r="93" spans="4:6" x14ac:dyDescent="0.25">
      <c r="D93" s="1"/>
      <c r="E93" s="1"/>
      <c r="F93" s="1"/>
    </row>
    <row r="94" spans="4:6" x14ac:dyDescent="0.25">
      <c r="D94" s="1"/>
      <c r="E94" s="1"/>
      <c r="F94" s="1"/>
    </row>
    <row r="95" spans="4:6" x14ac:dyDescent="0.25">
      <c r="D95" s="1"/>
      <c r="E95" s="1"/>
      <c r="F95" s="1"/>
    </row>
    <row r="96" spans="4:6" x14ac:dyDescent="0.25">
      <c r="D96" s="1"/>
      <c r="E96" s="1"/>
      <c r="F96" s="1"/>
    </row>
    <row r="97" spans="4:6" x14ac:dyDescent="0.25">
      <c r="D97" s="1"/>
      <c r="E97" s="1"/>
      <c r="F97" s="1"/>
    </row>
    <row r="98" spans="4:6" x14ac:dyDescent="0.25">
      <c r="D98" s="1"/>
      <c r="E98" s="1"/>
      <c r="F98" s="1"/>
    </row>
    <row r="99" spans="4:6" x14ac:dyDescent="0.25">
      <c r="D99" s="1"/>
      <c r="E99" s="1"/>
      <c r="F99" s="1"/>
    </row>
    <row r="100" spans="4:6" x14ac:dyDescent="0.25">
      <c r="D100" s="1"/>
      <c r="E100" s="1"/>
      <c r="F100" s="1"/>
    </row>
    <row r="101" spans="4:6" x14ac:dyDescent="0.25">
      <c r="D101" s="1"/>
      <c r="E101" s="1"/>
      <c r="F101" s="1"/>
    </row>
    <row r="102" spans="4:6" x14ac:dyDescent="0.25">
      <c r="D102" s="1"/>
      <c r="E102" s="1"/>
      <c r="F102" s="1"/>
    </row>
    <row r="103" spans="4:6" x14ac:dyDescent="0.25">
      <c r="D103" s="1"/>
      <c r="E103" s="1"/>
      <c r="F103" s="1"/>
    </row>
    <row r="104" spans="4:6" x14ac:dyDescent="0.25">
      <c r="D104" s="1"/>
      <c r="E104" s="1"/>
      <c r="F104" s="1"/>
    </row>
    <row r="105" spans="4:6" x14ac:dyDescent="0.25">
      <c r="D105" s="1"/>
      <c r="E105" s="1"/>
      <c r="F105" s="1"/>
    </row>
    <row r="106" spans="4:6" x14ac:dyDescent="0.25">
      <c r="D106" s="1"/>
      <c r="E106" s="1"/>
      <c r="F106" s="1"/>
    </row>
    <row r="107" spans="4:6" x14ac:dyDescent="0.25">
      <c r="D107" s="1"/>
      <c r="E107" s="1"/>
      <c r="F107" s="1"/>
    </row>
    <row r="108" spans="4:6" x14ac:dyDescent="0.25">
      <c r="D108" s="1"/>
      <c r="E108" s="1"/>
      <c r="F108" s="1"/>
    </row>
    <row r="109" spans="4:6" x14ac:dyDescent="0.25">
      <c r="D109" s="1"/>
      <c r="E109" s="1"/>
      <c r="F109" s="1"/>
    </row>
    <row r="110" spans="4:6" x14ac:dyDescent="0.25">
      <c r="D110" s="1"/>
      <c r="E110" s="1"/>
      <c r="F110" s="1"/>
    </row>
    <row r="111" spans="4:6" x14ac:dyDescent="0.25">
      <c r="D111" s="1"/>
      <c r="E111" s="1"/>
      <c r="F111" s="1"/>
    </row>
    <row r="112" spans="4:6" x14ac:dyDescent="0.25">
      <c r="D112" s="1"/>
      <c r="E112" s="1"/>
      <c r="F112" s="1"/>
    </row>
    <row r="113" spans="4:6" x14ac:dyDescent="0.25">
      <c r="D113" s="1"/>
      <c r="E113" s="1"/>
      <c r="F113" s="1"/>
    </row>
    <row r="114" spans="4:6" x14ac:dyDescent="0.25">
      <c r="D114" s="1"/>
      <c r="E114" s="1"/>
      <c r="F114" s="1"/>
    </row>
    <row r="115" spans="4:6" x14ac:dyDescent="0.25">
      <c r="D115" s="1"/>
      <c r="E115" s="1"/>
      <c r="F115" s="1"/>
    </row>
    <row r="116" spans="4:6" x14ac:dyDescent="0.25">
      <c r="D116" s="1"/>
      <c r="E116" s="1"/>
      <c r="F116" s="1"/>
    </row>
    <row r="117" spans="4:6" x14ac:dyDescent="0.25">
      <c r="D117" s="1"/>
      <c r="E117" s="1"/>
      <c r="F117" s="1"/>
    </row>
    <row r="118" spans="4:6" x14ac:dyDescent="0.25">
      <c r="D118" s="1"/>
      <c r="E118" s="1"/>
      <c r="F118" s="1"/>
    </row>
    <row r="119" spans="4:6" x14ac:dyDescent="0.25">
      <c r="D119" s="1"/>
      <c r="E119" s="1"/>
      <c r="F119" s="1"/>
    </row>
    <row r="120" spans="4:6" x14ac:dyDescent="0.25">
      <c r="D120" s="1"/>
      <c r="E120" s="1"/>
      <c r="F120" s="1"/>
    </row>
    <row r="121" spans="4:6" x14ac:dyDescent="0.25">
      <c r="D121" s="1"/>
      <c r="E121" s="1"/>
      <c r="F121" s="1"/>
    </row>
    <row r="122" spans="4:6" x14ac:dyDescent="0.25">
      <c r="D122" s="1"/>
      <c r="E122" s="1"/>
      <c r="F122" s="1"/>
    </row>
    <row r="123" spans="4:6" x14ac:dyDescent="0.25">
      <c r="D123" s="1"/>
      <c r="E123" s="1"/>
      <c r="F123" s="1"/>
    </row>
    <row r="124" spans="4:6" x14ac:dyDescent="0.25">
      <c r="D124" s="1"/>
      <c r="E124" s="1"/>
      <c r="F124" s="1"/>
    </row>
    <row r="125" spans="4:6" x14ac:dyDescent="0.25">
      <c r="D125" s="1"/>
      <c r="E125" s="1"/>
      <c r="F125" s="1"/>
    </row>
    <row r="126" spans="4:6" x14ac:dyDescent="0.25">
      <c r="D126" s="1"/>
      <c r="E126" s="1"/>
      <c r="F126" s="1"/>
    </row>
    <row r="127" spans="4:6" x14ac:dyDescent="0.25">
      <c r="D127" s="1"/>
      <c r="E127" s="1"/>
      <c r="F127" s="1"/>
    </row>
    <row r="128" spans="4:6" x14ac:dyDescent="0.25">
      <c r="D128" s="1"/>
      <c r="E128" s="1"/>
      <c r="F128" s="1"/>
    </row>
    <row r="129" spans="4:6" x14ac:dyDescent="0.25">
      <c r="D129" s="1"/>
      <c r="E129" s="1"/>
      <c r="F129" s="1"/>
    </row>
    <row r="130" spans="4:6" x14ac:dyDescent="0.25">
      <c r="D130" s="1"/>
      <c r="E130" s="1"/>
      <c r="F130" s="1"/>
    </row>
    <row r="131" spans="4:6" x14ac:dyDescent="0.25">
      <c r="D131" s="1"/>
      <c r="E131" s="1"/>
      <c r="F131" s="1"/>
    </row>
    <row r="132" spans="4:6" x14ac:dyDescent="0.25">
      <c r="D132" s="1"/>
      <c r="E132" s="1"/>
      <c r="F132" s="1"/>
    </row>
    <row r="133" spans="4:6" x14ac:dyDescent="0.25">
      <c r="D133" s="1"/>
      <c r="E133" s="1"/>
      <c r="F133" s="1"/>
    </row>
    <row r="134" spans="4:6" x14ac:dyDescent="0.25">
      <c r="D134" s="1"/>
      <c r="E134" s="1"/>
      <c r="F134" s="1"/>
    </row>
    <row r="135" spans="4:6" x14ac:dyDescent="0.25">
      <c r="D135" s="1"/>
      <c r="E135" s="1"/>
      <c r="F135" s="1"/>
    </row>
    <row r="136" spans="4:6" x14ac:dyDescent="0.25">
      <c r="D136" s="1"/>
      <c r="E136" s="1"/>
      <c r="F136" s="1"/>
    </row>
    <row r="137" spans="4:6" x14ac:dyDescent="0.25">
      <c r="D137" s="1"/>
      <c r="E137" s="1"/>
      <c r="F137" s="1"/>
    </row>
    <row r="138" spans="4:6" x14ac:dyDescent="0.25">
      <c r="D138" s="1"/>
      <c r="E138" s="1"/>
      <c r="F138" s="1"/>
    </row>
    <row r="139" spans="4:6" x14ac:dyDescent="0.25">
      <c r="D139" s="1"/>
      <c r="E139" s="1"/>
      <c r="F139" s="1"/>
    </row>
    <row r="140" spans="4:6" x14ac:dyDescent="0.25">
      <c r="D140" s="1"/>
      <c r="E140" s="1"/>
      <c r="F140" s="1"/>
    </row>
    <row r="141" spans="4:6" x14ac:dyDescent="0.25">
      <c r="D141" s="1"/>
      <c r="E141" s="1"/>
      <c r="F141" s="1"/>
    </row>
    <row r="142" spans="4:6" x14ac:dyDescent="0.25">
      <c r="D142" s="1"/>
      <c r="E142" s="1"/>
      <c r="F142" s="1"/>
    </row>
    <row r="143" spans="4:6" x14ac:dyDescent="0.25">
      <c r="D143" s="1"/>
      <c r="E143" s="1"/>
      <c r="F143" s="1"/>
    </row>
    <row r="144" spans="4:6" x14ac:dyDescent="0.25">
      <c r="D144" s="1"/>
      <c r="E144" s="1"/>
      <c r="F144" s="1"/>
    </row>
    <row r="145" spans="4:6" x14ac:dyDescent="0.25">
      <c r="D145" s="1"/>
      <c r="E145" s="1"/>
      <c r="F145" s="1"/>
    </row>
    <row r="146" spans="4:6" x14ac:dyDescent="0.25">
      <c r="D146" s="1"/>
      <c r="E146" s="1"/>
      <c r="F146" s="1"/>
    </row>
    <row r="147" spans="4:6" x14ac:dyDescent="0.25">
      <c r="D147" s="1"/>
      <c r="E147" s="1"/>
      <c r="F147" s="1"/>
    </row>
    <row r="148" spans="4:6" x14ac:dyDescent="0.25">
      <c r="D148" s="1"/>
      <c r="E148" s="1"/>
      <c r="F148" s="1"/>
    </row>
    <row r="149" spans="4:6" x14ac:dyDescent="0.25">
      <c r="D149" s="1"/>
      <c r="E149" s="1"/>
      <c r="F149" s="1"/>
    </row>
    <row r="150" spans="4:6" x14ac:dyDescent="0.25">
      <c r="D150" s="1"/>
      <c r="E150" s="1"/>
      <c r="F150" s="1"/>
    </row>
    <row r="151" spans="4:6" x14ac:dyDescent="0.25">
      <c r="D151" s="1"/>
      <c r="E151" s="1"/>
      <c r="F151" s="1"/>
    </row>
    <row r="152" spans="4:6" x14ac:dyDescent="0.25">
      <c r="D152" s="1"/>
      <c r="E152" s="1"/>
      <c r="F152" s="1"/>
    </row>
    <row r="153" spans="4:6" x14ac:dyDescent="0.25">
      <c r="D153" s="1"/>
      <c r="E153" s="1"/>
      <c r="F153" s="1"/>
    </row>
    <row r="154" spans="4:6" x14ac:dyDescent="0.25">
      <c r="D154" s="1"/>
      <c r="E154" s="1"/>
      <c r="F154" s="1"/>
    </row>
    <row r="155" spans="4:6" x14ac:dyDescent="0.25">
      <c r="D155" s="1"/>
      <c r="E155" s="1"/>
      <c r="F155" s="1"/>
    </row>
    <row r="156" spans="4:6" x14ac:dyDescent="0.25">
      <c r="D156" s="1"/>
      <c r="E156" s="1"/>
      <c r="F156" s="1"/>
    </row>
    <row r="157" spans="4:6" x14ac:dyDescent="0.25">
      <c r="D157" s="1"/>
      <c r="E157" s="1"/>
      <c r="F157" s="1"/>
    </row>
    <row r="158" spans="4:6" x14ac:dyDescent="0.25">
      <c r="D158" s="1"/>
      <c r="E158" s="1"/>
      <c r="F158" s="1"/>
    </row>
    <row r="159" spans="4:6" x14ac:dyDescent="0.25">
      <c r="D159" s="1"/>
      <c r="E159" s="1"/>
      <c r="F159" s="1"/>
    </row>
    <row r="160" spans="4:6" x14ac:dyDescent="0.25">
      <c r="D160" s="1"/>
      <c r="E160" s="1"/>
      <c r="F160" s="1"/>
    </row>
    <row r="161" spans="4:6" x14ac:dyDescent="0.25">
      <c r="D161" s="1"/>
      <c r="E161" s="1"/>
      <c r="F161" s="1"/>
    </row>
    <row r="162" spans="4:6" x14ac:dyDescent="0.25">
      <c r="D162" s="1"/>
      <c r="E162" s="1"/>
      <c r="F162" s="1"/>
    </row>
    <row r="163" spans="4:6" x14ac:dyDescent="0.25">
      <c r="D163" s="1"/>
      <c r="E163" s="1"/>
      <c r="F163" s="1"/>
    </row>
    <row r="164" spans="4:6" x14ac:dyDescent="0.25">
      <c r="D164" s="1"/>
      <c r="E164" s="1"/>
      <c r="F164" s="1"/>
    </row>
    <row r="165" spans="4:6" x14ac:dyDescent="0.25">
      <c r="D165" s="1"/>
      <c r="E165" s="1"/>
      <c r="F165" s="1"/>
    </row>
    <row r="166" spans="4:6" x14ac:dyDescent="0.25">
      <c r="D166" s="1"/>
      <c r="E166" s="1"/>
      <c r="F166" s="1"/>
    </row>
    <row r="167" spans="4:6" x14ac:dyDescent="0.25">
      <c r="D167" s="1"/>
      <c r="E167" s="1"/>
      <c r="F167" s="1"/>
    </row>
    <row r="168" spans="4:6" x14ac:dyDescent="0.25">
      <c r="D168" s="6"/>
      <c r="E168" s="6"/>
      <c r="F168" s="6"/>
    </row>
    <row r="169" spans="4:6" x14ac:dyDescent="0.25">
      <c r="D169" s="1"/>
      <c r="E169" s="1"/>
      <c r="F169" s="1"/>
    </row>
    <row r="170" spans="4:6" x14ac:dyDescent="0.25">
      <c r="D170" s="1"/>
      <c r="E170" s="1"/>
      <c r="F170" s="1"/>
    </row>
    <row r="171" spans="4:6" x14ac:dyDescent="0.25">
      <c r="D171" s="1"/>
      <c r="E171" s="1"/>
      <c r="F171" s="1"/>
    </row>
    <row r="172" spans="4:6" x14ac:dyDescent="0.25">
      <c r="D172" s="1"/>
      <c r="E172" s="1"/>
      <c r="F172" s="1"/>
    </row>
    <row r="173" spans="4:6" x14ac:dyDescent="0.25">
      <c r="D173" s="1"/>
      <c r="E173" s="1"/>
      <c r="F173" s="1"/>
    </row>
    <row r="174" spans="4:6" x14ac:dyDescent="0.25">
      <c r="D174" s="1"/>
      <c r="E174" s="1"/>
      <c r="F174" s="1"/>
    </row>
    <row r="175" spans="4:6" x14ac:dyDescent="0.25">
      <c r="D175" s="1"/>
      <c r="E175" s="1"/>
      <c r="F175" s="1"/>
    </row>
    <row r="176" spans="4:6" x14ac:dyDescent="0.25">
      <c r="D176" s="1"/>
      <c r="E176" s="1"/>
      <c r="F176" s="1"/>
    </row>
    <row r="177" spans="4:6" x14ac:dyDescent="0.25">
      <c r="D177" s="1"/>
      <c r="E177" s="1"/>
      <c r="F177" s="1"/>
    </row>
    <row r="178" spans="4:6" x14ac:dyDescent="0.25">
      <c r="D178" s="1"/>
      <c r="E178" s="1"/>
      <c r="F178" s="1"/>
    </row>
    <row r="179" spans="4:6" x14ac:dyDescent="0.25">
      <c r="D179" s="1"/>
      <c r="E179" s="1"/>
      <c r="F179" s="1"/>
    </row>
    <row r="180" spans="4:6" x14ac:dyDescent="0.25">
      <c r="D180" s="1"/>
      <c r="E180" s="1"/>
      <c r="F180" s="1"/>
    </row>
    <row r="181" spans="4:6" x14ac:dyDescent="0.25">
      <c r="D181" s="1"/>
      <c r="E181" s="1"/>
      <c r="F181" s="1"/>
    </row>
    <row r="182" spans="4:6" x14ac:dyDescent="0.25">
      <c r="D182" s="1"/>
      <c r="E182" s="1"/>
      <c r="F182" s="1"/>
    </row>
    <row r="183" spans="4:6" x14ac:dyDescent="0.25">
      <c r="D183" s="1"/>
      <c r="E183" s="1"/>
      <c r="F183" s="1"/>
    </row>
    <row r="184" spans="4:6" x14ac:dyDescent="0.25">
      <c r="D184" s="1"/>
      <c r="E184" s="1"/>
      <c r="F184" s="1"/>
    </row>
    <row r="185" spans="4:6" x14ac:dyDescent="0.25">
      <c r="D185" s="1"/>
      <c r="E185" s="1"/>
      <c r="F185" s="1"/>
    </row>
    <row r="186" spans="4:6" x14ac:dyDescent="0.25">
      <c r="D186" s="1"/>
      <c r="E186" s="1"/>
      <c r="F186" s="1"/>
    </row>
    <row r="187" spans="4:6" x14ac:dyDescent="0.25">
      <c r="D187" s="1"/>
      <c r="E187" s="1"/>
      <c r="F187" s="1"/>
    </row>
    <row r="188" spans="4:6" x14ac:dyDescent="0.25">
      <c r="D188" s="1"/>
      <c r="E188" s="1"/>
      <c r="F188" s="1"/>
    </row>
    <row r="189" spans="4:6" x14ac:dyDescent="0.25">
      <c r="D189" s="1"/>
      <c r="E189" s="1"/>
      <c r="F189" s="1"/>
    </row>
    <row r="190" spans="4:6" x14ac:dyDescent="0.25">
      <c r="D190" s="1"/>
      <c r="E190" s="1"/>
      <c r="F190" s="1"/>
    </row>
    <row r="191" spans="4:6" x14ac:dyDescent="0.25">
      <c r="D191" s="1"/>
      <c r="E191" s="1"/>
      <c r="F191" s="1"/>
    </row>
    <row r="192" spans="4:6" x14ac:dyDescent="0.25">
      <c r="D192" s="1"/>
      <c r="E192" s="1"/>
      <c r="F192" s="1"/>
    </row>
    <row r="193" spans="4:6" x14ac:dyDescent="0.25">
      <c r="D193" s="1"/>
      <c r="E193" s="1"/>
      <c r="F193" s="1"/>
    </row>
    <row r="194" spans="4:6" x14ac:dyDescent="0.25">
      <c r="D194" s="1"/>
      <c r="E194" s="1"/>
      <c r="F194" s="1"/>
    </row>
    <row r="195" spans="4:6" x14ac:dyDescent="0.25">
      <c r="D195" s="1"/>
      <c r="E195" s="1"/>
      <c r="F195" s="1"/>
    </row>
    <row r="196" spans="4:6" x14ac:dyDescent="0.25">
      <c r="D196" s="1"/>
      <c r="E196" s="1"/>
      <c r="F196" s="1"/>
    </row>
    <row r="197" spans="4:6" x14ac:dyDescent="0.25">
      <c r="D197" s="1"/>
      <c r="E197" s="1"/>
      <c r="F197" s="1"/>
    </row>
    <row r="198" spans="4:6" x14ac:dyDescent="0.25">
      <c r="D198" s="1"/>
      <c r="E198" s="1"/>
      <c r="F198" s="1"/>
    </row>
    <row r="199" spans="4:6" x14ac:dyDescent="0.25">
      <c r="D199" s="1"/>
      <c r="E199" s="1"/>
      <c r="F199" s="1"/>
    </row>
    <row r="200" spans="4:6" x14ac:dyDescent="0.25">
      <c r="D200" s="1"/>
      <c r="E200" s="1"/>
      <c r="F200" s="1"/>
    </row>
    <row r="201" spans="4:6" x14ac:dyDescent="0.25">
      <c r="D201" s="1"/>
      <c r="E201" s="1"/>
      <c r="F201" s="1"/>
    </row>
    <row r="202" spans="4:6" x14ac:dyDescent="0.25">
      <c r="D202" s="1"/>
      <c r="E202" s="1"/>
      <c r="F202" s="1"/>
    </row>
    <row r="203" spans="4:6" x14ac:dyDescent="0.25">
      <c r="D203" s="1"/>
      <c r="E203" s="1"/>
      <c r="F203" s="1"/>
    </row>
    <row r="204" spans="4:6" x14ac:dyDescent="0.25">
      <c r="D204" s="1"/>
      <c r="E204" s="1"/>
      <c r="F204" s="1"/>
    </row>
    <row r="205" spans="4:6" x14ac:dyDescent="0.25">
      <c r="D205" s="1"/>
      <c r="E205" s="1"/>
      <c r="F205" s="1"/>
    </row>
    <row r="206" spans="4:6" x14ac:dyDescent="0.25">
      <c r="D206" s="1"/>
      <c r="E206" s="1"/>
      <c r="F206" s="1"/>
    </row>
    <row r="207" spans="4:6" x14ac:dyDescent="0.25">
      <c r="D207" s="1"/>
      <c r="E207" s="1"/>
      <c r="F207" s="1"/>
    </row>
    <row r="208" spans="4:6" x14ac:dyDescent="0.25">
      <c r="D208" s="1"/>
      <c r="E208" s="1"/>
      <c r="F208" s="1"/>
    </row>
    <row r="209" spans="4:6" x14ac:dyDescent="0.25">
      <c r="D209" s="1"/>
      <c r="E209" s="1"/>
      <c r="F209" s="1"/>
    </row>
    <row r="210" spans="4:6" x14ac:dyDescent="0.25">
      <c r="D210" s="1"/>
      <c r="E210" s="1"/>
      <c r="F210" s="1"/>
    </row>
    <row r="211" spans="4:6" x14ac:dyDescent="0.25">
      <c r="D211" s="1"/>
      <c r="E211" s="1"/>
      <c r="F211" s="1"/>
    </row>
    <row r="212" spans="4:6" x14ac:dyDescent="0.25">
      <c r="D212" s="1"/>
      <c r="E212" s="1"/>
      <c r="F212" s="1"/>
    </row>
    <row r="213" spans="4:6" x14ac:dyDescent="0.25">
      <c r="D213" s="1"/>
      <c r="E213" s="1"/>
      <c r="F213" s="1"/>
    </row>
    <row r="214" spans="4:6" x14ac:dyDescent="0.25">
      <c r="D214" s="1"/>
      <c r="E214" s="1"/>
      <c r="F214" s="1"/>
    </row>
    <row r="215" spans="4:6" x14ac:dyDescent="0.25">
      <c r="D215" s="1"/>
      <c r="E215" s="1"/>
      <c r="F215" s="1"/>
    </row>
    <row r="216" spans="4:6" x14ac:dyDescent="0.25">
      <c r="D216" s="1"/>
      <c r="E216" s="1"/>
      <c r="F216" s="1"/>
    </row>
    <row r="217" spans="4:6" x14ac:dyDescent="0.25">
      <c r="D217" s="1"/>
      <c r="E217" s="1"/>
      <c r="F217" s="1"/>
    </row>
    <row r="218" spans="4:6" x14ac:dyDescent="0.25">
      <c r="D218" s="1"/>
      <c r="E218" s="1"/>
      <c r="F218" s="1"/>
    </row>
    <row r="219" spans="4:6" x14ac:dyDescent="0.25">
      <c r="D219" s="1"/>
      <c r="E219" s="1"/>
      <c r="F219" s="1"/>
    </row>
    <row r="220" spans="4:6" x14ac:dyDescent="0.25">
      <c r="D220" s="1"/>
      <c r="E220" s="1"/>
      <c r="F220" s="1"/>
    </row>
    <row r="221" spans="4:6" x14ac:dyDescent="0.25">
      <c r="D221" s="1"/>
      <c r="E221" s="1"/>
      <c r="F221" s="1"/>
    </row>
    <row r="222" spans="4:6" x14ac:dyDescent="0.25">
      <c r="D222" s="1"/>
      <c r="E222" s="1"/>
      <c r="F222" s="1"/>
    </row>
    <row r="223" spans="4:6" x14ac:dyDescent="0.25">
      <c r="D223" s="1"/>
      <c r="E223" s="1"/>
      <c r="F223" s="1"/>
    </row>
    <row r="224" spans="4:6" x14ac:dyDescent="0.25">
      <c r="D224" s="1"/>
      <c r="E224" s="1"/>
      <c r="F224" s="1"/>
    </row>
    <row r="225" spans="4:6" x14ac:dyDescent="0.25">
      <c r="D225" s="1"/>
      <c r="E225" s="1"/>
      <c r="F225" s="1"/>
    </row>
    <row r="226" spans="4:6" x14ac:dyDescent="0.25">
      <c r="D226" s="1"/>
      <c r="E226" s="1"/>
      <c r="F226" s="1"/>
    </row>
    <row r="227" spans="4:6" x14ac:dyDescent="0.25">
      <c r="D227" s="1"/>
      <c r="E227" s="1"/>
      <c r="F227" s="1"/>
    </row>
    <row r="228" spans="4:6" x14ac:dyDescent="0.25">
      <c r="D228" s="1"/>
      <c r="E228" s="1"/>
      <c r="F228" s="1"/>
    </row>
    <row r="229" spans="4:6" x14ac:dyDescent="0.25">
      <c r="D229" s="1"/>
      <c r="E229" s="1"/>
      <c r="F229" s="1"/>
    </row>
    <row r="230" spans="4:6" x14ac:dyDescent="0.25">
      <c r="D230" s="1"/>
      <c r="E230" s="1"/>
      <c r="F230" s="1"/>
    </row>
    <row r="231" spans="4:6" x14ac:dyDescent="0.25">
      <c r="D231" s="1"/>
      <c r="E231" s="1"/>
      <c r="F231" s="1"/>
    </row>
    <row r="232" spans="4:6" x14ac:dyDescent="0.25">
      <c r="D232" s="1"/>
      <c r="E232" s="1"/>
      <c r="F2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5" zoomScaleNormal="85" workbookViewId="0">
      <selection activeCell="E9" sqref="E9"/>
    </sheetView>
  </sheetViews>
  <sheetFormatPr defaultRowHeight="15" x14ac:dyDescent="0.25"/>
  <cols>
    <col min="10" max="10" width="12.28515625" bestFit="1" customWidth="1"/>
  </cols>
  <sheetData>
    <row r="1" spans="1:18" x14ac:dyDescent="0.25">
      <c r="A1" t="s">
        <v>57</v>
      </c>
    </row>
    <row r="2" spans="1:18" x14ac:dyDescent="0.25">
      <c r="L2" t="s">
        <v>24</v>
      </c>
      <c r="M2" s="4">
        <v>0.55564586054052567</v>
      </c>
      <c r="N2" s="4"/>
      <c r="P2" t="s">
        <v>27</v>
      </c>
      <c r="Q2" s="4">
        <v>1.8013131845032788</v>
      </c>
      <c r="R2" s="4">
        <v>2.501069430661782</v>
      </c>
    </row>
    <row r="3" spans="1:18" x14ac:dyDescent="0.25">
      <c r="L3" t="s">
        <v>25</v>
      </c>
      <c r="M3" s="4"/>
      <c r="N3" s="4">
        <v>-0.96980075483843797</v>
      </c>
      <c r="P3" t="s">
        <v>28</v>
      </c>
      <c r="Q3" s="4">
        <v>-0.23680821837713106</v>
      </c>
      <c r="R3" s="4">
        <v>0.60606812412021049</v>
      </c>
    </row>
    <row r="4" spans="1:18" x14ac:dyDescent="0.25">
      <c r="L4" t="s">
        <v>26</v>
      </c>
      <c r="M4" s="4"/>
      <c r="N4" s="4">
        <v>0.74111485644928865</v>
      </c>
      <c r="P4" t="s">
        <v>29</v>
      </c>
      <c r="Q4" s="4">
        <v>-0.46361837101670861</v>
      </c>
      <c r="R4" s="4">
        <v>0.66309516902768439</v>
      </c>
    </row>
    <row r="5" spans="1:18" x14ac:dyDescent="0.25">
      <c r="B5" t="s">
        <v>58</v>
      </c>
      <c r="C5" t="s">
        <v>33</v>
      </c>
      <c r="D5" t="s">
        <v>34</v>
      </c>
      <c r="E5" t="s">
        <v>35</v>
      </c>
      <c r="F5" t="s">
        <v>36</v>
      </c>
      <c r="G5" t="s">
        <v>37</v>
      </c>
      <c r="H5" t="s">
        <v>38</v>
      </c>
      <c r="I5" t="s">
        <v>61</v>
      </c>
      <c r="J5" t="s">
        <v>62</v>
      </c>
    </row>
    <row r="6" spans="1:18" x14ac:dyDescent="0.25">
      <c r="M6" s="4">
        <f>ROUND(M2,4)</f>
        <v>0.55559999999999998</v>
      </c>
      <c r="Q6" s="4">
        <f t="shared" ref="Q6:R6" si="0">ROUND(Q2,4)</f>
        <v>1.8012999999999999</v>
      </c>
      <c r="R6" s="4">
        <f t="shared" si="0"/>
        <v>2.5011000000000001</v>
      </c>
    </row>
    <row r="7" spans="1:18" x14ac:dyDescent="0.25">
      <c r="B7" t="s">
        <v>39</v>
      </c>
      <c r="N7" s="4">
        <f t="shared" ref="N7:N8" si="1">ROUND(N3,4)</f>
        <v>-0.9698</v>
      </c>
      <c r="Q7" s="4">
        <f t="shared" ref="Q7:R7" si="2">ROUND(Q3,4)</f>
        <v>-0.23680000000000001</v>
      </c>
      <c r="R7" s="4">
        <f t="shared" si="2"/>
        <v>0.60609999999999997</v>
      </c>
    </row>
    <row r="8" spans="1:18" x14ac:dyDescent="0.25">
      <c r="B8" t="s">
        <v>0</v>
      </c>
      <c r="C8">
        <v>0.55565039999999999</v>
      </c>
      <c r="D8">
        <v>9.0913599999999997E-2</v>
      </c>
      <c r="E8">
        <v>6.11</v>
      </c>
      <c r="F8">
        <v>0</v>
      </c>
      <c r="G8">
        <v>0.3774631</v>
      </c>
      <c r="H8">
        <v>0.73383770000000004</v>
      </c>
      <c r="I8">
        <f>M2</f>
        <v>0.55564586054052567</v>
      </c>
      <c r="J8">
        <f>ABS(I8-C8)</f>
        <v>4.5394594743175531E-6</v>
      </c>
      <c r="N8" s="4">
        <f t="shared" si="1"/>
        <v>0.74109999999999998</v>
      </c>
      <c r="Q8" s="4">
        <f t="shared" ref="Q8:R8" si="3">ROUND(Q4,4)</f>
        <v>-0.46360000000000001</v>
      </c>
      <c r="R8" s="4">
        <f t="shared" si="3"/>
        <v>0.66310000000000002</v>
      </c>
    </row>
    <row r="10" spans="1:18" x14ac:dyDescent="0.25">
      <c r="B10" t="s">
        <v>40</v>
      </c>
    </row>
    <row r="11" spans="1:18" x14ac:dyDescent="0.25">
      <c r="B11" t="s">
        <v>41</v>
      </c>
      <c r="C11">
        <v>1.801328</v>
      </c>
      <c r="D11">
        <v>0.41745680000000002</v>
      </c>
      <c r="E11">
        <v>4.32</v>
      </c>
      <c r="F11">
        <v>0</v>
      </c>
      <c r="G11">
        <v>0.9831278</v>
      </c>
      <c r="H11">
        <v>2.619529</v>
      </c>
      <c r="I11" s="4">
        <f>Q2</f>
        <v>1.8013131845032788</v>
      </c>
      <c r="J11">
        <f>ABS(I11-C11)</f>
        <v>1.4815496721221066E-5</v>
      </c>
    </row>
    <row r="13" spans="1:18" x14ac:dyDescent="0.25">
      <c r="B13" t="s">
        <v>42</v>
      </c>
    </row>
    <row r="14" spans="1:18" x14ac:dyDescent="0.25">
      <c r="B14" t="s">
        <v>41</v>
      </c>
      <c r="C14">
        <v>2.501093</v>
      </c>
      <c r="D14">
        <v>0.39199440000000002</v>
      </c>
      <c r="E14">
        <v>6.38</v>
      </c>
      <c r="F14">
        <v>0</v>
      </c>
      <c r="G14">
        <v>1.7327980000000001</v>
      </c>
      <c r="H14">
        <v>3.2693880000000002</v>
      </c>
      <c r="I14" s="4">
        <f>R2</f>
        <v>2.501069430661782</v>
      </c>
      <c r="J14">
        <f>ABS(I14-C14)</f>
        <v>2.3569338218010216E-5</v>
      </c>
    </row>
    <row r="16" spans="1:18" x14ac:dyDescent="0.25">
      <c r="B16" t="s">
        <v>59</v>
      </c>
    </row>
    <row r="17" spans="2:10" x14ac:dyDescent="0.25">
      <c r="B17" t="s">
        <v>1</v>
      </c>
      <c r="C17">
        <v>-0.96979930000000003</v>
      </c>
      <c r="D17">
        <v>0.2204025</v>
      </c>
      <c r="E17">
        <v>-4.4000000000000004</v>
      </c>
      <c r="F17">
        <v>0</v>
      </c>
      <c r="G17">
        <v>-1.40178</v>
      </c>
      <c r="H17">
        <v>-0.53781820000000002</v>
      </c>
      <c r="I17" s="4">
        <f>N3</f>
        <v>-0.96980075483843797</v>
      </c>
      <c r="J17">
        <f>ABS(I17-C17)</f>
        <v>1.4548384379420298E-6</v>
      </c>
    </row>
    <row r="19" spans="2:10" x14ac:dyDescent="0.25">
      <c r="B19" t="s">
        <v>40</v>
      </c>
    </row>
    <row r="20" spans="2:10" x14ac:dyDescent="0.25">
      <c r="B20" t="s">
        <v>41</v>
      </c>
      <c r="C20">
        <v>-0.2368053</v>
      </c>
      <c r="D20">
        <v>0.25881890000000002</v>
      </c>
      <c r="E20">
        <v>-0.91</v>
      </c>
      <c r="F20">
        <v>0.36</v>
      </c>
      <c r="G20">
        <v>-0.74408110000000005</v>
      </c>
      <c r="H20">
        <v>0.2704705</v>
      </c>
      <c r="I20" s="4">
        <f>Q3</f>
        <v>-0.23680821837713106</v>
      </c>
      <c r="J20">
        <f>ABS(I20-C20)</f>
        <v>2.9183771310670181E-6</v>
      </c>
    </row>
    <row r="22" spans="2:10" x14ac:dyDescent="0.25">
      <c r="B22" t="s">
        <v>42</v>
      </c>
    </row>
    <row r="23" spans="2:10" x14ac:dyDescent="0.25">
      <c r="B23" t="s">
        <v>41</v>
      </c>
      <c r="C23">
        <v>0.60607120000000003</v>
      </c>
      <c r="D23">
        <v>0.24986990000000001</v>
      </c>
      <c r="E23">
        <v>2.4300000000000002</v>
      </c>
      <c r="F23">
        <v>1.4999999999999999E-2</v>
      </c>
      <c r="G23">
        <v>0.1163351</v>
      </c>
      <c r="H23">
        <v>1.095807</v>
      </c>
      <c r="I23" s="4">
        <f>R3</f>
        <v>0.60606812412021049</v>
      </c>
      <c r="J23">
        <f>ABS(I23-C23)</f>
        <v>3.0758797895380496E-6</v>
      </c>
    </row>
    <row r="25" spans="2:10" x14ac:dyDescent="0.25">
      <c r="B25" t="s">
        <v>60</v>
      </c>
    </row>
    <row r="26" spans="2:10" x14ac:dyDescent="0.25">
      <c r="B26" t="s">
        <v>1</v>
      </c>
      <c r="C26">
        <v>0.74111760000000004</v>
      </c>
      <c r="D26">
        <v>0.2131287</v>
      </c>
      <c r="E26">
        <v>3.48</v>
      </c>
      <c r="F26">
        <v>1E-3</v>
      </c>
      <c r="G26">
        <v>0.32339299999999999</v>
      </c>
      <c r="H26">
        <v>1.1588419999999999</v>
      </c>
      <c r="I26" s="4">
        <f>N4</f>
        <v>0.74111485644928865</v>
      </c>
      <c r="J26">
        <f>ABS(I26-C26)</f>
        <v>2.7435507113926505E-6</v>
      </c>
    </row>
    <row r="28" spans="2:10" x14ac:dyDescent="0.25">
      <c r="B28" t="s">
        <v>40</v>
      </c>
    </row>
    <row r="29" spans="2:10" x14ac:dyDescent="0.25">
      <c r="B29" t="s">
        <v>41</v>
      </c>
      <c r="C29">
        <v>-0.463615</v>
      </c>
      <c r="D29">
        <v>0.16788500000000001</v>
      </c>
      <c r="E29">
        <v>-2.76</v>
      </c>
      <c r="F29">
        <v>6.0000000000000001E-3</v>
      </c>
      <c r="G29">
        <v>-0.79266360000000002</v>
      </c>
      <c r="H29">
        <v>-0.1345664</v>
      </c>
      <c r="I29" s="4">
        <f>Q4</f>
        <v>-0.46361837101670861</v>
      </c>
      <c r="J29">
        <f>ABS(I29-C29)</f>
        <v>3.3710167086087317E-6</v>
      </c>
    </row>
    <row r="31" spans="2:10" x14ac:dyDescent="0.25">
      <c r="B31" t="s">
        <v>42</v>
      </c>
    </row>
    <row r="32" spans="2:10" x14ac:dyDescent="0.25">
      <c r="B32" t="s">
        <v>41</v>
      </c>
      <c r="C32">
        <v>0.66310420000000003</v>
      </c>
      <c r="D32">
        <v>0.19507840000000001</v>
      </c>
      <c r="E32">
        <v>3.4</v>
      </c>
      <c r="F32">
        <v>1E-3</v>
      </c>
      <c r="G32">
        <v>0.28075749999999999</v>
      </c>
      <c r="H32">
        <v>1.0454509999999999</v>
      </c>
      <c r="I32" s="4">
        <f>R4</f>
        <v>0.66309516902768439</v>
      </c>
      <c r="J32">
        <f>ABS(I32-C32)</f>
        <v>9.0309723156378752E-6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inputs</vt:lpstr>
      <vt:lpstr>data</vt:lpstr>
      <vt:lpstr>data2</vt:lpstr>
      <vt:lpstr>stata</vt:lpstr>
      <vt:lpstr>stata2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Dale</dc:creator>
  <cp:lastModifiedBy>David Dale</cp:lastModifiedBy>
  <dcterms:created xsi:type="dcterms:W3CDTF">2016-09-18T10:29:29Z</dcterms:created>
  <dcterms:modified xsi:type="dcterms:W3CDTF">2016-09-23T20:16:25Z</dcterms:modified>
</cp:coreProperties>
</file>