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1580" windowHeight="6030"/>
  </bookViews>
  <sheets>
    <sheet name="Hoja1" sheetId="1" r:id="rId1"/>
    <sheet name="Hoja2" sheetId="2" r:id="rId2"/>
  </sheets>
  <definedNames>
    <definedName name="_xlnm.Print_Area" localSheetId="0">Hoja1!$A$2:$CT$43</definedName>
  </definedNames>
  <calcPr calcId="144525"/>
</workbook>
</file>

<file path=xl/calcChain.xml><?xml version="1.0" encoding="utf-8"?>
<calcChain xmlns="http://schemas.openxmlformats.org/spreadsheetml/2006/main">
  <c r="CM29" i="1" l="1"/>
  <c r="CM13" i="1" s="1"/>
  <c r="CL29" i="1"/>
  <c r="CK29" i="1"/>
  <c r="CJ29" i="1"/>
  <c r="CJ13" i="1" s="1"/>
  <c r="CI29" i="1"/>
  <c r="CI13" i="1" s="1"/>
  <c r="CH29" i="1"/>
  <c r="CG29" i="1"/>
  <c r="CF29" i="1"/>
  <c r="CF13" i="1" s="1"/>
  <c r="CE29" i="1"/>
  <c r="CD29" i="1"/>
  <c r="CC29" i="1"/>
  <c r="CB29" i="1"/>
  <c r="CB13" i="1" s="1"/>
  <c r="CA29" i="1"/>
  <c r="CA13" i="1" s="1"/>
  <c r="BZ29" i="1"/>
  <c r="BY29" i="1"/>
  <c r="BX29" i="1"/>
  <c r="BX13" i="1" s="1"/>
  <c r="BW29" i="1"/>
  <c r="BW13" i="1" s="1"/>
  <c r="BV29" i="1"/>
  <c r="BU29" i="1"/>
  <c r="BT29" i="1"/>
  <c r="BT13" i="1" s="1"/>
  <c r="BS29" i="1"/>
  <c r="BS13" i="1" s="1"/>
  <c r="BR29" i="1"/>
  <c r="BQ29" i="1"/>
  <c r="BP29" i="1"/>
  <c r="BP13" i="1" s="1"/>
  <c r="BO29" i="1"/>
  <c r="BO13" i="1" s="1"/>
  <c r="BN29" i="1"/>
  <c r="BM29" i="1"/>
  <c r="BL29" i="1"/>
  <c r="BL13" i="1" s="1"/>
  <c r="BK29" i="1"/>
  <c r="BK13" i="1" s="1"/>
  <c r="BJ29" i="1"/>
  <c r="BI29" i="1"/>
  <c r="BI13" i="1" s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CL13" i="1"/>
  <c r="CK13" i="1"/>
  <c r="CH13" i="1"/>
  <c r="CG13" i="1"/>
  <c r="CE13" i="1"/>
  <c r="CD13" i="1"/>
  <c r="CC13" i="1"/>
  <c r="BZ13" i="1"/>
  <c r="BY13" i="1"/>
  <c r="BV13" i="1"/>
  <c r="BU13" i="1"/>
  <c r="BR13" i="1"/>
  <c r="BQ13" i="1"/>
  <c r="BN13" i="1"/>
  <c r="BM13" i="1"/>
  <c r="BJ13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</calcChain>
</file>

<file path=xl/sharedStrings.xml><?xml version="1.0" encoding="utf-8"?>
<sst xmlns="http://schemas.openxmlformats.org/spreadsheetml/2006/main" count="59" uniqueCount="56">
  <si>
    <t>I. ACTIVOS EXTERNOS</t>
  </si>
  <si>
    <t>Activos externos</t>
  </si>
  <si>
    <t>Obligaciones externas</t>
  </si>
  <si>
    <t>II. ACTIVOS INTERNOS</t>
  </si>
  <si>
    <t>Caja</t>
  </si>
  <si>
    <t>Inversiones</t>
  </si>
  <si>
    <t>Banco Central de Bolivia</t>
  </si>
  <si>
    <t>Obligaciones</t>
  </si>
  <si>
    <t>Gobierno Central</t>
  </si>
  <si>
    <t>Gobiernos Locales</t>
  </si>
  <si>
    <t>Empresas publicas</t>
  </si>
  <si>
    <t>Otras sociedades no financieras</t>
  </si>
  <si>
    <t>Otros sectores residentes</t>
  </si>
  <si>
    <t>III. OBLIGACIONES</t>
  </si>
  <si>
    <t>Reservas técnicas de seguro</t>
  </si>
  <si>
    <t>Otras partidas netas</t>
  </si>
  <si>
    <t>Flujo intersectorial</t>
  </si>
  <si>
    <t>Activos frente a sociedades de depósito</t>
  </si>
  <si>
    <t>Depósitos</t>
  </si>
  <si>
    <t>Préstamos</t>
  </si>
  <si>
    <t>Crédito</t>
  </si>
  <si>
    <t>Crédito a otros sectores</t>
  </si>
  <si>
    <t>p</t>
  </si>
  <si>
    <r>
      <t>Dic-12</t>
    </r>
    <r>
      <rPr>
        <b/>
        <vertAlign val="subscript"/>
        <sz val="12"/>
        <rFont val="Arial"/>
        <family val="2"/>
      </rPr>
      <t>(p)</t>
    </r>
  </si>
  <si>
    <r>
      <t>Ene-13</t>
    </r>
    <r>
      <rPr>
        <b/>
        <vertAlign val="subscript"/>
        <sz val="12"/>
        <rFont val="Arial"/>
        <family val="2"/>
      </rPr>
      <t>(p)</t>
    </r>
  </si>
  <si>
    <r>
      <t>Feb-13</t>
    </r>
    <r>
      <rPr>
        <b/>
        <vertAlign val="subscript"/>
        <sz val="12"/>
        <rFont val="Arial"/>
        <family val="2"/>
      </rPr>
      <t>(p)</t>
    </r>
  </si>
  <si>
    <r>
      <t>Mar-13</t>
    </r>
    <r>
      <rPr>
        <b/>
        <vertAlign val="subscript"/>
        <sz val="12"/>
        <rFont val="Arial"/>
        <family val="2"/>
      </rPr>
      <t>(p)</t>
    </r>
  </si>
  <si>
    <r>
      <t>Abr-13</t>
    </r>
    <r>
      <rPr>
        <b/>
        <vertAlign val="subscript"/>
        <sz val="12"/>
        <rFont val="Arial"/>
        <family val="2"/>
      </rPr>
      <t>(p)</t>
    </r>
  </si>
  <si>
    <r>
      <t>May-13</t>
    </r>
    <r>
      <rPr>
        <b/>
        <vertAlign val="subscript"/>
        <sz val="12"/>
        <rFont val="Arial"/>
        <family val="2"/>
      </rPr>
      <t>(p)</t>
    </r>
  </si>
  <si>
    <t>FUENTE:</t>
  </si>
  <si>
    <t>ELABORACIÓN:</t>
  </si>
  <si>
    <t>NOTAS:</t>
  </si>
  <si>
    <r>
      <t>Jun-13</t>
    </r>
    <r>
      <rPr>
        <b/>
        <vertAlign val="subscript"/>
        <sz val="12"/>
        <rFont val="Arial"/>
        <family val="2"/>
      </rPr>
      <t>(p)</t>
    </r>
  </si>
  <si>
    <r>
      <t>Jul-13</t>
    </r>
    <r>
      <rPr>
        <b/>
        <vertAlign val="subscript"/>
        <sz val="12"/>
        <rFont val="Arial"/>
        <family val="2"/>
      </rPr>
      <t>(p)</t>
    </r>
  </si>
  <si>
    <r>
      <t>Ago-13</t>
    </r>
    <r>
      <rPr>
        <b/>
        <vertAlign val="subscript"/>
        <sz val="12"/>
        <rFont val="Arial"/>
        <family val="2"/>
      </rPr>
      <t>(p)</t>
    </r>
  </si>
  <si>
    <r>
      <t>CUENTAS MONETARIAS DE OTRAS SOCIEDADES FINANCIERAS</t>
    </r>
    <r>
      <rPr>
        <vertAlign val="superscript"/>
        <sz val="22"/>
        <color indexed="8"/>
        <rFont val="Arial Rounded MT Bold"/>
        <family val="2"/>
      </rPr>
      <t>1</t>
    </r>
  </si>
  <si>
    <r>
      <t>Sep-13</t>
    </r>
    <r>
      <rPr>
        <b/>
        <vertAlign val="subscript"/>
        <sz val="12"/>
        <rFont val="Arial"/>
        <family val="2"/>
      </rPr>
      <t>(p)</t>
    </r>
  </si>
  <si>
    <r>
      <t>Oct-13</t>
    </r>
    <r>
      <rPr>
        <b/>
        <vertAlign val="subscript"/>
        <sz val="12"/>
        <rFont val="Arial"/>
        <family val="2"/>
      </rPr>
      <t>(p)</t>
    </r>
  </si>
  <si>
    <t>Nov-13</t>
  </si>
  <si>
    <t>Dic-13</t>
  </si>
  <si>
    <t>Ene-14</t>
  </si>
  <si>
    <t>Feb-14</t>
  </si>
  <si>
    <t>Mar-14</t>
  </si>
  <si>
    <t>Abr-14</t>
  </si>
  <si>
    <t>May-14</t>
  </si>
  <si>
    <t>Jun-14</t>
  </si>
  <si>
    <t>Jul-14</t>
  </si>
  <si>
    <t>Ago-14</t>
  </si>
  <si>
    <t>Sep-14</t>
  </si>
  <si>
    <t xml:space="preserve">      (En millones de bolivianos)</t>
  </si>
  <si>
    <t>Autoridad de Supervisión del Sistema Financiero - Ministerio de Economía y Finanzas Públicas.</t>
  </si>
  <si>
    <t>BCB - Asesoría de Política Económica - Sector Monetario y Fiscal.</t>
  </si>
  <si>
    <t>1 Incluye AFPs y Compañías de Seguro.</t>
  </si>
  <si>
    <t>Oct-14</t>
  </si>
  <si>
    <t>Nov-14</t>
  </si>
  <si>
    <t>Desde Octubre 2013, se reclasificó la tenencia de Bonos Soberanos de las compañías de seguro, de Crédito a otros sectores residentes, hacia activos externos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</si>
</sst>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17" x14ac:knownFonts="1">
    <font>
      <sz val="10"/>
      <name val="Arial"/>
    </font>
    <font>
      <b/>
      <sz val="10"/>
      <name val="Arial"/>
      <family val="2"/>
    </font>
    <font>
      <b/>
      <sz val="16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color indexed="8"/>
      <name val="Arial"/>
      <family val="2"/>
    </font>
    <font>
      <b/>
      <sz val="11"/>
      <color indexed="8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6"/>
      <name val="Arial"/>
      <family val="2"/>
    </font>
    <font>
      <sz val="38"/>
      <name val="Impact"/>
      <family val="2"/>
    </font>
    <font>
      <b/>
      <vertAlign val="subscript"/>
      <sz val="12"/>
      <name val="Arial"/>
      <family val="2"/>
    </font>
    <font>
      <sz val="22"/>
      <color indexed="8"/>
      <name val="Arial Rounded MT Bold"/>
      <family val="2"/>
    </font>
    <font>
      <vertAlign val="superscript"/>
      <sz val="22"/>
      <color indexed="8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/>
    <xf numFmtId="164" fontId="0" fillId="0" borderId="0" xfId="0" applyNumberFormat="1" applyBorder="1"/>
    <xf numFmtId="0" fontId="0" fillId="0" borderId="0" xfId="0" applyBorder="1"/>
    <xf numFmtId="37" fontId="3" fillId="0" borderId="0" xfId="0" applyNumberFormat="1" applyFont="1" applyFill="1" applyAlignment="1" applyProtection="1">
      <alignment horizontal="center"/>
    </xf>
    <xf numFmtId="37" fontId="4" fillId="0" borderId="0" xfId="0" applyNumberFormat="1" applyFont="1" applyFill="1" applyBorder="1" applyAlignment="1" applyProtection="1"/>
    <xf numFmtId="37" fontId="4" fillId="0" borderId="0" xfId="0" applyNumberFormat="1" applyFont="1" applyFill="1" applyAlignment="1" applyProtection="1">
      <alignment horizontal="left"/>
    </xf>
    <xf numFmtId="37" fontId="5" fillId="0" borderId="0" xfId="0" applyNumberFormat="1" applyFont="1" applyFill="1" applyAlignment="1" applyProtection="1">
      <alignment horizontal="left"/>
    </xf>
    <xf numFmtId="0" fontId="6" fillId="0" borderId="0" xfId="0" applyFont="1"/>
    <xf numFmtId="37" fontId="4" fillId="0" borderId="0" xfId="0" applyNumberFormat="1" applyFont="1" applyFill="1" applyAlignment="1" applyProtection="1"/>
    <xf numFmtId="0" fontId="8" fillId="0" borderId="0" xfId="0" applyFont="1"/>
    <xf numFmtId="164" fontId="0" fillId="0" borderId="0" xfId="0" applyNumberFormat="1"/>
    <xf numFmtId="37" fontId="2" fillId="0" borderId="0" xfId="0" applyNumberFormat="1" applyFont="1" applyFill="1" applyAlignment="1" applyProtection="1">
      <alignment horizontal="left"/>
    </xf>
    <xf numFmtId="0" fontId="13" fillId="0" borderId="0" xfId="0" applyFont="1"/>
    <xf numFmtId="37" fontId="5" fillId="2" borderId="0" xfId="0" applyNumberFormat="1" applyFont="1" applyFill="1" applyAlignment="1" applyProtection="1">
      <alignment horizontal="left"/>
    </xf>
    <xf numFmtId="37" fontId="2" fillId="2" borderId="0" xfId="0" applyNumberFormat="1" applyFont="1" applyFill="1" applyAlignment="1" applyProtection="1">
      <alignment horizontal="left"/>
    </xf>
    <xf numFmtId="37" fontId="3" fillId="2" borderId="0" xfId="0" applyNumberFormat="1" applyFont="1" applyFill="1" applyAlignment="1" applyProtection="1">
      <alignment horizontal="center"/>
    </xf>
    <xf numFmtId="37" fontId="4" fillId="2" borderId="0" xfId="0" applyNumberFormat="1" applyFont="1" applyFill="1" applyBorder="1" applyAlignment="1" applyProtection="1"/>
    <xf numFmtId="37" fontId="4" fillId="2" borderId="0" xfId="0" applyNumberFormat="1" applyFont="1" applyFill="1" applyAlignment="1" applyProtection="1">
      <alignment horizontal="left"/>
    </xf>
    <xf numFmtId="37" fontId="4" fillId="2" borderId="0" xfId="0" applyNumberFormat="1" applyFont="1" applyFill="1" applyAlignment="1" applyProtection="1"/>
    <xf numFmtId="0" fontId="0" fillId="2" borderId="0" xfId="0" applyFill="1"/>
    <xf numFmtId="0" fontId="7" fillId="2" borderId="1" xfId="0" applyFont="1" applyFill="1" applyBorder="1"/>
    <xf numFmtId="17" fontId="9" fillId="2" borderId="2" xfId="0" applyNumberFormat="1" applyFont="1" applyFill="1" applyBorder="1"/>
    <xf numFmtId="17" fontId="9" fillId="2" borderId="2" xfId="0" quotePrefix="1" applyNumberFormat="1" applyFont="1" applyFill="1" applyBorder="1" applyAlignment="1">
      <alignment horizontal="right"/>
    </xf>
    <xf numFmtId="17" fontId="9" fillId="2" borderId="3" xfId="0" quotePrefix="1" applyNumberFormat="1" applyFont="1" applyFill="1" applyBorder="1" applyAlignment="1">
      <alignment horizontal="right"/>
    </xf>
    <xf numFmtId="0" fontId="7" fillId="2" borderId="4" xfId="0" applyFont="1" applyFill="1" applyBorder="1"/>
    <xf numFmtId="17" fontId="9" fillId="2" borderId="0" xfId="0" applyNumberFormat="1" applyFont="1" applyFill="1" applyBorder="1"/>
    <xf numFmtId="17" fontId="9" fillId="2" borderId="0" xfId="0" quotePrefix="1" applyNumberFormat="1" applyFont="1" applyFill="1" applyBorder="1" applyAlignment="1">
      <alignment horizontal="right"/>
    </xf>
    <xf numFmtId="17" fontId="9" fillId="2" borderId="0" xfId="0" applyNumberFormat="1" applyFont="1" applyFill="1" applyBorder="1" applyAlignment="1">
      <alignment horizontal="center"/>
    </xf>
    <xf numFmtId="17" fontId="9" fillId="2" borderId="0" xfId="0" quotePrefix="1" applyNumberFormat="1" applyFont="1" applyFill="1" applyBorder="1" applyAlignment="1">
      <alignment horizontal="center"/>
    </xf>
    <xf numFmtId="17" fontId="1" fillId="2" borderId="0" xfId="0" applyNumberFormat="1" applyFont="1" applyFill="1" applyBorder="1" applyAlignment="1">
      <alignment horizontal="center"/>
    </xf>
    <xf numFmtId="17" fontId="11" fillId="2" borderId="0" xfId="0" quotePrefix="1" applyNumberFormat="1" applyFont="1" applyFill="1" applyBorder="1" applyAlignment="1">
      <alignment horizontal="center"/>
    </xf>
    <xf numFmtId="17" fontId="11" fillId="2" borderId="5" xfId="0" quotePrefix="1" applyNumberFormat="1" applyFont="1" applyFill="1" applyBorder="1" applyAlignment="1">
      <alignment horizontal="center"/>
    </xf>
    <xf numFmtId="0" fontId="9" fillId="2" borderId="4" xfId="0" applyFont="1" applyFill="1" applyBorder="1"/>
    <xf numFmtId="164" fontId="9" fillId="2" borderId="0" xfId="0" applyNumberFormat="1" applyFont="1" applyFill="1" applyBorder="1"/>
    <xf numFmtId="164" fontId="9" fillId="2" borderId="5" xfId="0" applyNumberFormat="1" applyFont="1" applyFill="1" applyBorder="1"/>
    <xf numFmtId="0" fontId="7" fillId="2" borderId="4" xfId="0" applyFont="1" applyFill="1" applyBorder="1" applyAlignment="1">
      <alignment horizontal="left" indent="1"/>
    </xf>
    <xf numFmtId="164" fontId="7" fillId="2" borderId="0" xfId="0" applyNumberFormat="1" applyFont="1" applyFill="1" applyBorder="1"/>
    <xf numFmtId="164" fontId="7" fillId="2" borderId="5" xfId="0" applyNumberFormat="1" applyFont="1" applyFill="1" applyBorder="1"/>
    <xf numFmtId="0" fontId="10" fillId="2" borderId="4" xfId="0" applyFont="1" applyFill="1" applyBorder="1"/>
    <xf numFmtId="164" fontId="10" fillId="2" borderId="0" xfId="0" applyNumberFormat="1" applyFont="1" applyFill="1" applyBorder="1"/>
    <xf numFmtId="164" fontId="10" fillId="2" borderId="5" xfId="0" applyNumberFormat="1" applyFont="1" applyFill="1" applyBorder="1"/>
    <xf numFmtId="0" fontId="7" fillId="2" borderId="6" xfId="0" applyFont="1" applyFill="1" applyBorder="1" applyAlignment="1">
      <alignment horizontal="left" indent="1"/>
    </xf>
    <xf numFmtId="164" fontId="7" fillId="2" borderId="7" xfId="0" applyNumberFormat="1" applyFont="1" applyFill="1" applyBorder="1"/>
    <xf numFmtId="164" fontId="7" fillId="2" borderId="8" xfId="0" applyNumberFormat="1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9" fillId="2" borderId="10" xfId="0" applyFont="1" applyFill="1" applyBorder="1"/>
    <xf numFmtId="0" fontId="7" fillId="2" borderId="10" xfId="0" applyFont="1" applyFill="1" applyBorder="1" applyAlignment="1">
      <alignment horizontal="left" indent="1"/>
    </xf>
    <xf numFmtId="0" fontId="10" fillId="2" borderId="10" xfId="0" applyFont="1" applyFill="1" applyBorder="1"/>
    <xf numFmtId="0" fontId="7" fillId="2" borderId="11" xfId="0" applyFont="1" applyFill="1" applyBorder="1" applyAlignment="1">
      <alignment horizontal="left" indent="1"/>
    </xf>
    <xf numFmtId="0" fontId="7" fillId="2" borderId="12" xfId="0" applyFont="1" applyFill="1" applyBorder="1"/>
    <xf numFmtId="0" fontId="7" fillId="2" borderId="13" xfId="0" applyFont="1" applyFill="1" applyBorder="1"/>
    <xf numFmtId="17" fontId="9" fillId="2" borderId="14" xfId="0" applyNumberFormat="1" applyFont="1" applyFill="1" applyBorder="1"/>
    <xf numFmtId="17" fontId="9" fillId="2" borderId="15" xfId="0" applyNumberFormat="1" applyFont="1" applyFill="1" applyBorder="1"/>
    <xf numFmtId="0" fontId="12" fillId="0" borderId="0" xfId="0" applyFont="1" applyFill="1" applyBorder="1" applyAlignment="1">
      <alignment horizontal="right"/>
    </xf>
    <xf numFmtId="164" fontId="9" fillId="2" borderId="3" xfId="0" applyNumberFormat="1" applyFont="1" applyFill="1" applyBorder="1"/>
    <xf numFmtId="164" fontId="9" fillId="2" borderId="2" xfId="0" applyNumberFormat="1" applyFont="1" applyFill="1" applyBorder="1"/>
    <xf numFmtId="0" fontId="12" fillId="0" borderId="14" xfId="0" applyFont="1" applyFill="1" applyBorder="1" applyAlignment="1"/>
    <xf numFmtId="165" fontId="0" fillId="0" borderId="0" xfId="0" applyNumberFormat="1"/>
    <xf numFmtId="37" fontId="15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9"/>
  <sheetViews>
    <sheetView tabSelected="1" zoomScale="75" zoomScaleNormal="75" workbookViewId="0">
      <selection activeCell="A2" sqref="A2"/>
    </sheetView>
  </sheetViews>
  <sheetFormatPr baseColWidth="10" defaultRowHeight="12.75" x14ac:dyDescent="0.2"/>
  <cols>
    <col min="1" max="1" width="20.140625" customWidth="1"/>
    <col min="2" max="2" width="23.85546875" style="20" customWidth="1"/>
    <col min="3" max="3" width="10.5703125" hidden="1" customWidth="1"/>
    <col min="4" max="5" width="9.7109375" hidden="1" customWidth="1"/>
    <col min="6" max="6" width="10.140625" hidden="1" customWidth="1"/>
    <col min="7" max="8" width="9.7109375" hidden="1" customWidth="1"/>
    <col min="9" max="9" width="10" hidden="1" customWidth="1"/>
    <col min="10" max="11" width="9.7109375" hidden="1" customWidth="1"/>
    <col min="12" max="12" width="10.140625" hidden="1" customWidth="1"/>
    <col min="13" max="14" width="9.7109375" hidden="1" customWidth="1"/>
    <col min="15" max="15" width="10" hidden="1" customWidth="1"/>
    <col min="16" max="16" width="10.28515625" hidden="1" customWidth="1"/>
    <col min="17" max="17" width="10.42578125" hidden="1" customWidth="1"/>
    <col min="18" max="18" width="9.85546875" hidden="1" customWidth="1"/>
    <col min="19" max="19" width="10.140625" hidden="1" customWidth="1"/>
    <col min="20" max="20" width="10" hidden="1" customWidth="1"/>
    <col min="21" max="21" width="10.140625" hidden="1" customWidth="1"/>
    <col min="22" max="22" width="10" hidden="1" customWidth="1"/>
    <col min="23" max="23" width="9.7109375" hidden="1" customWidth="1"/>
    <col min="24" max="24" width="10.28515625" hidden="1" customWidth="1"/>
    <col min="25" max="25" width="9.85546875" hidden="1" customWidth="1"/>
    <col min="26" max="26" width="10.140625" hidden="1" customWidth="1"/>
    <col min="27" max="27" width="10.140625" bestFit="1" customWidth="1"/>
    <col min="28" max="29" width="10" hidden="1" customWidth="1"/>
    <col min="30" max="32" width="9.7109375" hidden="1" customWidth="1"/>
    <col min="33" max="38" width="10" hidden="1" customWidth="1"/>
    <col min="39" max="39" width="10" customWidth="1"/>
    <col min="40" max="50" width="10" hidden="1" customWidth="1"/>
    <col min="51" max="51" width="10" customWidth="1"/>
    <col min="52" max="60" width="10" hidden="1" customWidth="1"/>
    <col min="61" max="61" width="14.140625" hidden="1" customWidth="1"/>
    <col min="62" max="62" width="11.42578125" hidden="1" customWidth="1"/>
    <col min="63" max="63" width="11.85546875" customWidth="1"/>
    <col min="64" max="64" width="12.42578125" hidden="1" customWidth="1"/>
    <col min="65" max="65" width="11.85546875" hidden="1" customWidth="1"/>
    <col min="66" max="66" width="11" hidden="1" customWidth="1"/>
    <col min="67" max="67" width="11.5703125" hidden="1" customWidth="1"/>
    <col min="68" max="74" width="11" hidden="1" customWidth="1"/>
    <col min="75" max="75" width="11" customWidth="1"/>
    <col min="76" max="86" width="11" hidden="1" customWidth="1"/>
    <col min="87" max="96" width="11" customWidth="1"/>
    <col min="97" max="97" width="2" customWidth="1"/>
    <col min="98" max="98" width="11" customWidth="1"/>
  </cols>
  <sheetData>
    <row r="1" spans="1:104" s="8" customFormat="1" ht="14.25" x14ac:dyDescent="0.2">
      <c r="A1" s="7"/>
      <c r="B1" s="14"/>
    </row>
    <row r="2" spans="1:104" s="10" customFormat="1" ht="20.25" x14ac:dyDescent="0.3">
      <c r="A2" s="12"/>
      <c r="B2" s="15"/>
    </row>
    <row r="3" spans="1:104" s="13" customFormat="1" ht="75" customHeight="1" x14ac:dyDescent="0.65">
      <c r="A3" s="60" t="s">
        <v>35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</row>
    <row r="4" spans="1:104" ht="11.25" customHeight="1" x14ac:dyDescent="0.25">
      <c r="A4" s="4"/>
      <c r="B4" s="1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</row>
    <row r="5" spans="1:104" s="10" customFormat="1" ht="22.5" customHeight="1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 t="s">
        <v>49</v>
      </c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5"/>
    </row>
    <row r="6" spans="1:104" ht="37.5" customHeight="1" x14ac:dyDescent="0.35">
      <c r="A6" s="21"/>
      <c r="B6" s="45"/>
      <c r="C6" s="22">
        <v>39447</v>
      </c>
      <c r="D6" s="23">
        <v>39448</v>
      </c>
      <c r="E6" s="23">
        <v>39479</v>
      </c>
      <c r="F6" s="23">
        <v>39508</v>
      </c>
      <c r="G6" s="23">
        <v>39539</v>
      </c>
      <c r="H6" s="23">
        <v>39569</v>
      </c>
      <c r="I6" s="23">
        <v>39600</v>
      </c>
      <c r="J6" s="23">
        <v>39630</v>
      </c>
      <c r="K6" s="23">
        <v>39661</v>
      </c>
      <c r="L6" s="23">
        <v>39692</v>
      </c>
      <c r="M6" s="23">
        <v>39722</v>
      </c>
      <c r="N6" s="23">
        <v>39753</v>
      </c>
      <c r="O6" s="23">
        <v>39783</v>
      </c>
      <c r="P6" s="23">
        <v>39814</v>
      </c>
      <c r="Q6" s="23">
        <v>39845</v>
      </c>
      <c r="R6" s="23">
        <v>39873</v>
      </c>
      <c r="S6" s="23">
        <v>39904</v>
      </c>
      <c r="T6" s="23">
        <v>39934</v>
      </c>
      <c r="U6" s="23">
        <v>39965</v>
      </c>
      <c r="V6" s="23">
        <v>39995</v>
      </c>
      <c r="W6" s="23">
        <v>40026</v>
      </c>
      <c r="X6" s="23">
        <v>40057</v>
      </c>
      <c r="Y6" s="23">
        <v>40087</v>
      </c>
      <c r="Z6" s="23">
        <v>40118</v>
      </c>
      <c r="AA6" s="23">
        <v>40148</v>
      </c>
      <c r="AB6" s="23">
        <v>40179</v>
      </c>
      <c r="AC6" s="23">
        <v>40210</v>
      </c>
      <c r="AD6" s="23">
        <v>40238</v>
      </c>
      <c r="AE6" s="23">
        <v>40269</v>
      </c>
      <c r="AF6" s="23">
        <v>40329</v>
      </c>
      <c r="AG6" s="23">
        <v>40359</v>
      </c>
      <c r="AH6" s="23">
        <v>40390</v>
      </c>
      <c r="AI6" s="23">
        <v>40421</v>
      </c>
      <c r="AJ6" s="23">
        <v>40451</v>
      </c>
      <c r="AK6" s="23">
        <v>40482</v>
      </c>
      <c r="AL6" s="23">
        <v>40512</v>
      </c>
      <c r="AM6" s="23">
        <v>40543</v>
      </c>
      <c r="AN6" s="23">
        <v>40574</v>
      </c>
      <c r="AO6" s="23">
        <v>40602</v>
      </c>
      <c r="AP6" s="23">
        <v>40633</v>
      </c>
      <c r="AQ6" s="23">
        <v>40663</v>
      </c>
      <c r="AR6" s="23">
        <v>40693</v>
      </c>
      <c r="AS6" s="23">
        <v>40724</v>
      </c>
      <c r="AT6" s="23">
        <v>40755</v>
      </c>
      <c r="AU6" s="23">
        <v>40786</v>
      </c>
      <c r="AV6" s="23">
        <v>40816</v>
      </c>
      <c r="AW6" s="23">
        <v>40847</v>
      </c>
      <c r="AX6" s="23">
        <v>40877</v>
      </c>
      <c r="AY6" s="23">
        <v>40908</v>
      </c>
      <c r="AZ6" s="23">
        <v>40909</v>
      </c>
      <c r="BA6" s="23">
        <v>40940</v>
      </c>
      <c r="BB6" s="23">
        <v>40969</v>
      </c>
      <c r="BC6" s="23">
        <v>41000</v>
      </c>
      <c r="BD6" s="23">
        <v>41030</v>
      </c>
      <c r="BE6" s="23">
        <v>41061</v>
      </c>
      <c r="BF6" s="23">
        <v>41091</v>
      </c>
      <c r="BG6" s="23">
        <v>41122</v>
      </c>
      <c r="BH6" s="23">
        <v>41153</v>
      </c>
      <c r="BI6" s="23">
        <v>41183</v>
      </c>
      <c r="BJ6" s="23">
        <v>41214</v>
      </c>
      <c r="BK6" s="23" t="s">
        <v>23</v>
      </c>
      <c r="BL6" s="23" t="s">
        <v>24</v>
      </c>
      <c r="BM6" s="23" t="s">
        <v>25</v>
      </c>
      <c r="BN6" s="23" t="s">
        <v>26</v>
      </c>
      <c r="BO6" s="23" t="s">
        <v>27</v>
      </c>
      <c r="BP6" s="23" t="s">
        <v>28</v>
      </c>
      <c r="BQ6" s="23" t="s">
        <v>32</v>
      </c>
      <c r="BR6" s="23" t="s">
        <v>33</v>
      </c>
      <c r="BS6" s="23" t="s">
        <v>34</v>
      </c>
      <c r="BT6" s="23" t="s">
        <v>36</v>
      </c>
      <c r="BU6" s="23" t="s">
        <v>37</v>
      </c>
      <c r="BV6" s="23" t="s">
        <v>38</v>
      </c>
      <c r="BW6" s="23" t="s">
        <v>39</v>
      </c>
      <c r="BX6" s="23" t="s">
        <v>40</v>
      </c>
      <c r="BY6" s="23" t="s">
        <v>41</v>
      </c>
      <c r="BZ6" s="23" t="s">
        <v>42</v>
      </c>
      <c r="CA6" s="23" t="s">
        <v>43</v>
      </c>
      <c r="CB6" s="23" t="s">
        <v>44</v>
      </c>
      <c r="CC6" s="23" t="s">
        <v>45</v>
      </c>
      <c r="CD6" s="23" t="s">
        <v>46</v>
      </c>
      <c r="CE6" s="23" t="s">
        <v>47</v>
      </c>
      <c r="CF6" s="23" t="s">
        <v>48</v>
      </c>
      <c r="CG6" s="23" t="s">
        <v>53</v>
      </c>
      <c r="CH6" s="23" t="s">
        <v>54</v>
      </c>
      <c r="CI6" s="23">
        <v>41974</v>
      </c>
      <c r="CJ6" s="23">
        <v>42005</v>
      </c>
      <c r="CK6" s="23">
        <v>42036</v>
      </c>
      <c r="CL6" s="23">
        <v>42064</v>
      </c>
      <c r="CM6" s="23">
        <v>42095</v>
      </c>
      <c r="CN6" s="23">
        <v>42125</v>
      </c>
      <c r="CO6" s="23">
        <v>42156</v>
      </c>
      <c r="CP6" s="23">
        <v>42186</v>
      </c>
      <c r="CQ6" s="23">
        <v>42217</v>
      </c>
      <c r="CR6" s="23">
        <v>42248</v>
      </c>
      <c r="CS6" s="24"/>
      <c r="CT6" s="27"/>
    </row>
    <row r="7" spans="1:104" ht="15.75" x14ac:dyDescent="0.25">
      <c r="A7" s="25"/>
      <c r="B7" s="46"/>
      <c r="C7" s="26"/>
      <c r="D7" s="27"/>
      <c r="E7" s="27"/>
      <c r="F7" s="27"/>
      <c r="G7" s="27"/>
      <c r="H7" s="28"/>
      <c r="I7" s="28"/>
      <c r="J7" s="28"/>
      <c r="K7" s="28"/>
      <c r="L7" s="28"/>
      <c r="M7" s="28"/>
      <c r="N7" s="28"/>
      <c r="O7" s="28"/>
      <c r="P7" s="29"/>
      <c r="Q7" s="29"/>
      <c r="R7" s="30"/>
      <c r="S7" s="30"/>
      <c r="T7" s="30"/>
      <c r="U7" s="30"/>
      <c r="V7" s="30"/>
      <c r="W7" s="29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 t="s">
        <v>22</v>
      </c>
      <c r="AS7" s="30" t="s">
        <v>22</v>
      </c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2"/>
      <c r="CT7" s="31"/>
    </row>
    <row r="8" spans="1:104" ht="6.75" customHeight="1" x14ac:dyDescent="0.25">
      <c r="A8" s="51"/>
      <c r="B8" s="52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4"/>
      <c r="CT8" s="26"/>
    </row>
    <row r="9" spans="1:104" ht="15.75" x14ac:dyDescent="0.25">
      <c r="A9" s="33" t="s">
        <v>0</v>
      </c>
      <c r="B9" s="47"/>
      <c r="C9" s="34">
        <v>540.60244864000003</v>
      </c>
      <c r="D9" s="34">
        <v>493.27723879999996</v>
      </c>
      <c r="E9" s="34">
        <v>489.48359399999998</v>
      </c>
      <c r="F9" s="34">
        <v>474.03067644999999</v>
      </c>
      <c r="G9" s="34">
        <v>466.12750835999998</v>
      </c>
      <c r="H9" s="34">
        <v>453.00453528000003</v>
      </c>
      <c r="I9" s="34">
        <v>481.84010806000009</v>
      </c>
      <c r="J9" s="34">
        <v>193.30579319000003</v>
      </c>
      <c r="K9" s="34">
        <v>178.22068217000003</v>
      </c>
      <c r="L9" s="34">
        <v>-20.844962069999987</v>
      </c>
      <c r="M9" s="34">
        <v>5.1524981599999773</v>
      </c>
      <c r="N9" s="34">
        <v>0.36116663000001686</v>
      </c>
      <c r="O9" s="34">
        <v>16.944105550000021</v>
      </c>
      <c r="P9" s="34">
        <v>-6.223553730000007</v>
      </c>
      <c r="Q9" s="34">
        <v>-16.516941070000019</v>
      </c>
      <c r="R9" s="34">
        <v>-18.829313130000006</v>
      </c>
      <c r="S9" s="34">
        <v>-22.95196035</v>
      </c>
      <c r="T9" s="34">
        <v>-10.299638659999975</v>
      </c>
      <c r="U9" s="34">
        <v>-10.706883389999991</v>
      </c>
      <c r="V9" s="34">
        <v>-7.1953080600000101</v>
      </c>
      <c r="W9" s="34">
        <v>-17.630908080000012</v>
      </c>
      <c r="X9" s="34">
        <v>-23.837625399999986</v>
      </c>
      <c r="Y9" s="34">
        <v>-25.091841659999989</v>
      </c>
      <c r="Z9" s="34">
        <v>-15.353984860000006</v>
      </c>
      <c r="AA9" s="34">
        <v>5.9491483700000005</v>
      </c>
      <c r="AB9" s="34">
        <v>-30.936514960000007</v>
      </c>
      <c r="AC9" s="34">
        <v>19.324635200000003</v>
      </c>
      <c r="AD9" s="34">
        <v>48.558795119999992</v>
      </c>
      <c r="AE9" s="34">
        <v>17.822470440000011</v>
      </c>
      <c r="AF9" s="34">
        <v>13.603666189999959</v>
      </c>
      <c r="AG9" s="34">
        <v>13.538110069999961</v>
      </c>
      <c r="AH9" s="34">
        <v>25.437369380000003</v>
      </c>
      <c r="AI9" s="34">
        <v>27.611722950000061</v>
      </c>
      <c r="AJ9" s="34">
        <v>39.870008079999955</v>
      </c>
      <c r="AK9" s="34">
        <v>21.152690999999983</v>
      </c>
      <c r="AL9" s="34">
        <v>33.41689472000003</v>
      </c>
      <c r="AM9" s="34">
        <v>33.416894000000028</v>
      </c>
      <c r="AN9" s="34">
        <v>33.416943860000032</v>
      </c>
      <c r="AO9" s="34">
        <v>33.417894820000029</v>
      </c>
      <c r="AP9" s="34">
        <v>33.42004302000003</v>
      </c>
      <c r="AQ9" s="34">
        <v>102.7229888</v>
      </c>
      <c r="AR9" s="34">
        <v>102.73659943999999</v>
      </c>
      <c r="AS9" s="34">
        <v>102.74347625999999</v>
      </c>
      <c r="AT9" s="34">
        <v>94.160911690000077</v>
      </c>
      <c r="AU9" s="34">
        <v>99.558294260000068</v>
      </c>
      <c r="AV9" s="34">
        <v>57.147675249999985</v>
      </c>
      <c r="AW9" s="34">
        <v>57.387546850000106</v>
      </c>
      <c r="AX9" s="34">
        <v>16.177297659999976</v>
      </c>
      <c r="AY9" s="34">
        <v>37.098040760000011</v>
      </c>
      <c r="AZ9" s="34">
        <v>3.1485142599999931</v>
      </c>
      <c r="BA9" s="34">
        <v>16.609740180000003</v>
      </c>
      <c r="BB9" s="34">
        <v>-38.461249009999996</v>
      </c>
      <c r="BC9" s="34">
        <v>-60.025789500000023</v>
      </c>
      <c r="BD9" s="34">
        <v>-59.43112544000001</v>
      </c>
      <c r="BE9" s="34">
        <v>-84.836079720000015</v>
      </c>
      <c r="BF9" s="34">
        <v>-109.49025005000001</v>
      </c>
      <c r="BG9" s="34">
        <v>-73.713516740000017</v>
      </c>
      <c r="BH9" s="34">
        <v>24.301055129999941</v>
      </c>
      <c r="BI9" s="34">
        <f>+BI10-BI11</f>
        <v>925.67569417999994</v>
      </c>
      <c r="BJ9" s="34">
        <f t="shared" ref="BJ9:CM9" si="0">+BJ10-BJ11</f>
        <v>1034.30234731</v>
      </c>
      <c r="BK9" s="34">
        <f t="shared" si="0"/>
        <v>1062.7471331280001</v>
      </c>
      <c r="BL9" s="34">
        <f t="shared" si="0"/>
        <v>1026.1844512860002</v>
      </c>
      <c r="BM9" s="34">
        <f t="shared" si="0"/>
        <v>1037.0611803240001</v>
      </c>
      <c r="BN9" s="34">
        <f t="shared" si="0"/>
        <v>1066.93580176</v>
      </c>
      <c r="BO9" s="34">
        <f t="shared" si="0"/>
        <v>1126.4375681500001</v>
      </c>
      <c r="BP9" s="34">
        <f t="shared" si="0"/>
        <v>1231.74926611</v>
      </c>
      <c r="BQ9" s="34">
        <f t="shared" si="0"/>
        <v>1190.7381363300001</v>
      </c>
      <c r="BR9" s="34">
        <f t="shared" si="0"/>
        <v>1323.40046037</v>
      </c>
      <c r="BS9" s="34">
        <f t="shared" si="0"/>
        <v>2080.0900987900004</v>
      </c>
      <c r="BT9" s="34">
        <f t="shared" si="0"/>
        <v>1970.6027834359995</v>
      </c>
      <c r="BU9" s="34">
        <f t="shared" si="0"/>
        <v>2117.5289078060005</v>
      </c>
      <c r="BV9" s="34">
        <f t="shared" si="0"/>
        <v>2061.6747885720001</v>
      </c>
      <c r="BW9" s="34">
        <f t="shared" si="0"/>
        <v>2076.9575017740017</v>
      </c>
      <c r="BX9" s="34">
        <f t="shared" si="0"/>
        <v>2067.0666013000041</v>
      </c>
      <c r="BY9" s="57">
        <f t="shared" si="0"/>
        <v>2095.5919529380039</v>
      </c>
      <c r="BZ9" s="57">
        <f t="shared" si="0"/>
        <v>2124.0161966079986</v>
      </c>
      <c r="CA9" s="57">
        <f t="shared" si="0"/>
        <v>2166.3763222319985</v>
      </c>
      <c r="CB9" s="57">
        <f t="shared" si="0"/>
        <v>2306.3907770780038</v>
      </c>
      <c r="CC9" s="57">
        <f t="shared" si="0"/>
        <v>2365.1055769200002</v>
      </c>
      <c r="CD9" s="57">
        <f t="shared" si="0"/>
        <v>2350.7380755899994</v>
      </c>
      <c r="CE9" s="57">
        <f t="shared" si="0"/>
        <v>2352.2169685549998</v>
      </c>
      <c r="CF9" s="57">
        <f t="shared" si="0"/>
        <v>2339.1556410951994</v>
      </c>
      <c r="CG9" s="57">
        <f t="shared" si="0"/>
        <v>2357.7427764782005</v>
      </c>
      <c r="CH9" s="57">
        <f t="shared" si="0"/>
        <v>2474.5499089542004</v>
      </c>
      <c r="CI9" s="57">
        <f t="shared" si="0"/>
        <v>2496.2908720760001</v>
      </c>
      <c r="CJ9" s="57">
        <f t="shared" si="0"/>
        <v>2451.3254482440007</v>
      </c>
      <c r="CK9" s="57">
        <f t="shared" si="0"/>
        <v>2439.9837350420003</v>
      </c>
      <c r="CL9" s="57">
        <f t="shared" si="0"/>
        <v>2521.2654544359998</v>
      </c>
      <c r="CM9" s="57">
        <f t="shared" si="0"/>
        <v>2615.4537092720002</v>
      </c>
      <c r="CN9" s="57">
        <v>2682.7416447833994</v>
      </c>
      <c r="CO9" s="57">
        <v>2950.1843467090002</v>
      </c>
      <c r="CP9" s="57">
        <v>2941.9727411390004</v>
      </c>
      <c r="CQ9" s="57">
        <v>2986.9459329380006</v>
      </c>
      <c r="CR9" s="57">
        <v>3005.8302678316004</v>
      </c>
      <c r="CS9" s="56"/>
      <c r="CT9" s="34"/>
      <c r="CU9" s="11"/>
      <c r="CV9" s="11"/>
      <c r="CY9" s="11"/>
      <c r="CZ9" s="11"/>
    </row>
    <row r="10" spans="1:104" ht="15" x14ac:dyDescent="0.2">
      <c r="A10" s="36" t="s">
        <v>1</v>
      </c>
      <c r="B10" s="48"/>
      <c r="C10" s="37">
        <v>640.17313658</v>
      </c>
      <c r="D10" s="37">
        <v>594.44093037000005</v>
      </c>
      <c r="E10" s="37">
        <v>598.86177086999999</v>
      </c>
      <c r="F10" s="37">
        <v>587.64018852000004</v>
      </c>
      <c r="G10" s="37">
        <v>587.62200958999995</v>
      </c>
      <c r="H10" s="37">
        <v>581.02185817999998</v>
      </c>
      <c r="I10" s="37">
        <v>596.20604391000006</v>
      </c>
      <c r="J10" s="37">
        <v>322.01329158999999</v>
      </c>
      <c r="K10" s="37">
        <v>321.47588281000003</v>
      </c>
      <c r="L10" s="37">
        <v>124.77429952999999</v>
      </c>
      <c r="M10" s="37">
        <v>194.94699627999998</v>
      </c>
      <c r="N10" s="37">
        <v>141.29136926000001</v>
      </c>
      <c r="O10" s="37">
        <v>136.02237774000002</v>
      </c>
      <c r="P10" s="37">
        <v>135.38029495999999</v>
      </c>
      <c r="Q10" s="37">
        <v>133.11858759999998</v>
      </c>
      <c r="R10" s="37">
        <v>145.85659049</v>
      </c>
      <c r="S10" s="37">
        <v>156.11578771000001</v>
      </c>
      <c r="T10" s="37">
        <v>186.46048883000003</v>
      </c>
      <c r="U10" s="37">
        <v>192.77731512</v>
      </c>
      <c r="V10" s="37">
        <v>251.59441270000002</v>
      </c>
      <c r="W10" s="37">
        <v>221.66514307</v>
      </c>
      <c r="X10" s="37">
        <v>213.74675829</v>
      </c>
      <c r="Y10" s="37">
        <v>185.05583765999998</v>
      </c>
      <c r="Z10" s="37">
        <v>181.98392650999997</v>
      </c>
      <c r="AA10" s="37">
        <v>139.29633776999998</v>
      </c>
      <c r="AB10" s="37">
        <v>141.64389044999999</v>
      </c>
      <c r="AC10" s="37">
        <v>208.92871301000002</v>
      </c>
      <c r="AD10" s="37">
        <v>197.23167792999999</v>
      </c>
      <c r="AE10" s="37">
        <v>201.16179108000003</v>
      </c>
      <c r="AF10" s="37">
        <v>199.66784475999998</v>
      </c>
      <c r="AG10" s="37">
        <v>184.28430300999997</v>
      </c>
      <c r="AH10" s="37">
        <v>237.24898044</v>
      </c>
      <c r="AI10" s="37">
        <v>241.73459346000004</v>
      </c>
      <c r="AJ10" s="37">
        <v>244.16023261999999</v>
      </c>
      <c r="AK10" s="37">
        <v>242.98528079000002</v>
      </c>
      <c r="AL10" s="37">
        <v>232.33554531999999</v>
      </c>
      <c r="AM10" s="37">
        <v>232.33554460000002</v>
      </c>
      <c r="AN10" s="37">
        <v>232.33559446000001</v>
      </c>
      <c r="AO10" s="37">
        <v>232.33654541999999</v>
      </c>
      <c r="AP10" s="37">
        <v>232.33869362000002</v>
      </c>
      <c r="AQ10" s="37">
        <v>333.96622865000006</v>
      </c>
      <c r="AR10" s="37">
        <v>333.97983929000003</v>
      </c>
      <c r="AS10" s="37">
        <v>333.98671611000003</v>
      </c>
      <c r="AT10" s="37">
        <v>345.74860138000008</v>
      </c>
      <c r="AU10" s="37">
        <v>361.24658411000007</v>
      </c>
      <c r="AV10" s="37">
        <v>293.39246823000002</v>
      </c>
      <c r="AW10" s="37">
        <v>309.06470151000008</v>
      </c>
      <c r="AX10" s="37">
        <v>280.12341426</v>
      </c>
      <c r="AY10" s="37">
        <v>223.94858521999998</v>
      </c>
      <c r="AZ10" s="37">
        <v>238.06618203999997</v>
      </c>
      <c r="BA10" s="37">
        <v>276.94658502000004</v>
      </c>
      <c r="BB10" s="37">
        <v>264.05760472999998</v>
      </c>
      <c r="BC10" s="37">
        <v>253.05414472999996</v>
      </c>
      <c r="BD10" s="37">
        <v>269.94781319999998</v>
      </c>
      <c r="BE10" s="37">
        <v>281.06740665000001</v>
      </c>
      <c r="BF10" s="37">
        <v>290.63140414999998</v>
      </c>
      <c r="BG10" s="37">
        <v>302.00870558000003</v>
      </c>
      <c r="BH10" s="37">
        <v>379.13380337000001</v>
      </c>
      <c r="BI10" s="37">
        <v>1290.57082515</v>
      </c>
      <c r="BJ10" s="37">
        <v>1382.1861478799999</v>
      </c>
      <c r="BK10" s="37">
        <v>1365.3612514280001</v>
      </c>
      <c r="BL10" s="37">
        <v>1411.3490746860002</v>
      </c>
      <c r="BM10" s="37">
        <v>1441.3962002140001</v>
      </c>
      <c r="BN10" s="37">
        <v>1471.27082165</v>
      </c>
      <c r="BO10" s="37">
        <v>1530.7725880400001</v>
      </c>
      <c r="BP10" s="37">
        <v>1636.084286</v>
      </c>
      <c r="BQ10" s="37">
        <v>1595.0731562200001</v>
      </c>
      <c r="BR10" s="37">
        <v>1727.73548026</v>
      </c>
      <c r="BS10" s="37">
        <v>2484.4251186800002</v>
      </c>
      <c r="BT10" s="37">
        <v>2374.9378033259995</v>
      </c>
      <c r="BU10" s="37">
        <v>2521.8639276960002</v>
      </c>
      <c r="BV10" s="37">
        <v>2454.6789131420001</v>
      </c>
      <c r="BW10" s="37">
        <v>2493.6257243640016</v>
      </c>
      <c r="BX10" s="37">
        <v>2583.7016377400041</v>
      </c>
      <c r="BY10" s="37">
        <v>2605.5306835780038</v>
      </c>
      <c r="BZ10" s="37">
        <v>2698.1691768779988</v>
      </c>
      <c r="CA10" s="37">
        <v>2807.7078199919983</v>
      </c>
      <c r="CB10" s="37">
        <v>2945.4280851180038</v>
      </c>
      <c r="CC10" s="37">
        <v>2976.9681111800001</v>
      </c>
      <c r="CD10" s="37">
        <v>3003.0498351199994</v>
      </c>
      <c r="CE10" s="37">
        <v>3054.9985745849999</v>
      </c>
      <c r="CF10" s="37">
        <v>3041.4412445051994</v>
      </c>
      <c r="CG10" s="37">
        <v>3072.9322781682004</v>
      </c>
      <c r="CH10" s="37">
        <v>3220.2998716742004</v>
      </c>
      <c r="CI10" s="37">
        <v>3091.1699240359999</v>
      </c>
      <c r="CJ10" s="37">
        <v>3109.3405761840008</v>
      </c>
      <c r="CK10" s="37">
        <v>3166.8252148720003</v>
      </c>
      <c r="CL10" s="37">
        <v>3185.8664701859998</v>
      </c>
      <c r="CM10" s="37">
        <v>3333.5610560620003</v>
      </c>
      <c r="CN10" s="37">
        <v>3424.9535549533994</v>
      </c>
      <c r="CO10" s="37">
        <v>3669.7792865689999</v>
      </c>
      <c r="CP10" s="37">
        <v>3743.7623479290005</v>
      </c>
      <c r="CQ10" s="37">
        <v>3809.5222412980002</v>
      </c>
      <c r="CR10" s="37">
        <v>3738.5207685116002</v>
      </c>
      <c r="CS10" s="38"/>
      <c r="CT10" s="37"/>
      <c r="CU10" s="11"/>
      <c r="CV10" s="11"/>
      <c r="CY10" s="11"/>
      <c r="CZ10" s="11"/>
    </row>
    <row r="11" spans="1:104" ht="15" x14ac:dyDescent="0.2">
      <c r="A11" s="36" t="s">
        <v>2</v>
      </c>
      <c r="B11" s="48"/>
      <c r="C11" s="37">
        <v>99.570687939999985</v>
      </c>
      <c r="D11" s="37">
        <v>101.16369157000001</v>
      </c>
      <c r="E11" s="37">
        <v>109.37817687</v>
      </c>
      <c r="F11" s="37">
        <v>113.60951206999999</v>
      </c>
      <c r="G11" s="37">
        <v>121.49450123</v>
      </c>
      <c r="H11" s="37">
        <v>128.01732290000001</v>
      </c>
      <c r="I11" s="37">
        <v>114.36593585</v>
      </c>
      <c r="J11" s="37">
        <v>128.70749839999999</v>
      </c>
      <c r="K11" s="37">
        <v>143.25520064</v>
      </c>
      <c r="L11" s="37">
        <v>145.61926159999999</v>
      </c>
      <c r="M11" s="37">
        <v>189.79449812000001</v>
      </c>
      <c r="N11" s="37">
        <v>140.93020263</v>
      </c>
      <c r="O11" s="37">
        <v>119.07827218999999</v>
      </c>
      <c r="P11" s="37">
        <v>141.60384869000001</v>
      </c>
      <c r="Q11" s="37">
        <v>149.63552867000001</v>
      </c>
      <c r="R11" s="37">
        <v>164.68590362</v>
      </c>
      <c r="S11" s="37">
        <v>179.06774806000001</v>
      </c>
      <c r="T11" s="37">
        <v>196.76012749</v>
      </c>
      <c r="U11" s="37">
        <v>203.48419851</v>
      </c>
      <c r="V11" s="37">
        <v>258.78972076000002</v>
      </c>
      <c r="W11" s="37">
        <v>239.29605115000001</v>
      </c>
      <c r="X11" s="37">
        <v>237.58438368999998</v>
      </c>
      <c r="Y11" s="37">
        <v>210.14767931999998</v>
      </c>
      <c r="Z11" s="37">
        <v>197.33791136999997</v>
      </c>
      <c r="AA11" s="37">
        <v>133.34718939999999</v>
      </c>
      <c r="AB11" s="37">
        <v>172.58040541</v>
      </c>
      <c r="AC11" s="37">
        <v>189.60407781000001</v>
      </c>
      <c r="AD11" s="37">
        <v>148.67288281</v>
      </c>
      <c r="AE11" s="37">
        <v>183.33932064000001</v>
      </c>
      <c r="AF11" s="37">
        <v>186.06417857000002</v>
      </c>
      <c r="AG11" s="37">
        <v>170.74619294000001</v>
      </c>
      <c r="AH11" s="37">
        <v>211.81161105999999</v>
      </c>
      <c r="AI11" s="37">
        <v>214.12287050999998</v>
      </c>
      <c r="AJ11" s="37">
        <v>204.29022454000003</v>
      </c>
      <c r="AK11" s="37">
        <v>221.83258979000004</v>
      </c>
      <c r="AL11" s="37">
        <v>198.91865059999998</v>
      </c>
      <c r="AM11" s="37">
        <v>198.91865059999998</v>
      </c>
      <c r="AN11" s="37">
        <v>198.91865059999998</v>
      </c>
      <c r="AO11" s="37">
        <v>198.91865059999998</v>
      </c>
      <c r="AP11" s="37">
        <v>198.91865059999998</v>
      </c>
      <c r="AQ11" s="37">
        <v>231.24323985000007</v>
      </c>
      <c r="AR11" s="37">
        <v>231.24323985000007</v>
      </c>
      <c r="AS11" s="37">
        <v>231.24323985000007</v>
      </c>
      <c r="AT11" s="37">
        <v>251.58768969000002</v>
      </c>
      <c r="AU11" s="37">
        <v>261.68828984999999</v>
      </c>
      <c r="AV11" s="37">
        <v>236.24479298000003</v>
      </c>
      <c r="AW11" s="37">
        <v>251.67715465999996</v>
      </c>
      <c r="AX11" s="37">
        <v>263.94611660000004</v>
      </c>
      <c r="AY11" s="37">
        <v>186.85054445999998</v>
      </c>
      <c r="AZ11" s="37">
        <v>234.91766777999999</v>
      </c>
      <c r="BA11" s="37">
        <v>260.33684484000003</v>
      </c>
      <c r="BB11" s="37">
        <v>302.51885374</v>
      </c>
      <c r="BC11" s="37">
        <v>313.07993422999999</v>
      </c>
      <c r="BD11" s="37">
        <v>329.37893864</v>
      </c>
      <c r="BE11" s="37">
        <v>365.90348637000005</v>
      </c>
      <c r="BF11" s="37">
        <v>400.12165419999997</v>
      </c>
      <c r="BG11" s="37">
        <v>375.72222232000001</v>
      </c>
      <c r="BH11" s="37">
        <v>354.83274824000006</v>
      </c>
      <c r="BI11" s="37">
        <v>364.89513097000003</v>
      </c>
      <c r="BJ11" s="37">
        <v>347.88380056999995</v>
      </c>
      <c r="BK11" s="37">
        <v>302.61411829999997</v>
      </c>
      <c r="BL11" s="37">
        <v>385.16462340000004</v>
      </c>
      <c r="BM11" s="37">
        <v>404.33501989000001</v>
      </c>
      <c r="BN11" s="37">
        <v>404.33501989000001</v>
      </c>
      <c r="BO11" s="37">
        <v>404.33501989000001</v>
      </c>
      <c r="BP11" s="37">
        <v>404.33501989000001</v>
      </c>
      <c r="BQ11" s="37">
        <v>404.33501989000001</v>
      </c>
      <c r="BR11" s="37">
        <v>404.33501989000001</v>
      </c>
      <c r="BS11" s="37">
        <v>404.33501989000001</v>
      </c>
      <c r="BT11" s="37">
        <v>404.33501989000001</v>
      </c>
      <c r="BU11" s="37">
        <v>404.33501989000001</v>
      </c>
      <c r="BV11" s="37">
        <v>393.00412456999993</v>
      </c>
      <c r="BW11" s="37">
        <v>416.66822259000003</v>
      </c>
      <c r="BX11" s="37">
        <v>516.63503644000002</v>
      </c>
      <c r="BY11" s="37">
        <v>509.93873064000002</v>
      </c>
      <c r="BZ11" s="37">
        <v>574.15298026999994</v>
      </c>
      <c r="CA11" s="37">
        <v>641.33149775999993</v>
      </c>
      <c r="CB11" s="37">
        <v>639.03730804000008</v>
      </c>
      <c r="CC11" s="37">
        <v>611.86253425999996</v>
      </c>
      <c r="CD11" s="37">
        <v>652.3117595299999</v>
      </c>
      <c r="CE11" s="37">
        <v>702.78160603000003</v>
      </c>
      <c r="CF11" s="37">
        <v>702.28560341000002</v>
      </c>
      <c r="CG11" s="37">
        <v>715.18950169000004</v>
      </c>
      <c r="CH11" s="37">
        <v>745.7499627200001</v>
      </c>
      <c r="CI11" s="37">
        <v>594.87905195999986</v>
      </c>
      <c r="CJ11" s="37">
        <v>658.01512793999996</v>
      </c>
      <c r="CK11" s="37">
        <v>726.84147983000003</v>
      </c>
      <c r="CL11" s="37">
        <v>664.60101574999999</v>
      </c>
      <c r="CM11" s="37">
        <v>718.10734678999995</v>
      </c>
      <c r="CN11" s="37">
        <v>742.21191017000001</v>
      </c>
      <c r="CO11" s="37">
        <v>719.59493985999995</v>
      </c>
      <c r="CP11" s="37">
        <v>801.78960679000011</v>
      </c>
      <c r="CQ11" s="37">
        <v>822.57630835999998</v>
      </c>
      <c r="CR11" s="37">
        <v>732.69050068000001</v>
      </c>
      <c r="CS11" s="38"/>
      <c r="CT11" s="37"/>
      <c r="CU11" s="11"/>
      <c r="CV11" s="11"/>
      <c r="CY11" s="11"/>
      <c r="CZ11" s="11"/>
    </row>
    <row r="12" spans="1:104" ht="15" x14ac:dyDescent="0.2">
      <c r="A12" s="25"/>
      <c r="B12" s="4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8"/>
      <c r="CT12" s="37"/>
      <c r="CU12" s="11"/>
      <c r="CV12" s="11"/>
      <c r="CY12" s="11"/>
      <c r="CZ12" s="11"/>
    </row>
    <row r="13" spans="1:104" ht="15.75" x14ac:dyDescent="0.25">
      <c r="A13" s="33" t="s">
        <v>3</v>
      </c>
      <c r="B13" s="47"/>
      <c r="C13" s="34">
        <v>24970.820718573297</v>
      </c>
      <c r="D13" s="34">
        <v>25439.320373008217</v>
      </c>
      <c r="E13" s="34">
        <v>25763.666890550114</v>
      </c>
      <c r="F13" s="34">
        <v>26084.415531138584</v>
      </c>
      <c r="G13" s="34">
        <v>26811.240394950953</v>
      </c>
      <c r="H13" s="34">
        <v>27243.685370565239</v>
      </c>
      <c r="I13" s="34">
        <v>27623.306134955335</v>
      </c>
      <c r="J13" s="34">
        <v>28323.088231992617</v>
      </c>
      <c r="K13" s="34">
        <v>28787.110053602402</v>
      </c>
      <c r="L13" s="34">
        <v>29509.411957635315</v>
      </c>
      <c r="M13" s="34">
        <v>30024.11190151277</v>
      </c>
      <c r="N13" s="34">
        <v>30516.6443095787</v>
      </c>
      <c r="O13" s="34">
        <v>30952.789443966325</v>
      </c>
      <c r="P13" s="34">
        <v>31346.411361542901</v>
      </c>
      <c r="Q13" s="34">
        <v>31786.310493951107</v>
      </c>
      <c r="R13" s="34">
        <v>32224.756797982722</v>
      </c>
      <c r="S13" s="34">
        <v>32684.346363626009</v>
      </c>
      <c r="T13" s="34">
        <v>33229.482213056021</v>
      </c>
      <c r="U13" s="34">
        <v>33603.772269245928</v>
      </c>
      <c r="V13" s="34">
        <v>34151.219341573014</v>
      </c>
      <c r="W13" s="34">
        <v>34577.216961808699</v>
      </c>
      <c r="X13" s="34">
        <v>35009.609293475565</v>
      </c>
      <c r="Y13" s="34">
        <v>35473.999535520481</v>
      </c>
      <c r="Z13" s="34">
        <v>35913.475172874038</v>
      </c>
      <c r="AA13" s="34">
        <v>36310.645943880125</v>
      </c>
      <c r="AB13" s="34">
        <v>36795.860025936643</v>
      </c>
      <c r="AC13" s="34">
        <v>37252.357717808365</v>
      </c>
      <c r="AD13" s="34">
        <v>37528.358712098787</v>
      </c>
      <c r="AE13" s="34">
        <v>38172.875650634422</v>
      </c>
      <c r="AF13" s="34">
        <v>38672.687111781008</v>
      </c>
      <c r="AG13" s="34">
        <v>39155.917311432189</v>
      </c>
      <c r="AH13" s="34">
        <v>39618.375606257774</v>
      </c>
      <c r="AI13" s="34">
        <v>40103.191975096241</v>
      </c>
      <c r="AJ13" s="34">
        <v>40626.042220581876</v>
      </c>
      <c r="AK13" s="34">
        <v>41053.889085736242</v>
      </c>
      <c r="AL13" s="34">
        <v>41507.031008351725</v>
      </c>
      <c r="AM13" s="34">
        <v>41994.366692399322</v>
      </c>
      <c r="AN13" s="34">
        <v>42467.504329206844</v>
      </c>
      <c r="AO13" s="34">
        <v>42990.195336774566</v>
      </c>
      <c r="AP13" s="34">
        <v>43292.030998864073</v>
      </c>
      <c r="AQ13" s="34">
        <v>44158.062373413864</v>
      </c>
      <c r="AR13" s="34">
        <v>44988.21453315414</v>
      </c>
      <c r="AS13" s="34">
        <v>45660.338565056765</v>
      </c>
      <c r="AT13" s="34">
        <v>46381.377175966278</v>
      </c>
      <c r="AU13" s="34">
        <v>47017.756998657336</v>
      </c>
      <c r="AV13" s="34">
        <v>47766.658420480009</v>
      </c>
      <c r="AW13" s="34">
        <v>48444.173615290012</v>
      </c>
      <c r="AX13" s="34">
        <v>49180.91858604001</v>
      </c>
      <c r="AY13" s="34">
        <v>49819.104328690009</v>
      </c>
      <c r="AZ13" s="34">
        <v>50394.947771700012</v>
      </c>
      <c r="BA13" s="34">
        <v>50962.046149479997</v>
      </c>
      <c r="BB13" s="34">
        <v>51736.019045190013</v>
      </c>
      <c r="BC13" s="34">
        <v>52202.046319410008</v>
      </c>
      <c r="BD13" s="34">
        <v>53084.007865109983</v>
      </c>
      <c r="BE13" s="34">
        <v>53738.769122910009</v>
      </c>
      <c r="BF13" s="34">
        <v>54478.712813590028</v>
      </c>
      <c r="BG13" s="34">
        <v>54596.300745380016</v>
      </c>
      <c r="BH13" s="34">
        <v>55643.249274499998</v>
      </c>
      <c r="BI13" s="34">
        <f>+BI15+BI21+BI25+BI29</f>
        <v>55868.548656990009</v>
      </c>
      <c r="BJ13" s="34">
        <f t="shared" ref="BJ13:CM13" si="1">+BJ15+BJ21+BJ25+BJ29</f>
        <v>56440.426103270016</v>
      </c>
      <c r="BK13" s="34">
        <f t="shared" si="1"/>
        <v>57250.373579551997</v>
      </c>
      <c r="BL13" s="34">
        <f t="shared" si="1"/>
        <v>57951.559083823988</v>
      </c>
      <c r="BM13" s="34">
        <f t="shared" si="1"/>
        <v>57523.608812626007</v>
      </c>
      <c r="BN13" s="34">
        <f t="shared" si="1"/>
        <v>58230.014541990022</v>
      </c>
      <c r="BO13" s="34">
        <f t="shared" si="1"/>
        <v>58907.42362206</v>
      </c>
      <c r="BP13" s="34">
        <f t="shared" si="1"/>
        <v>59482.47432483999</v>
      </c>
      <c r="BQ13" s="34">
        <f t="shared" si="1"/>
        <v>60347.455725800028</v>
      </c>
      <c r="BR13" s="34">
        <f t="shared" si="1"/>
        <v>61042.706162500006</v>
      </c>
      <c r="BS13" s="34">
        <f t="shared" si="1"/>
        <v>61049.316254559984</v>
      </c>
      <c r="BT13" s="34">
        <f t="shared" si="1"/>
        <v>62351.324478064023</v>
      </c>
      <c r="BU13" s="34">
        <f t="shared" si="1"/>
        <v>63622.199582913985</v>
      </c>
      <c r="BV13" s="34">
        <f t="shared" si="1"/>
        <v>65468.411171297965</v>
      </c>
      <c r="BW13" s="34">
        <f t="shared" si="1"/>
        <v>66321.195402235928</v>
      </c>
      <c r="BX13" s="34">
        <f t="shared" si="1"/>
        <v>67149.062973719978</v>
      </c>
      <c r="BY13" s="34">
        <f t="shared" si="1"/>
        <v>67835.985043042048</v>
      </c>
      <c r="BZ13" s="34">
        <f t="shared" si="1"/>
        <v>68378.878585553932</v>
      </c>
      <c r="CA13" s="34">
        <f t="shared" si="1"/>
        <v>68882.099222137986</v>
      </c>
      <c r="CB13" s="34">
        <f t="shared" si="1"/>
        <v>69542.365867745903</v>
      </c>
      <c r="CC13" s="34">
        <f t="shared" si="1"/>
        <v>70371.001041484036</v>
      </c>
      <c r="CD13" s="34">
        <f t="shared" si="1"/>
        <v>71094.53160247815</v>
      </c>
      <c r="CE13" s="34">
        <f t="shared" si="1"/>
        <v>72181.0722718951</v>
      </c>
      <c r="CF13" s="34">
        <f t="shared" si="1"/>
        <v>73034.512520420976</v>
      </c>
      <c r="CG13" s="34">
        <f t="shared" si="1"/>
        <v>73877.176012588068</v>
      </c>
      <c r="CH13" s="34">
        <f t="shared" si="1"/>
        <v>74511.659840120061</v>
      </c>
      <c r="CI13" s="34">
        <f t="shared" si="1"/>
        <v>75539.837227296041</v>
      </c>
      <c r="CJ13" s="34">
        <f t="shared" si="1"/>
        <v>76406.597626926043</v>
      </c>
      <c r="CK13" s="34">
        <f t="shared" si="1"/>
        <v>77194.31455388802</v>
      </c>
      <c r="CL13" s="34">
        <f t="shared" si="1"/>
        <v>78092.522298384007</v>
      </c>
      <c r="CM13" s="34">
        <f t="shared" si="1"/>
        <v>78828.010180207988</v>
      </c>
      <c r="CN13" s="34">
        <v>79714.300347296579</v>
      </c>
      <c r="CO13" s="34">
        <v>80486.412379301008</v>
      </c>
      <c r="CP13" s="34">
        <v>81399.316411470922</v>
      </c>
      <c r="CQ13" s="34">
        <v>82406.309265712</v>
      </c>
      <c r="CR13" s="34">
        <v>83295.526049309614</v>
      </c>
      <c r="CS13" s="35"/>
      <c r="CT13" s="34"/>
      <c r="CU13" s="11"/>
      <c r="CV13" s="11"/>
      <c r="CY13" s="11"/>
      <c r="CZ13" s="11"/>
    </row>
    <row r="14" spans="1:104" ht="15.75" x14ac:dyDescent="0.25">
      <c r="A14" s="39"/>
      <c r="B14" s="4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1"/>
      <c r="CT14" s="40"/>
      <c r="CU14" s="11"/>
      <c r="CV14" s="11"/>
      <c r="CY14" s="11"/>
      <c r="CZ14" s="11"/>
    </row>
    <row r="15" spans="1:104" ht="15" x14ac:dyDescent="0.2">
      <c r="A15" s="25" t="s">
        <v>17</v>
      </c>
      <c r="B15" s="46"/>
      <c r="C15" s="37">
        <v>4331.5224974999992</v>
      </c>
      <c r="D15" s="37">
        <v>4448.5315559799992</v>
      </c>
      <c r="E15" s="37">
        <v>4358.1650928299996</v>
      </c>
      <c r="F15" s="37">
        <v>4225.6308053100001</v>
      </c>
      <c r="G15" s="37">
        <v>4421.3855923900001</v>
      </c>
      <c r="H15" s="37">
        <v>4310.087753230001</v>
      </c>
      <c r="I15" s="37">
        <v>4419.4620782599986</v>
      </c>
      <c r="J15" s="37">
        <v>4803.800010070001</v>
      </c>
      <c r="K15" s="37">
        <v>4933.2979626100005</v>
      </c>
      <c r="L15" s="37">
        <v>5237.0888694799996</v>
      </c>
      <c r="M15" s="37">
        <v>5501.2850393999997</v>
      </c>
      <c r="N15" s="37">
        <v>5706.6852254300002</v>
      </c>
      <c r="O15" s="37">
        <v>5944.6186165299996</v>
      </c>
      <c r="P15" s="37">
        <v>6016.3196893600016</v>
      </c>
      <c r="Q15" s="37">
        <v>6277.9896645199997</v>
      </c>
      <c r="R15" s="37">
        <v>7229.8568780799969</v>
      </c>
      <c r="S15" s="37">
        <v>7422.6351616000038</v>
      </c>
      <c r="T15" s="37">
        <v>7642.5180825300031</v>
      </c>
      <c r="U15" s="37">
        <v>7821.3966556899959</v>
      </c>
      <c r="V15" s="37">
        <v>8124.2755504799907</v>
      </c>
      <c r="W15" s="37">
        <v>7996.0270621400005</v>
      </c>
      <c r="X15" s="37">
        <v>8424.0451360799962</v>
      </c>
      <c r="Y15" s="37">
        <v>9510.9241597100063</v>
      </c>
      <c r="Z15" s="37">
        <v>9809.4732045500023</v>
      </c>
      <c r="AA15" s="37">
        <v>10227.807530859998</v>
      </c>
      <c r="AB15" s="37">
        <v>10276.793986339999</v>
      </c>
      <c r="AC15" s="37">
        <v>9959.8826868000069</v>
      </c>
      <c r="AD15" s="37">
        <v>9988.266482330002</v>
      </c>
      <c r="AE15" s="37">
        <v>10309.097120089</v>
      </c>
      <c r="AF15" s="37">
        <v>10609.375119800001</v>
      </c>
      <c r="AG15" s="37">
        <v>10808.184949690003</v>
      </c>
      <c r="AH15" s="37">
        <v>11058.777176320003</v>
      </c>
      <c r="AI15" s="37">
        <v>11423.091777589996</v>
      </c>
      <c r="AJ15" s="37">
        <v>11951.721346959999</v>
      </c>
      <c r="AK15" s="37">
        <v>12161.312327460006</v>
      </c>
      <c r="AL15" s="37">
        <v>12557.389027440006</v>
      </c>
      <c r="AM15" s="37">
        <v>12851.506872559999</v>
      </c>
      <c r="AN15" s="37">
        <v>13176.703546449993</v>
      </c>
      <c r="AO15" s="37">
        <v>13706.268069200009</v>
      </c>
      <c r="AP15" s="37">
        <v>14054.094554310001</v>
      </c>
      <c r="AQ15" s="37">
        <v>13761.999999610003</v>
      </c>
      <c r="AR15" s="37">
        <v>13990.705535470004</v>
      </c>
      <c r="AS15" s="37">
        <v>14408.015711559992</v>
      </c>
      <c r="AT15" s="37">
        <v>14682.882136299999</v>
      </c>
      <c r="AU15" s="37">
        <v>15414.327293289989</v>
      </c>
      <c r="AV15" s="37">
        <v>16226.642081699996</v>
      </c>
      <c r="AW15" s="37">
        <v>17042.190760280027</v>
      </c>
      <c r="AX15" s="37">
        <v>17970.086876900001</v>
      </c>
      <c r="AY15" s="37">
        <v>18910.983917270005</v>
      </c>
      <c r="AZ15" s="37">
        <v>19814.515638910005</v>
      </c>
      <c r="BA15" s="37">
        <v>21081.651174469993</v>
      </c>
      <c r="BB15" s="37">
        <v>21890.675445920002</v>
      </c>
      <c r="BC15" s="37">
        <v>22716.34521253001</v>
      </c>
      <c r="BD15" s="37">
        <v>22500.993041069985</v>
      </c>
      <c r="BE15" s="37">
        <v>23469.720421540009</v>
      </c>
      <c r="BF15" s="37">
        <v>24389.639584430017</v>
      </c>
      <c r="BG15" s="37">
        <v>25343.033896470009</v>
      </c>
      <c r="BH15" s="37">
        <v>25356.519777559995</v>
      </c>
      <c r="BI15" s="37">
        <v>25452.523821200011</v>
      </c>
      <c r="BJ15" s="37">
        <v>26397.592075730012</v>
      </c>
      <c r="BK15" s="37">
        <v>27417.319247899999</v>
      </c>
      <c r="BL15" s="37">
        <v>28010.394410269986</v>
      </c>
      <c r="BM15" s="37">
        <v>28697.676284240009</v>
      </c>
      <c r="BN15" s="37">
        <v>29601.415226350018</v>
      </c>
      <c r="BO15" s="37">
        <v>30307.391642620005</v>
      </c>
      <c r="BP15" s="37">
        <v>30851.220515109984</v>
      </c>
      <c r="BQ15" s="37">
        <v>30809.644305820028</v>
      </c>
      <c r="BR15" s="37">
        <v>31557.08659960001</v>
      </c>
      <c r="BS15" s="37">
        <v>31763.239164879986</v>
      </c>
      <c r="BT15" s="37">
        <v>32517.457968770028</v>
      </c>
      <c r="BU15" s="37">
        <v>33496.323098539979</v>
      </c>
      <c r="BV15" s="37">
        <v>33748.34674092997</v>
      </c>
      <c r="BW15" s="37">
        <v>34114.877073089941</v>
      </c>
      <c r="BX15" s="37">
        <v>34514.514539169992</v>
      </c>
      <c r="BY15" s="37">
        <v>34828.907927510038</v>
      </c>
      <c r="BZ15" s="37">
        <v>35061.685529109986</v>
      </c>
      <c r="CA15" s="37">
        <v>35185.894835639985</v>
      </c>
      <c r="CB15" s="37">
        <v>35650.755329784421</v>
      </c>
      <c r="CC15" s="37">
        <v>36418.504469702566</v>
      </c>
      <c r="CD15" s="37">
        <v>37134.539514941731</v>
      </c>
      <c r="CE15" s="37">
        <v>38076.922691116502</v>
      </c>
      <c r="CF15" s="37">
        <v>38830.312557727797</v>
      </c>
      <c r="CG15" s="37">
        <v>39394.348280598795</v>
      </c>
      <c r="CH15" s="37">
        <v>40632.856877782149</v>
      </c>
      <c r="CI15" s="37">
        <v>40881.231320153915</v>
      </c>
      <c r="CJ15" s="37">
        <v>41917.290386150045</v>
      </c>
      <c r="CK15" s="37">
        <v>41412.059523640019</v>
      </c>
      <c r="CL15" s="37">
        <v>41781.027856570021</v>
      </c>
      <c r="CM15" s="37">
        <v>42604.795888769979</v>
      </c>
      <c r="CN15" s="37">
        <v>43433.39518308996</v>
      </c>
      <c r="CO15" s="37">
        <v>44979.308442130015</v>
      </c>
      <c r="CP15" s="37">
        <v>46126.22686057994</v>
      </c>
      <c r="CQ15" s="37">
        <v>47768.634411380001</v>
      </c>
      <c r="CR15" s="37">
        <v>49085.087783500327</v>
      </c>
      <c r="CS15" s="38"/>
      <c r="CT15" s="37"/>
      <c r="CU15" s="11"/>
      <c r="CV15" s="11"/>
      <c r="CY15" s="11"/>
      <c r="CZ15" s="11"/>
    </row>
    <row r="16" spans="1:104" ht="15" x14ac:dyDescent="0.2">
      <c r="A16" s="36" t="s">
        <v>4</v>
      </c>
      <c r="B16" s="48"/>
      <c r="C16" s="37">
        <v>9.86100216</v>
      </c>
      <c r="D16" s="37">
        <v>16.002745619999999</v>
      </c>
      <c r="E16" s="37">
        <v>13.74604128</v>
      </c>
      <c r="F16" s="37">
        <v>18.516515769999998</v>
      </c>
      <c r="G16" s="37">
        <v>12.73805984</v>
      </c>
      <c r="H16" s="37">
        <v>17.087133139999999</v>
      </c>
      <c r="I16" s="37">
        <v>19.188582399999998</v>
      </c>
      <c r="J16" s="37">
        <v>16.446131250000001</v>
      </c>
      <c r="K16" s="37">
        <v>15.32858431</v>
      </c>
      <c r="L16" s="37">
        <v>8.4012498100000013</v>
      </c>
      <c r="M16" s="37">
        <v>10.811137089999999</v>
      </c>
      <c r="N16" s="37">
        <v>11.11811552</v>
      </c>
      <c r="O16" s="37">
        <v>12.781971029999999</v>
      </c>
      <c r="P16" s="37">
        <v>13.52111957</v>
      </c>
      <c r="Q16" s="37">
        <v>9.5495534299999996</v>
      </c>
      <c r="R16" s="37">
        <v>10.563263800000001</v>
      </c>
      <c r="S16" s="37">
        <v>8.5223557899999989</v>
      </c>
      <c r="T16" s="37">
        <v>14.25249202</v>
      </c>
      <c r="U16" s="37">
        <v>8.7012823499999996</v>
      </c>
      <c r="V16" s="37">
        <v>12.30352942</v>
      </c>
      <c r="W16" s="37">
        <v>8.6018624999999993</v>
      </c>
      <c r="X16" s="37">
        <v>9.9513785199999987</v>
      </c>
      <c r="Y16" s="37">
        <v>10.930785419999999</v>
      </c>
      <c r="Z16" s="37">
        <v>19.042740429999998</v>
      </c>
      <c r="AA16" s="37">
        <v>5.1392458300000001</v>
      </c>
      <c r="AB16" s="37">
        <v>15.04543673</v>
      </c>
      <c r="AC16" s="37">
        <v>15.0008771</v>
      </c>
      <c r="AD16" s="37">
        <v>13.84338116</v>
      </c>
      <c r="AE16" s="37">
        <v>7.96648421</v>
      </c>
      <c r="AF16" s="37">
        <v>7.1238139</v>
      </c>
      <c r="AG16" s="37">
        <v>8.1464272300000005</v>
      </c>
      <c r="AH16" s="37">
        <v>10.57886616</v>
      </c>
      <c r="AI16" s="37">
        <v>10.08787938</v>
      </c>
      <c r="AJ16" s="37">
        <v>8.1513431500000006</v>
      </c>
      <c r="AK16" s="37">
        <v>11.1711075</v>
      </c>
      <c r="AL16" s="37">
        <v>7.9258860700000007</v>
      </c>
      <c r="AM16" s="37">
        <v>7.9258860700000007</v>
      </c>
      <c r="AN16" s="37">
        <v>7.9258860700000007</v>
      </c>
      <c r="AO16" s="37">
        <v>7.9258860700000007</v>
      </c>
      <c r="AP16" s="37">
        <v>7.9258860700000007</v>
      </c>
      <c r="AQ16" s="37">
        <v>5.9745741999999993</v>
      </c>
      <c r="AR16" s="37">
        <v>5.9745741999999993</v>
      </c>
      <c r="AS16" s="37">
        <v>5.9745741999999993</v>
      </c>
      <c r="AT16" s="37">
        <v>7.64199334</v>
      </c>
      <c r="AU16" s="37">
        <v>8.5123584999999995</v>
      </c>
      <c r="AV16" s="37">
        <v>6.8140483300000003</v>
      </c>
      <c r="AW16" s="37">
        <v>11.231721450000002</v>
      </c>
      <c r="AX16" s="37">
        <v>8.8287465900000015</v>
      </c>
      <c r="AY16" s="37">
        <v>6.0681083699999991</v>
      </c>
      <c r="AZ16" s="37">
        <v>13.606132799999999</v>
      </c>
      <c r="BA16" s="37">
        <v>12.387356809999998</v>
      </c>
      <c r="BB16" s="37">
        <v>9.5559751999999989</v>
      </c>
      <c r="BC16" s="37">
        <v>8.8343677399999994</v>
      </c>
      <c r="BD16" s="37">
        <v>10.69242566</v>
      </c>
      <c r="BE16" s="37">
        <v>10.614199109999999</v>
      </c>
      <c r="BF16" s="37">
        <v>9.3910209700000014</v>
      </c>
      <c r="BG16" s="37">
        <v>10.72695723</v>
      </c>
      <c r="BH16" s="37">
        <v>12.440109119999999</v>
      </c>
      <c r="BI16" s="37">
        <v>7.8333078299999999</v>
      </c>
      <c r="BJ16" s="37">
        <v>12.767818949999999</v>
      </c>
      <c r="BK16" s="37">
        <v>6.1225643599999993</v>
      </c>
      <c r="BL16" s="37">
        <v>10.66247021</v>
      </c>
      <c r="BM16" s="37">
        <v>18.521086130000004</v>
      </c>
      <c r="BN16" s="37">
        <v>18.521086130000004</v>
      </c>
      <c r="BO16" s="37">
        <v>18.521086130000004</v>
      </c>
      <c r="BP16" s="37">
        <v>18.521086130000004</v>
      </c>
      <c r="BQ16" s="37">
        <v>18.521086130000004</v>
      </c>
      <c r="BR16" s="37">
        <v>18.521086130000004</v>
      </c>
      <c r="BS16" s="37">
        <v>18.521086130000004</v>
      </c>
      <c r="BT16" s="37">
        <v>18.521086130000004</v>
      </c>
      <c r="BU16" s="37">
        <v>18.521086130000004</v>
      </c>
      <c r="BV16" s="37">
        <v>8.8425087199999997</v>
      </c>
      <c r="BW16" s="37">
        <v>8.4583936099999999</v>
      </c>
      <c r="BX16" s="37">
        <v>10.59598793</v>
      </c>
      <c r="BY16" s="37">
        <v>15.846014899999998</v>
      </c>
      <c r="BZ16" s="37">
        <v>10.690931220000001</v>
      </c>
      <c r="CA16" s="37">
        <v>9.384245550000001</v>
      </c>
      <c r="CB16" s="37">
        <v>9.1244299600000005</v>
      </c>
      <c r="CC16" s="37">
        <v>12.915098599999999</v>
      </c>
      <c r="CD16" s="37">
        <v>8.2247577799999991</v>
      </c>
      <c r="CE16" s="37">
        <v>8.1601725000000016</v>
      </c>
      <c r="CF16" s="37">
        <v>10.499228410000001</v>
      </c>
      <c r="CG16" s="37">
        <v>7.6349381799999998</v>
      </c>
      <c r="CH16" s="37">
        <v>9.4651985800000009</v>
      </c>
      <c r="CI16" s="37">
        <v>7.6075359900000006</v>
      </c>
      <c r="CJ16" s="37">
        <v>27.033536909999999</v>
      </c>
      <c r="CK16" s="37">
        <v>29.908968410000004</v>
      </c>
      <c r="CL16" s="37">
        <v>21.582487420000003</v>
      </c>
      <c r="CM16" s="37">
        <v>16.308216730000002</v>
      </c>
      <c r="CN16" s="37">
        <v>11.58057032</v>
      </c>
      <c r="CO16" s="37">
        <v>8.9250652600000002</v>
      </c>
      <c r="CP16" s="37">
        <v>7.960665989999999</v>
      </c>
      <c r="CQ16" s="37">
        <v>9.2380182200000007</v>
      </c>
      <c r="CR16" s="37">
        <v>10.16893967</v>
      </c>
      <c r="CS16" s="38"/>
      <c r="CT16" s="37"/>
      <c r="CU16" s="11"/>
      <c r="CV16" s="11"/>
      <c r="CY16" s="11"/>
      <c r="CZ16" s="11"/>
    </row>
    <row r="17" spans="1:104" ht="15" x14ac:dyDescent="0.2">
      <c r="A17" s="36" t="s">
        <v>18</v>
      </c>
      <c r="B17" s="48"/>
      <c r="C17" s="37">
        <v>3543.587702979999</v>
      </c>
      <c r="D17" s="37">
        <v>3652.6603307999994</v>
      </c>
      <c r="E17" s="37">
        <v>3576.7616419399997</v>
      </c>
      <c r="F17" s="37">
        <v>3476.6120423299994</v>
      </c>
      <c r="G17" s="37">
        <v>3690.5721222900006</v>
      </c>
      <c r="H17" s="37">
        <v>3584.4613329300009</v>
      </c>
      <c r="I17" s="37">
        <v>3700.9701281999992</v>
      </c>
      <c r="J17" s="37">
        <v>4090.4423452400001</v>
      </c>
      <c r="K17" s="37">
        <v>4164.61319396</v>
      </c>
      <c r="L17" s="37">
        <v>4476.85423438</v>
      </c>
      <c r="M17" s="37">
        <v>4685.6583020499993</v>
      </c>
      <c r="N17" s="37">
        <v>4850.0629225900002</v>
      </c>
      <c r="O17" s="37">
        <v>5048.8896889099997</v>
      </c>
      <c r="P17" s="37">
        <v>5083.1509621000014</v>
      </c>
      <c r="Q17" s="37">
        <v>5323.9779154599992</v>
      </c>
      <c r="R17" s="37">
        <v>5311.2931843199949</v>
      </c>
      <c r="S17" s="37">
        <v>5483.8519694699999</v>
      </c>
      <c r="T17" s="37">
        <v>5614.2910885600004</v>
      </c>
      <c r="U17" s="37">
        <v>5747.8576631999977</v>
      </c>
      <c r="V17" s="37">
        <v>6051.7551744999928</v>
      </c>
      <c r="W17" s="37">
        <v>5872.3362216200021</v>
      </c>
      <c r="X17" s="37">
        <v>6229.7772014499933</v>
      </c>
      <c r="Y17" s="37">
        <v>7242.2309627200057</v>
      </c>
      <c r="Z17" s="37">
        <v>7467.1835234600067</v>
      </c>
      <c r="AA17" s="37">
        <v>7846.9555133799977</v>
      </c>
      <c r="AB17" s="37">
        <v>7822.5225894600026</v>
      </c>
      <c r="AC17" s="37">
        <v>7526.7864829600076</v>
      </c>
      <c r="AD17" s="37">
        <v>7456.9280881100003</v>
      </c>
      <c r="AE17" s="37">
        <v>7761.2032261689992</v>
      </c>
      <c r="AF17" s="37">
        <v>8056.2702175600016</v>
      </c>
      <c r="AG17" s="37">
        <v>8201.7378364400029</v>
      </c>
      <c r="AH17" s="37">
        <v>8462.7336256700055</v>
      </c>
      <c r="AI17" s="37">
        <v>8751.9915196899965</v>
      </c>
      <c r="AJ17" s="37">
        <v>9336.7141229000026</v>
      </c>
      <c r="AK17" s="37">
        <v>9460.1703586500007</v>
      </c>
      <c r="AL17" s="37">
        <v>9786.5179306700102</v>
      </c>
      <c r="AM17" s="37">
        <v>10081.311239309998</v>
      </c>
      <c r="AN17" s="37">
        <v>10404.426513539995</v>
      </c>
      <c r="AO17" s="37">
        <v>10760.395617010008</v>
      </c>
      <c r="AP17" s="37">
        <v>11106.999179500001</v>
      </c>
      <c r="AQ17" s="37">
        <v>10803.74896443</v>
      </c>
      <c r="AR17" s="37">
        <v>11029.997338860006</v>
      </c>
      <c r="AS17" s="37">
        <v>11366.550440799991</v>
      </c>
      <c r="AT17" s="37">
        <v>11617.243359079999</v>
      </c>
      <c r="AU17" s="37">
        <v>12307.81163441999</v>
      </c>
      <c r="AV17" s="37">
        <v>12706.645165189995</v>
      </c>
      <c r="AW17" s="37">
        <v>13204.893824720028</v>
      </c>
      <c r="AX17" s="37">
        <v>13248.500201980005</v>
      </c>
      <c r="AY17" s="37">
        <v>13783.865756180008</v>
      </c>
      <c r="AZ17" s="37">
        <v>14612.402761770007</v>
      </c>
      <c r="BA17" s="37">
        <v>15860.691057509992</v>
      </c>
      <c r="BB17" s="37">
        <v>16588.149893010002</v>
      </c>
      <c r="BC17" s="37">
        <v>17456.46457175001</v>
      </c>
      <c r="BD17" s="37">
        <v>17268.216355609984</v>
      </c>
      <c r="BE17" s="37">
        <v>18128.949850950008</v>
      </c>
      <c r="BF17" s="37">
        <v>19017.962913790019</v>
      </c>
      <c r="BG17" s="37">
        <v>19847.522983350009</v>
      </c>
      <c r="BH17" s="37">
        <v>20663.882465569997</v>
      </c>
      <c r="BI17" s="37">
        <v>20350.890879350012</v>
      </c>
      <c r="BJ17" s="37">
        <v>21067.696686330015</v>
      </c>
      <c r="BK17" s="37">
        <v>21688.628944389995</v>
      </c>
      <c r="BL17" s="37">
        <v>21747.280499089986</v>
      </c>
      <c r="BM17" s="37">
        <v>22401.158114510014</v>
      </c>
      <c r="BN17" s="37">
        <v>23234.94663574002</v>
      </c>
      <c r="BO17" s="37">
        <v>23879.532851190008</v>
      </c>
      <c r="BP17" s="37">
        <v>24318.639983129986</v>
      </c>
      <c r="BQ17" s="37">
        <v>24259.341390330028</v>
      </c>
      <c r="BR17" s="37">
        <v>24989.161982680012</v>
      </c>
      <c r="BS17" s="37">
        <v>25043.530428259986</v>
      </c>
      <c r="BT17" s="37">
        <v>25756.802854750029</v>
      </c>
      <c r="BU17" s="37">
        <v>26757.825918629977</v>
      </c>
      <c r="BV17" s="37">
        <v>26720.240331189972</v>
      </c>
      <c r="BW17" s="37">
        <v>27021.29783808994</v>
      </c>
      <c r="BX17" s="37">
        <v>26862.568203499992</v>
      </c>
      <c r="BY17" s="37">
        <v>27190.69788346003</v>
      </c>
      <c r="BZ17" s="37">
        <v>27424.730776309985</v>
      </c>
      <c r="CA17" s="37">
        <v>27542.173906669988</v>
      </c>
      <c r="CB17" s="37">
        <v>27709.557944709799</v>
      </c>
      <c r="CC17" s="37">
        <v>28434.747683827369</v>
      </c>
      <c r="CD17" s="37">
        <v>29113.913745837232</v>
      </c>
      <c r="CE17" s="37">
        <v>30046.898770074964</v>
      </c>
      <c r="CF17" s="37">
        <v>30719.050861827418</v>
      </c>
      <c r="CG17" s="37">
        <v>31410.571086887867</v>
      </c>
      <c r="CH17" s="37">
        <v>32488.266074408624</v>
      </c>
      <c r="CI17" s="37">
        <v>32722.367461254529</v>
      </c>
      <c r="CJ17" s="37">
        <v>33720.280778120046</v>
      </c>
      <c r="CK17" s="37">
        <v>33062.502969580019</v>
      </c>
      <c r="CL17" s="37">
        <v>33457.251983530019</v>
      </c>
      <c r="CM17" s="37">
        <v>34251.422977119983</v>
      </c>
      <c r="CN17" s="37">
        <v>34920.039090359962</v>
      </c>
      <c r="CO17" s="37">
        <v>36579.821896390014</v>
      </c>
      <c r="CP17" s="37">
        <v>37430.474569399936</v>
      </c>
      <c r="CQ17" s="37">
        <v>39086.980192600007</v>
      </c>
      <c r="CR17" s="37">
        <v>40305.102297758225</v>
      </c>
      <c r="CS17" s="38"/>
      <c r="CT17" s="37"/>
      <c r="CU17" s="11"/>
      <c r="CV17" s="11"/>
      <c r="CY17" s="11"/>
      <c r="CZ17" s="11"/>
    </row>
    <row r="18" spans="1:104" ht="15" x14ac:dyDescent="0.2">
      <c r="A18" s="36" t="s">
        <v>5</v>
      </c>
      <c r="B18" s="48"/>
      <c r="C18" s="37">
        <v>778.07379235999997</v>
      </c>
      <c r="D18" s="37">
        <v>779.86847955999997</v>
      </c>
      <c r="E18" s="37">
        <v>767.65740960999995</v>
      </c>
      <c r="F18" s="37">
        <v>730.50224720999995</v>
      </c>
      <c r="G18" s="37">
        <v>718.0754102599999</v>
      </c>
      <c r="H18" s="37">
        <v>708.53928715999996</v>
      </c>
      <c r="I18" s="37">
        <v>699.30336766000005</v>
      </c>
      <c r="J18" s="37">
        <v>696.91153358000008</v>
      </c>
      <c r="K18" s="37">
        <v>753.35618434000003</v>
      </c>
      <c r="L18" s="37">
        <v>751.83338529000002</v>
      </c>
      <c r="M18" s="37">
        <v>804.81560026</v>
      </c>
      <c r="N18" s="37">
        <v>845.50418731999991</v>
      </c>
      <c r="O18" s="37">
        <v>882.9469565899999</v>
      </c>
      <c r="P18" s="37">
        <v>919.64760768999997</v>
      </c>
      <c r="Q18" s="37">
        <v>944.46219563</v>
      </c>
      <c r="R18" s="37">
        <v>1908.0004299600023</v>
      </c>
      <c r="S18" s="37">
        <v>1930.2608363400036</v>
      </c>
      <c r="T18" s="37">
        <v>2013.9745019500026</v>
      </c>
      <c r="U18" s="37">
        <v>2064.8377101399983</v>
      </c>
      <c r="V18" s="37">
        <v>2060.216846559998</v>
      </c>
      <c r="W18" s="37">
        <v>2115.0889780199982</v>
      </c>
      <c r="X18" s="37">
        <v>2184.3165561100027</v>
      </c>
      <c r="Y18" s="37">
        <v>2257.7624115700019</v>
      </c>
      <c r="Z18" s="37">
        <v>2323.2469406599971</v>
      </c>
      <c r="AA18" s="37">
        <v>2375.7127716500008</v>
      </c>
      <c r="AB18" s="37">
        <v>2439.2259601499982</v>
      </c>
      <c r="AC18" s="37">
        <v>2418.0953267399991</v>
      </c>
      <c r="AD18" s="37">
        <v>2517.4950130600014</v>
      </c>
      <c r="AE18" s="37">
        <v>2539.9274097100001</v>
      </c>
      <c r="AF18" s="37">
        <v>2545.98108834</v>
      </c>
      <c r="AG18" s="37">
        <v>2598.3006860200021</v>
      </c>
      <c r="AH18" s="37">
        <v>2585.464684489998</v>
      </c>
      <c r="AI18" s="37">
        <v>2661.0123785199994</v>
      </c>
      <c r="AJ18" s="37">
        <v>2606.8558809099968</v>
      </c>
      <c r="AK18" s="37">
        <v>2689.9708613100047</v>
      </c>
      <c r="AL18" s="37">
        <v>2762.9452106999966</v>
      </c>
      <c r="AM18" s="37">
        <v>2762.2697471800025</v>
      </c>
      <c r="AN18" s="37">
        <v>2764.3511468399997</v>
      </c>
      <c r="AO18" s="37">
        <v>2937.9465661200015</v>
      </c>
      <c r="AP18" s="37">
        <v>2939.1694887400013</v>
      </c>
      <c r="AQ18" s="37">
        <v>2952.2764609800033</v>
      </c>
      <c r="AR18" s="37">
        <v>2954.733622409999</v>
      </c>
      <c r="AS18" s="37">
        <v>3035.4906965600017</v>
      </c>
      <c r="AT18" s="37">
        <v>3057.9967838800007</v>
      </c>
      <c r="AU18" s="37">
        <v>3098.0033003700005</v>
      </c>
      <c r="AV18" s="37">
        <v>3513.1828681800002</v>
      </c>
      <c r="AW18" s="37">
        <v>3826.0652141099999</v>
      </c>
      <c r="AX18" s="37">
        <v>4712.7579283300001</v>
      </c>
      <c r="AY18" s="37">
        <v>5121.0500527199993</v>
      </c>
      <c r="AZ18" s="37">
        <v>5188.5067443400003</v>
      </c>
      <c r="BA18" s="37">
        <v>5208.5727601500002</v>
      </c>
      <c r="BB18" s="37">
        <v>5292.9695777100005</v>
      </c>
      <c r="BC18" s="37">
        <v>5251.0462730399995</v>
      </c>
      <c r="BD18" s="37">
        <v>5222.0842597999999</v>
      </c>
      <c r="BE18" s="37">
        <v>5330.1563714799995</v>
      </c>
      <c r="BF18" s="37">
        <v>5362.2856496699987</v>
      </c>
      <c r="BG18" s="37">
        <v>5484.7839558900005</v>
      </c>
      <c r="BH18" s="37">
        <v>4680.1972028699993</v>
      </c>
      <c r="BI18" s="37">
        <v>5093.7996340199998</v>
      </c>
      <c r="BJ18" s="37">
        <v>5317.1275704499994</v>
      </c>
      <c r="BK18" s="37">
        <v>5722.5677391499994</v>
      </c>
      <c r="BL18" s="37">
        <v>6252.4514409700005</v>
      </c>
      <c r="BM18" s="37">
        <v>6277.9970836000002</v>
      </c>
      <c r="BN18" s="37">
        <v>6347.9475044800001</v>
      </c>
      <c r="BO18" s="37">
        <v>6409.3377053000004</v>
      </c>
      <c r="BP18" s="37">
        <v>6514.05944585</v>
      </c>
      <c r="BQ18" s="37">
        <v>6531.7818293600003</v>
      </c>
      <c r="BR18" s="37">
        <v>6549.4035307899994</v>
      </c>
      <c r="BS18" s="37">
        <v>6701.187650490001</v>
      </c>
      <c r="BT18" s="37">
        <v>6742.1340278899997</v>
      </c>
      <c r="BU18" s="37">
        <v>6719.9760937799992</v>
      </c>
      <c r="BV18" s="37">
        <v>7019.26390102</v>
      </c>
      <c r="BW18" s="37">
        <v>7085.1208413900031</v>
      </c>
      <c r="BX18" s="37">
        <v>7641.3503477400009</v>
      </c>
      <c r="BY18" s="37">
        <v>7622.3640291500033</v>
      </c>
      <c r="BZ18" s="37">
        <v>7626.2638215800007</v>
      </c>
      <c r="CA18" s="37">
        <v>7634.3366834199987</v>
      </c>
      <c r="CB18" s="37">
        <v>7932.0729551146196</v>
      </c>
      <c r="CC18" s="37">
        <v>7970.8416872752005</v>
      </c>
      <c r="CD18" s="37">
        <v>8012.4010113245004</v>
      </c>
      <c r="CE18" s="37">
        <v>8021.8637485415402</v>
      </c>
      <c r="CF18" s="37">
        <v>8100.76246749038</v>
      </c>
      <c r="CG18" s="37">
        <v>7976.14225553092</v>
      </c>
      <c r="CH18" s="37">
        <v>8135.1256047935203</v>
      </c>
      <c r="CI18" s="37">
        <v>8151.2563229093812</v>
      </c>
      <c r="CJ18" s="37">
        <v>8169.9760711199997</v>
      </c>
      <c r="CK18" s="37">
        <v>8319.6475856500001</v>
      </c>
      <c r="CL18" s="37">
        <v>8302.1933856199994</v>
      </c>
      <c r="CM18" s="37">
        <v>8337.0646949200018</v>
      </c>
      <c r="CN18" s="37">
        <v>8501.7755224100001</v>
      </c>
      <c r="CO18" s="37">
        <v>8390.5614804799989</v>
      </c>
      <c r="CP18" s="37">
        <v>8687.7916251899987</v>
      </c>
      <c r="CQ18" s="37">
        <v>8672.4162005599992</v>
      </c>
      <c r="CR18" s="37">
        <v>8769.8165460720993</v>
      </c>
      <c r="CS18" s="38"/>
      <c r="CT18" s="37"/>
      <c r="CU18" s="11"/>
      <c r="CV18" s="11"/>
      <c r="CY18" s="11"/>
      <c r="CZ18" s="11"/>
    </row>
    <row r="19" spans="1:104" ht="15" x14ac:dyDescent="0.2">
      <c r="A19" s="36" t="s">
        <v>19</v>
      </c>
      <c r="B19" s="48"/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v>0</v>
      </c>
      <c r="AM19" s="37">
        <v>0</v>
      </c>
      <c r="AN19" s="37">
        <v>0</v>
      </c>
      <c r="AO19" s="37">
        <v>0</v>
      </c>
      <c r="AP19" s="37">
        <v>0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0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37">
        <v>0</v>
      </c>
      <c r="BM19" s="37">
        <v>0</v>
      </c>
      <c r="BN19" s="37">
        <v>0</v>
      </c>
      <c r="BO19" s="37">
        <v>0</v>
      </c>
      <c r="BP19" s="37">
        <v>0</v>
      </c>
      <c r="BQ19" s="37">
        <v>0</v>
      </c>
      <c r="BR19" s="37">
        <v>0</v>
      </c>
      <c r="BS19" s="37">
        <v>0</v>
      </c>
      <c r="BT19" s="37">
        <v>0</v>
      </c>
      <c r="BU19" s="37">
        <v>0</v>
      </c>
      <c r="BV19" s="37">
        <v>0</v>
      </c>
      <c r="BW19" s="37">
        <v>0</v>
      </c>
      <c r="BX19" s="37">
        <v>0</v>
      </c>
      <c r="BY19" s="37">
        <v>0</v>
      </c>
      <c r="BZ19" s="37">
        <v>0</v>
      </c>
      <c r="CA19" s="37">
        <v>0</v>
      </c>
      <c r="CB19" s="37">
        <v>0</v>
      </c>
      <c r="CC19" s="37">
        <v>0</v>
      </c>
      <c r="CD19" s="37">
        <v>0</v>
      </c>
      <c r="CE19" s="37">
        <v>0</v>
      </c>
      <c r="CF19" s="37">
        <v>0</v>
      </c>
      <c r="CG19" s="37">
        <v>0</v>
      </c>
      <c r="CH19" s="37">
        <v>0</v>
      </c>
      <c r="CI19" s="37">
        <v>0</v>
      </c>
      <c r="CJ19" s="37">
        <v>0</v>
      </c>
      <c r="CK19" s="37">
        <v>0</v>
      </c>
      <c r="CL19" s="37">
        <v>0</v>
      </c>
      <c r="CM19" s="37">
        <v>0</v>
      </c>
      <c r="CN19" s="37">
        <v>0</v>
      </c>
      <c r="CO19" s="37">
        <v>0</v>
      </c>
      <c r="CP19" s="37">
        <v>0</v>
      </c>
      <c r="CQ19" s="37">
        <v>0</v>
      </c>
      <c r="CR19" s="37">
        <v>0</v>
      </c>
      <c r="CS19" s="38"/>
      <c r="CT19" s="37"/>
      <c r="CU19" s="11"/>
      <c r="CV19" s="11"/>
      <c r="CY19" s="11"/>
      <c r="CZ19" s="11"/>
    </row>
    <row r="20" spans="1:104" ht="15" x14ac:dyDescent="0.2">
      <c r="A20" s="25"/>
      <c r="B20" s="4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8"/>
      <c r="CT20" s="37"/>
      <c r="CU20" s="11"/>
      <c r="CV20" s="11"/>
      <c r="CY20" s="11"/>
      <c r="CZ20" s="11"/>
    </row>
    <row r="21" spans="1:104" ht="15" x14ac:dyDescent="0.2">
      <c r="A21" s="25" t="s">
        <v>6</v>
      </c>
      <c r="B21" s="46"/>
      <c r="C21" s="37">
        <v>1214.9149889763821</v>
      </c>
      <c r="D21" s="37">
        <v>1464.8197359636069</v>
      </c>
      <c r="E21" s="37">
        <v>1817.3144280645361</v>
      </c>
      <c r="F21" s="37">
        <v>2054.2005585279976</v>
      </c>
      <c r="G21" s="37">
        <v>2478.4531670151546</v>
      </c>
      <c r="H21" s="37">
        <v>2783.5363394739161</v>
      </c>
      <c r="I21" s="37">
        <v>2973.7343804645243</v>
      </c>
      <c r="J21" s="37">
        <v>3168.7386282118623</v>
      </c>
      <c r="K21" s="37">
        <v>3459.0091571623025</v>
      </c>
      <c r="L21" s="37">
        <v>3529.5852064073615</v>
      </c>
      <c r="M21" s="37">
        <v>3594.9546835667852</v>
      </c>
      <c r="N21" s="37">
        <v>3687.4232054007271</v>
      </c>
      <c r="O21" s="37">
        <v>3728.5200390100767</v>
      </c>
      <c r="P21" s="37">
        <v>3790.9452869445081</v>
      </c>
      <c r="Q21" s="37">
        <v>3815.6766696619256</v>
      </c>
      <c r="R21" s="37">
        <v>3783.3513241594455</v>
      </c>
      <c r="S21" s="37">
        <v>3772.1238715911577</v>
      </c>
      <c r="T21" s="37">
        <v>3696.2314667863839</v>
      </c>
      <c r="U21" s="37">
        <v>3653.8466707443276</v>
      </c>
      <c r="V21" s="37">
        <v>3680.5875347284177</v>
      </c>
      <c r="W21" s="37">
        <v>4024.8630397083261</v>
      </c>
      <c r="X21" s="37">
        <v>4091.9020444262569</v>
      </c>
      <c r="Y21" s="37">
        <v>4184.239308673129</v>
      </c>
      <c r="Z21" s="37">
        <v>4232.4462591744777</v>
      </c>
      <c r="AA21" s="37">
        <v>4230.0147274274213</v>
      </c>
      <c r="AB21" s="37">
        <v>4178.6940870558601</v>
      </c>
      <c r="AC21" s="37">
        <v>4009.5732277356983</v>
      </c>
      <c r="AD21" s="37">
        <v>3870.2065752865715</v>
      </c>
      <c r="AE21" s="37">
        <v>3456.2444346123484</v>
      </c>
      <c r="AF21" s="37">
        <v>3305.6735636770964</v>
      </c>
      <c r="AG21" s="37">
        <v>3245.7058909797993</v>
      </c>
      <c r="AH21" s="37">
        <v>3063.5876007132324</v>
      </c>
      <c r="AI21" s="37">
        <v>2835.3488722162738</v>
      </c>
      <c r="AJ21" s="37">
        <v>2706.6011233194017</v>
      </c>
      <c r="AK21" s="37">
        <v>2638.1330472736499</v>
      </c>
      <c r="AL21" s="37">
        <v>2569.2963010484782</v>
      </c>
      <c r="AM21" s="37">
        <v>2552.594791551599</v>
      </c>
      <c r="AN21" s="37">
        <v>2620.6743021519605</v>
      </c>
      <c r="AO21" s="37">
        <v>2638.6626870303471</v>
      </c>
      <c r="AP21" s="37">
        <v>2803.5633287494184</v>
      </c>
      <c r="AQ21" s="37">
        <v>2836.5052320998366</v>
      </c>
      <c r="AR21" s="37">
        <v>2848.786559157279</v>
      </c>
      <c r="AS21" s="37">
        <v>2795.4832691688207</v>
      </c>
      <c r="AT21" s="37">
        <v>2802.4753948922071</v>
      </c>
      <c r="AU21" s="37">
        <v>2754.234504681026</v>
      </c>
      <c r="AV21" s="37">
        <v>2458.0962114847771</v>
      </c>
      <c r="AW21" s="37">
        <v>2397.6465824247766</v>
      </c>
      <c r="AX21" s="37">
        <v>2264.7818700147768</v>
      </c>
      <c r="AY21" s="37">
        <v>2140.9953953647769</v>
      </c>
      <c r="AZ21" s="37">
        <v>1934.6021306547766</v>
      </c>
      <c r="BA21" s="37">
        <v>1593.2977399847769</v>
      </c>
      <c r="BB21" s="37">
        <v>1447.5856967247769</v>
      </c>
      <c r="BC21" s="37">
        <v>1233.9018570147769</v>
      </c>
      <c r="BD21" s="37">
        <v>1497.6365402047768</v>
      </c>
      <c r="BE21" s="37">
        <v>1450.0631691547769</v>
      </c>
      <c r="BF21" s="37">
        <v>1410.246909164777</v>
      </c>
      <c r="BG21" s="37">
        <v>1326.7418507747768</v>
      </c>
      <c r="BH21" s="37">
        <v>1318.1071473247769</v>
      </c>
      <c r="BI21" s="37">
        <v>1176.7483484434629</v>
      </c>
      <c r="BJ21" s="37">
        <v>1106.2680383000002</v>
      </c>
      <c r="BK21" s="37">
        <v>976.43502158000001</v>
      </c>
      <c r="BL21" s="37">
        <v>941.67701507000004</v>
      </c>
      <c r="BM21" s="37">
        <v>964.86090694000018</v>
      </c>
      <c r="BN21" s="37">
        <v>962.77394829000013</v>
      </c>
      <c r="BO21" s="37">
        <v>1039.0307531800001</v>
      </c>
      <c r="BP21" s="37">
        <v>1123.8236618000001</v>
      </c>
      <c r="BQ21" s="37">
        <v>1985.3534395199999</v>
      </c>
      <c r="BR21" s="37">
        <v>1985.6527278199999</v>
      </c>
      <c r="BS21" s="37">
        <v>2288.4975118000002</v>
      </c>
      <c r="BT21" s="37">
        <v>1986.8299202600001</v>
      </c>
      <c r="BU21" s="37">
        <v>1987.1685242999999</v>
      </c>
      <c r="BV21" s="37">
        <v>2447.6990095699998</v>
      </c>
      <c r="BW21" s="37">
        <v>2761.9677020900003</v>
      </c>
      <c r="BX21" s="37">
        <v>2846.4729501400002</v>
      </c>
      <c r="BY21" s="37">
        <v>2800.5351093400004</v>
      </c>
      <c r="BZ21" s="37">
        <v>2740.9480208</v>
      </c>
      <c r="CA21" s="37">
        <v>2721.45215186</v>
      </c>
      <c r="CB21" s="37">
        <v>2961.6537823899998</v>
      </c>
      <c r="CC21" s="37">
        <v>3148.7580312300001</v>
      </c>
      <c r="CD21" s="37">
        <v>3350.8829933700003</v>
      </c>
      <c r="CE21" s="37">
        <v>3517.79310291</v>
      </c>
      <c r="CF21" s="37">
        <v>3634.1850155499997</v>
      </c>
      <c r="CG21" s="37">
        <v>3398.1932456199997</v>
      </c>
      <c r="CH21" s="37">
        <v>3544.3749783399999</v>
      </c>
      <c r="CI21" s="37">
        <v>3747.2991558799999</v>
      </c>
      <c r="CJ21" s="37">
        <v>3690.2766220099998</v>
      </c>
      <c r="CK21" s="37">
        <v>4548.5977224999997</v>
      </c>
      <c r="CL21" s="37">
        <v>5074.4803816099993</v>
      </c>
      <c r="CM21" s="37">
        <v>5310.0090820400001</v>
      </c>
      <c r="CN21" s="37">
        <v>5534.6191768299996</v>
      </c>
      <c r="CO21" s="37">
        <v>4803.5203375299998</v>
      </c>
      <c r="CP21" s="37">
        <v>4717.6104420400006</v>
      </c>
      <c r="CQ21" s="37">
        <v>4202.4352647600008</v>
      </c>
      <c r="CR21" s="37">
        <v>3898.8237512800006</v>
      </c>
      <c r="CS21" s="38"/>
      <c r="CT21" s="37"/>
      <c r="CU21" s="11"/>
      <c r="CV21" s="11"/>
      <c r="CY21" s="11"/>
      <c r="CZ21" s="11"/>
    </row>
    <row r="22" spans="1:104" ht="15" x14ac:dyDescent="0.2">
      <c r="A22" s="36" t="s">
        <v>20</v>
      </c>
      <c r="B22" s="48"/>
      <c r="C22" s="37">
        <v>1214.9149889763821</v>
      </c>
      <c r="D22" s="37">
        <v>1464.8197359636069</v>
      </c>
      <c r="E22" s="37">
        <v>1817.3144280645361</v>
      </c>
      <c r="F22" s="37">
        <v>2054.2005585279976</v>
      </c>
      <c r="G22" s="37">
        <v>2478.4531670151546</v>
      </c>
      <c r="H22" s="37">
        <v>2783.5363394739161</v>
      </c>
      <c r="I22" s="37">
        <v>2973.7343804645243</v>
      </c>
      <c r="J22" s="37">
        <v>3168.7386282118623</v>
      </c>
      <c r="K22" s="37">
        <v>3459.0091571623025</v>
      </c>
      <c r="L22" s="37">
        <v>3529.5852064073615</v>
      </c>
      <c r="M22" s="37">
        <v>3594.9546835667852</v>
      </c>
      <c r="N22" s="37">
        <v>3687.4232054007271</v>
      </c>
      <c r="O22" s="37">
        <v>3728.5200390100767</v>
      </c>
      <c r="P22" s="37">
        <v>3790.9452869445081</v>
      </c>
      <c r="Q22" s="37">
        <v>3815.6766696619256</v>
      </c>
      <c r="R22" s="37">
        <v>3783.3513241594455</v>
      </c>
      <c r="S22" s="37">
        <v>3772.1238715911577</v>
      </c>
      <c r="T22" s="37">
        <v>3696.2314667863839</v>
      </c>
      <c r="U22" s="37">
        <v>3653.8466707443276</v>
      </c>
      <c r="V22" s="37">
        <v>3680.5875347284177</v>
      </c>
      <c r="W22" s="37">
        <v>4024.8630397083261</v>
      </c>
      <c r="X22" s="37">
        <v>4091.9020444262569</v>
      </c>
      <c r="Y22" s="37">
        <v>4184.239308673129</v>
      </c>
      <c r="Z22" s="37">
        <v>4232.4462591744777</v>
      </c>
      <c r="AA22" s="37">
        <v>4230.0147274274213</v>
      </c>
      <c r="AB22" s="37">
        <v>4178.6940870558601</v>
      </c>
      <c r="AC22" s="37">
        <v>4009.5732277356983</v>
      </c>
      <c r="AD22" s="37">
        <v>3870.2065752865715</v>
      </c>
      <c r="AE22" s="37">
        <v>3456.2444346123484</v>
      </c>
      <c r="AF22" s="37">
        <v>3305.6735636770964</v>
      </c>
      <c r="AG22" s="37">
        <v>3245.7058909797993</v>
      </c>
      <c r="AH22" s="37">
        <v>3063.5876007132324</v>
      </c>
      <c r="AI22" s="37">
        <v>2835.3488722162738</v>
      </c>
      <c r="AJ22" s="37">
        <v>2706.6011233194017</v>
      </c>
      <c r="AK22" s="37">
        <v>2638.1330472736499</v>
      </c>
      <c r="AL22" s="37">
        <v>2569.2963010484782</v>
      </c>
      <c r="AM22" s="37">
        <v>2552.594791551599</v>
      </c>
      <c r="AN22" s="37">
        <v>2620.6743021519605</v>
      </c>
      <c r="AO22" s="37">
        <v>2638.6626870303471</v>
      </c>
      <c r="AP22" s="37">
        <v>2803.5633287494184</v>
      </c>
      <c r="AQ22" s="37">
        <v>2836.5052320998366</v>
      </c>
      <c r="AR22" s="37">
        <v>2848.786559157279</v>
      </c>
      <c r="AS22" s="37">
        <v>2795.4832691688207</v>
      </c>
      <c r="AT22" s="37">
        <v>2802.4753948922071</v>
      </c>
      <c r="AU22" s="37">
        <v>2754.234504681026</v>
      </c>
      <c r="AV22" s="37">
        <v>2458.0962114847771</v>
      </c>
      <c r="AW22" s="37">
        <v>2397.6465824247766</v>
      </c>
      <c r="AX22" s="37">
        <v>2264.7818700147768</v>
      </c>
      <c r="AY22" s="37">
        <v>2140.9953953647769</v>
      </c>
      <c r="AZ22" s="37">
        <v>1934.6021306547766</v>
      </c>
      <c r="BA22" s="37">
        <v>1593.2977399847769</v>
      </c>
      <c r="BB22" s="37">
        <v>1447.5856967247769</v>
      </c>
      <c r="BC22" s="37">
        <v>1233.9018570147769</v>
      </c>
      <c r="BD22" s="37">
        <v>1497.6365402047768</v>
      </c>
      <c r="BE22" s="37">
        <v>1450.0631691547769</v>
      </c>
      <c r="BF22" s="37">
        <v>1410.246909164777</v>
      </c>
      <c r="BG22" s="37">
        <v>1326.7418507747768</v>
      </c>
      <c r="BH22" s="37">
        <v>1318.1071473247769</v>
      </c>
      <c r="BI22" s="37">
        <v>1176.7483484434629</v>
      </c>
      <c r="BJ22" s="37">
        <v>1106.2680383000002</v>
      </c>
      <c r="BK22" s="37">
        <v>976.43502158000001</v>
      </c>
      <c r="BL22" s="37">
        <v>941.67701507000004</v>
      </c>
      <c r="BM22" s="37">
        <v>964.86090694000018</v>
      </c>
      <c r="BN22" s="37">
        <v>962.77394829000013</v>
      </c>
      <c r="BO22" s="37">
        <v>1039.0307531800001</v>
      </c>
      <c r="BP22" s="37">
        <v>1123.8236618000001</v>
      </c>
      <c r="BQ22" s="37">
        <v>1985.3534395199999</v>
      </c>
      <c r="BR22" s="37">
        <v>1985.6527278199999</v>
      </c>
      <c r="BS22" s="37">
        <v>2288.4975118000002</v>
      </c>
      <c r="BT22" s="37">
        <v>1986.8299202600001</v>
      </c>
      <c r="BU22" s="37">
        <v>1987.1685242999999</v>
      </c>
      <c r="BV22" s="37">
        <v>2447.6990095699998</v>
      </c>
      <c r="BW22" s="37">
        <v>2761.9677020900003</v>
      </c>
      <c r="BX22" s="37">
        <v>2846.4729501400002</v>
      </c>
      <c r="BY22" s="37">
        <v>2800.5351093400004</v>
      </c>
      <c r="BZ22" s="37">
        <v>2740.9480208</v>
      </c>
      <c r="CA22" s="37">
        <v>2721.45215186</v>
      </c>
      <c r="CB22" s="37">
        <v>2961.6537823899998</v>
      </c>
      <c r="CC22" s="37">
        <v>3148.7580312300001</v>
      </c>
      <c r="CD22" s="37">
        <v>3350.8829933700003</v>
      </c>
      <c r="CE22" s="37">
        <v>3517.79310291</v>
      </c>
      <c r="CF22" s="37">
        <v>3634.1850155499997</v>
      </c>
      <c r="CG22" s="37">
        <v>3398.1932456199997</v>
      </c>
      <c r="CH22" s="37">
        <v>3544.3749783399999</v>
      </c>
      <c r="CI22" s="37">
        <v>3747.2991558799999</v>
      </c>
      <c r="CJ22" s="37">
        <v>3690.2766220099998</v>
      </c>
      <c r="CK22" s="37">
        <v>4548.5977224999997</v>
      </c>
      <c r="CL22" s="37">
        <v>5074.4803816099993</v>
      </c>
      <c r="CM22" s="37">
        <v>5310.0090820400001</v>
      </c>
      <c r="CN22" s="37">
        <v>5534.6191768299996</v>
      </c>
      <c r="CO22" s="37">
        <v>4803.5203375299998</v>
      </c>
      <c r="CP22" s="37">
        <v>4717.6104420400006</v>
      </c>
      <c r="CQ22" s="37">
        <v>4202.4352647600008</v>
      </c>
      <c r="CR22" s="37">
        <v>3898.8237512800006</v>
      </c>
      <c r="CS22" s="38"/>
      <c r="CT22" s="37"/>
      <c r="CU22" s="11"/>
      <c r="CV22" s="11"/>
      <c r="CY22" s="11"/>
      <c r="CZ22" s="11"/>
    </row>
    <row r="23" spans="1:104" ht="15" x14ac:dyDescent="0.2">
      <c r="A23" s="36" t="s">
        <v>7</v>
      </c>
      <c r="B23" s="48"/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0</v>
      </c>
      <c r="BQ23" s="37">
        <v>0</v>
      </c>
      <c r="BR23" s="37">
        <v>0</v>
      </c>
      <c r="BS23" s="37">
        <v>0</v>
      </c>
      <c r="BT23" s="37">
        <v>0</v>
      </c>
      <c r="BU23" s="37">
        <v>0</v>
      </c>
      <c r="BV23" s="37">
        <v>0</v>
      </c>
      <c r="BW23" s="37">
        <v>0</v>
      </c>
      <c r="BX23" s="37">
        <v>0</v>
      </c>
      <c r="BY23" s="37">
        <v>0</v>
      </c>
      <c r="BZ23" s="37">
        <v>0</v>
      </c>
      <c r="CA23" s="37">
        <v>0</v>
      </c>
      <c r="CB23" s="37">
        <v>0</v>
      </c>
      <c r="CC23" s="37">
        <v>0</v>
      </c>
      <c r="CD23" s="37">
        <v>0</v>
      </c>
      <c r="CE23" s="37">
        <v>0</v>
      </c>
      <c r="CF23" s="37">
        <v>0</v>
      </c>
      <c r="CG23" s="37">
        <v>0</v>
      </c>
      <c r="CH23" s="37">
        <v>0</v>
      </c>
      <c r="CI23" s="37">
        <v>0</v>
      </c>
      <c r="CJ23" s="37">
        <v>0</v>
      </c>
      <c r="CK23" s="37">
        <v>0</v>
      </c>
      <c r="CL23" s="37">
        <v>0</v>
      </c>
      <c r="CM23" s="37">
        <v>0</v>
      </c>
      <c r="CN23" s="37">
        <v>0</v>
      </c>
      <c r="CO23" s="37">
        <v>0</v>
      </c>
      <c r="CP23" s="37">
        <v>0</v>
      </c>
      <c r="CQ23" s="37">
        <v>0</v>
      </c>
      <c r="CR23" s="37">
        <v>0</v>
      </c>
      <c r="CS23" s="38"/>
      <c r="CT23" s="37"/>
      <c r="CU23" s="11"/>
      <c r="CV23" s="11"/>
      <c r="CY23" s="11"/>
      <c r="CZ23" s="11"/>
    </row>
    <row r="24" spans="1:104" ht="15" x14ac:dyDescent="0.2">
      <c r="A24" s="25"/>
      <c r="B24" s="4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8"/>
      <c r="CT24" s="37"/>
      <c r="CU24" s="11"/>
      <c r="CV24" s="11"/>
      <c r="CY24" s="11"/>
      <c r="CZ24" s="11"/>
    </row>
    <row r="25" spans="1:104" ht="15" x14ac:dyDescent="0.2">
      <c r="A25" s="25" t="s">
        <v>8</v>
      </c>
      <c r="B25" s="46"/>
      <c r="C25" s="37">
        <v>16913.814961510518</v>
      </c>
      <c r="D25" s="37">
        <v>16998.261308634512</v>
      </c>
      <c r="E25" s="37">
        <v>17095.368866992274</v>
      </c>
      <c r="F25" s="37">
        <v>16885.179937550787</v>
      </c>
      <c r="G25" s="37">
        <v>17029.523295566272</v>
      </c>
      <c r="H25" s="37">
        <v>17235.743111303011</v>
      </c>
      <c r="I25" s="37">
        <v>17308.149570292495</v>
      </c>
      <c r="J25" s="37">
        <v>17427.557215629149</v>
      </c>
      <c r="K25" s="37">
        <v>17525.849519283311</v>
      </c>
      <c r="L25" s="37">
        <v>17369.261103178676</v>
      </c>
      <c r="M25" s="37">
        <v>17466.266160330379</v>
      </c>
      <c r="N25" s="37">
        <v>17488.006997924786</v>
      </c>
      <c r="O25" s="37">
        <v>17566.243706353151</v>
      </c>
      <c r="P25" s="37">
        <v>17769.817221435154</v>
      </c>
      <c r="Q25" s="37">
        <v>17929.749823451351</v>
      </c>
      <c r="R25" s="37">
        <v>18228.132227645856</v>
      </c>
      <c r="S25" s="37">
        <v>18518.109160252621</v>
      </c>
      <c r="T25" s="37">
        <v>18913.611882308065</v>
      </c>
      <c r="U25" s="37">
        <v>19123.50128118198</v>
      </c>
      <c r="V25" s="37">
        <v>19294.921016540047</v>
      </c>
      <c r="W25" s="37">
        <v>19560.616145301614</v>
      </c>
      <c r="X25" s="37">
        <v>19459.190700644209</v>
      </c>
      <c r="Y25" s="37">
        <v>18360.094878104363</v>
      </c>
      <c r="Z25" s="37">
        <v>18408.683830390382</v>
      </c>
      <c r="AA25" s="37">
        <v>18419.189148865589</v>
      </c>
      <c r="AB25" s="37">
        <v>17266.003160255907</v>
      </c>
      <c r="AC25" s="37">
        <v>17959.033654494928</v>
      </c>
      <c r="AD25" s="37">
        <v>18294.8314408757</v>
      </c>
      <c r="AE25" s="37">
        <v>19175.757899840261</v>
      </c>
      <c r="AF25" s="37">
        <v>19463.377125055726</v>
      </c>
      <c r="AG25" s="37">
        <v>19620.83995447744</v>
      </c>
      <c r="AH25" s="37">
        <v>19921.151738355959</v>
      </c>
      <c r="AI25" s="37">
        <v>20255.15473330082</v>
      </c>
      <c r="AJ25" s="37">
        <v>20308.89061683691</v>
      </c>
      <c r="AK25" s="37">
        <v>20638.407395432037</v>
      </c>
      <c r="AL25" s="37">
        <v>20766.999143972371</v>
      </c>
      <c r="AM25" s="37">
        <v>20940.698116606836</v>
      </c>
      <c r="AN25" s="37">
        <v>21014.852019104012</v>
      </c>
      <c r="AO25" s="37">
        <v>20972.387667593332</v>
      </c>
      <c r="AP25" s="37">
        <v>20720.013123313784</v>
      </c>
      <c r="AQ25" s="37">
        <v>21875.339332733154</v>
      </c>
      <c r="AR25" s="37">
        <v>22440.804884985988</v>
      </c>
      <c r="AS25" s="37">
        <v>22668.814077687079</v>
      </c>
      <c r="AT25" s="37">
        <v>22749.042254493193</v>
      </c>
      <c r="AU25" s="37">
        <v>22730.044136675751</v>
      </c>
      <c r="AV25" s="37">
        <v>22711.188368434359</v>
      </c>
      <c r="AW25" s="37">
        <v>22664.710062574337</v>
      </c>
      <c r="AX25" s="37">
        <v>22577.644441644356</v>
      </c>
      <c r="AY25" s="37">
        <v>22431.841371214356</v>
      </c>
      <c r="AZ25" s="37">
        <v>22292.82245333436</v>
      </c>
      <c r="BA25" s="37">
        <v>21970.740247804348</v>
      </c>
      <c r="BB25" s="37">
        <v>22106.743590844355</v>
      </c>
      <c r="BC25" s="37">
        <v>21902.213514024348</v>
      </c>
      <c r="BD25" s="37">
        <v>21602.268573564354</v>
      </c>
      <c r="BE25" s="37">
        <v>21375.889064944353</v>
      </c>
      <c r="BF25" s="37">
        <v>21253.386611854356</v>
      </c>
      <c r="BG25" s="37">
        <v>20483.701053734356</v>
      </c>
      <c r="BH25" s="37">
        <v>20770.611053424349</v>
      </c>
      <c r="BI25" s="37">
        <v>20153.088787576264</v>
      </c>
      <c r="BJ25" s="37">
        <v>20033.166226153648</v>
      </c>
      <c r="BK25" s="37">
        <v>19879.76267292213</v>
      </c>
      <c r="BL25" s="37">
        <v>19862.135976423047</v>
      </c>
      <c r="BM25" s="37">
        <v>18693.497220398098</v>
      </c>
      <c r="BN25" s="37">
        <v>18419.941191388101</v>
      </c>
      <c r="BO25" s="37">
        <v>18331.961514698094</v>
      </c>
      <c r="BP25" s="37">
        <v>18237.658362228103</v>
      </c>
      <c r="BQ25" s="37">
        <v>17847.475198518099</v>
      </c>
      <c r="BR25" s="37">
        <v>17710.909086658095</v>
      </c>
      <c r="BS25" s="37">
        <v>17235.922658428099</v>
      </c>
      <c r="BT25" s="37">
        <v>17845.704606328098</v>
      </c>
      <c r="BU25" s="37">
        <v>18095.378917518097</v>
      </c>
      <c r="BV25" s="37">
        <v>18207.183633552031</v>
      </c>
      <c r="BW25" s="37">
        <v>17841.700625016212</v>
      </c>
      <c r="BX25" s="37">
        <v>17833.809245366683</v>
      </c>
      <c r="BY25" s="37">
        <v>17629.105542417052</v>
      </c>
      <c r="BZ25" s="37">
        <v>17630.695055799632</v>
      </c>
      <c r="CA25" s="37">
        <v>17534.344140495876</v>
      </c>
      <c r="CB25" s="37">
        <v>17396.26774922289</v>
      </c>
      <c r="CC25" s="37">
        <v>17266.558597074352</v>
      </c>
      <c r="CD25" s="37">
        <v>17106.715521096219</v>
      </c>
      <c r="CE25" s="37">
        <v>16925.181372083734</v>
      </c>
      <c r="CF25" s="37">
        <v>16782.185356876056</v>
      </c>
      <c r="CG25" s="37">
        <v>17344.791318088122</v>
      </c>
      <c r="CH25" s="37">
        <v>16477.627346441914</v>
      </c>
      <c r="CI25" s="37">
        <v>16626.21651236551</v>
      </c>
      <c r="CJ25" s="37">
        <v>16502.83407002849</v>
      </c>
      <c r="CK25" s="37">
        <v>16242.817574819306</v>
      </c>
      <c r="CL25" s="37">
        <v>16085.717371853028</v>
      </c>
      <c r="CM25" s="37">
        <v>15917.463020789706</v>
      </c>
      <c r="CN25" s="37">
        <v>15983.485864328111</v>
      </c>
      <c r="CO25" s="37">
        <v>15728.570008445546</v>
      </c>
      <c r="CP25" s="37">
        <v>15566.047962362529</v>
      </c>
      <c r="CQ25" s="37">
        <v>15429.053574869502</v>
      </c>
      <c r="CR25" s="37">
        <v>15243.734984264162</v>
      </c>
      <c r="CS25" s="38"/>
      <c r="CT25" s="37"/>
      <c r="CU25" s="11"/>
      <c r="CV25" s="11"/>
      <c r="CY25" s="11"/>
      <c r="CZ25" s="11"/>
    </row>
    <row r="26" spans="1:104" ht="15" x14ac:dyDescent="0.2">
      <c r="A26" s="36" t="s">
        <v>20</v>
      </c>
      <c r="B26" s="48"/>
      <c r="C26" s="37">
        <v>16913.814961510518</v>
      </c>
      <c r="D26" s="37">
        <v>16998.261308634512</v>
      </c>
      <c r="E26" s="37">
        <v>17095.368866992274</v>
      </c>
      <c r="F26" s="37">
        <v>16885.179937550787</v>
      </c>
      <c r="G26" s="37">
        <v>17029.523295566272</v>
      </c>
      <c r="H26" s="37">
        <v>17235.743111303011</v>
      </c>
      <c r="I26" s="37">
        <v>17308.149570292495</v>
      </c>
      <c r="J26" s="37">
        <v>17427.557215629149</v>
      </c>
      <c r="K26" s="37">
        <v>17525.849519283311</v>
      </c>
      <c r="L26" s="37">
        <v>17369.261103178676</v>
      </c>
      <c r="M26" s="37">
        <v>17466.266160330379</v>
      </c>
      <c r="N26" s="37">
        <v>17488.006997924786</v>
      </c>
      <c r="O26" s="37">
        <v>17566.243706353151</v>
      </c>
      <c r="P26" s="37">
        <v>17769.817221435154</v>
      </c>
      <c r="Q26" s="37">
        <v>17929.749823451351</v>
      </c>
      <c r="R26" s="37">
        <v>18228.132227645856</v>
      </c>
      <c r="S26" s="37">
        <v>18518.109160252621</v>
      </c>
      <c r="T26" s="37">
        <v>18913.611882308065</v>
      </c>
      <c r="U26" s="37">
        <v>19123.50128118198</v>
      </c>
      <c r="V26" s="37">
        <v>19294.921016540047</v>
      </c>
      <c r="W26" s="37">
        <v>19560.616145301614</v>
      </c>
      <c r="X26" s="37">
        <v>19459.190700644209</v>
      </c>
      <c r="Y26" s="37">
        <v>18360.094878104363</v>
      </c>
      <c r="Z26" s="37">
        <v>18408.683830390382</v>
      </c>
      <c r="AA26" s="37">
        <v>18419.189148865589</v>
      </c>
      <c r="AB26" s="37">
        <v>17266.003160255907</v>
      </c>
      <c r="AC26" s="37">
        <v>17959.033654494928</v>
      </c>
      <c r="AD26" s="37">
        <v>18294.8314408757</v>
      </c>
      <c r="AE26" s="37">
        <v>19175.757899840261</v>
      </c>
      <c r="AF26" s="37">
        <v>19463.377125055726</v>
      </c>
      <c r="AG26" s="37">
        <v>19620.83995447744</v>
      </c>
      <c r="AH26" s="37">
        <v>19921.151738355959</v>
      </c>
      <c r="AI26" s="37">
        <v>20255.15473330082</v>
      </c>
      <c r="AJ26" s="37">
        <v>20308.89061683691</v>
      </c>
      <c r="AK26" s="37">
        <v>20638.407395432037</v>
      </c>
      <c r="AL26" s="37">
        <v>20766.999143972371</v>
      </c>
      <c r="AM26" s="37">
        <v>20940.698116606836</v>
      </c>
      <c r="AN26" s="37">
        <v>21014.852019104012</v>
      </c>
      <c r="AO26" s="37">
        <v>20972.387667593332</v>
      </c>
      <c r="AP26" s="37">
        <v>20720.013123313784</v>
      </c>
      <c r="AQ26" s="37">
        <v>21875.339332733154</v>
      </c>
      <c r="AR26" s="37">
        <v>22440.804884985988</v>
      </c>
      <c r="AS26" s="37">
        <v>22668.814077687079</v>
      </c>
      <c r="AT26" s="37">
        <v>22749.042254493193</v>
      </c>
      <c r="AU26" s="37">
        <v>22730.044136675751</v>
      </c>
      <c r="AV26" s="37">
        <v>22711.188368434359</v>
      </c>
      <c r="AW26" s="37">
        <v>22664.710062574337</v>
      </c>
      <c r="AX26" s="37">
        <v>22577.644441644356</v>
      </c>
      <c r="AY26" s="37">
        <v>22431.841371214356</v>
      </c>
      <c r="AZ26" s="37">
        <v>22292.82245333436</v>
      </c>
      <c r="BA26" s="37">
        <v>21970.740247804348</v>
      </c>
      <c r="BB26" s="37">
        <v>22106.743590844355</v>
      </c>
      <c r="BC26" s="37">
        <v>21902.213514024348</v>
      </c>
      <c r="BD26" s="37">
        <v>21602.268573564354</v>
      </c>
      <c r="BE26" s="37">
        <v>21375.889064944353</v>
      </c>
      <c r="BF26" s="37">
        <v>21253.386611854356</v>
      </c>
      <c r="BG26" s="37">
        <v>20483.701053734356</v>
      </c>
      <c r="BH26" s="37">
        <v>20770.611053424349</v>
      </c>
      <c r="BI26" s="37">
        <v>20153.088787576264</v>
      </c>
      <c r="BJ26" s="37">
        <v>20033.166226153648</v>
      </c>
      <c r="BK26" s="37">
        <v>19879.76267292213</v>
      </c>
      <c r="BL26" s="37">
        <v>19862.135976423047</v>
      </c>
      <c r="BM26" s="37">
        <v>18693.497220398098</v>
      </c>
      <c r="BN26" s="37">
        <v>18419.941191388101</v>
      </c>
      <c r="BO26" s="37">
        <v>18331.961514698094</v>
      </c>
      <c r="BP26" s="37">
        <v>18237.658362228103</v>
      </c>
      <c r="BQ26" s="37">
        <v>17847.475198518099</v>
      </c>
      <c r="BR26" s="37">
        <v>17710.909086658095</v>
      </c>
      <c r="BS26" s="37">
        <v>17235.922658428099</v>
      </c>
      <c r="BT26" s="37">
        <v>17845.704606328098</v>
      </c>
      <c r="BU26" s="37">
        <v>18095.378917518097</v>
      </c>
      <c r="BV26" s="37">
        <v>18207.183633552031</v>
      </c>
      <c r="BW26" s="37">
        <v>17841.700625016212</v>
      </c>
      <c r="BX26" s="37">
        <v>17833.809245366683</v>
      </c>
      <c r="BY26" s="37">
        <v>17629.105542417052</v>
      </c>
      <c r="BZ26" s="37">
        <v>17630.695055799632</v>
      </c>
      <c r="CA26" s="37">
        <v>17534.344140495876</v>
      </c>
      <c r="CB26" s="37">
        <v>17396.26774922289</v>
      </c>
      <c r="CC26" s="37">
        <v>17266.558597074352</v>
      </c>
      <c r="CD26" s="37">
        <v>17106.715521096219</v>
      </c>
      <c r="CE26" s="37">
        <v>16925.181372083734</v>
      </c>
      <c r="CF26" s="37">
        <v>16782.185356876056</v>
      </c>
      <c r="CG26" s="37">
        <v>17344.791318088122</v>
      </c>
      <c r="CH26" s="37">
        <v>16477.627346441914</v>
      </c>
      <c r="CI26" s="37">
        <v>16626.21651236551</v>
      </c>
      <c r="CJ26" s="37">
        <v>16502.83407002849</v>
      </c>
      <c r="CK26" s="37">
        <v>16242.817574819306</v>
      </c>
      <c r="CL26" s="37">
        <v>16085.717371853028</v>
      </c>
      <c r="CM26" s="37">
        <v>15917.463020789706</v>
      </c>
      <c r="CN26" s="37">
        <v>15983.485864328111</v>
      </c>
      <c r="CO26" s="37">
        <v>15728.570008445546</v>
      </c>
      <c r="CP26" s="37">
        <v>15566.047962362529</v>
      </c>
      <c r="CQ26" s="37">
        <v>15429.053574869502</v>
      </c>
      <c r="CR26" s="37">
        <v>15243.734984264162</v>
      </c>
      <c r="CS26" s="38"/>
      <c r="CT26" s="37"/>
      <c r="CU26" s="11"/>
      <c r="CV26" s="11"/>
      <c r="CY26" s="11"/>
      <c r="CZ26" s="11"/>
    </row>
    <row r="27" spans="1:104" ht="15" x14ac:dyDescent="0.2">
      <c r="A27" s="36" t="s">
        <v>7</v>
      </c>
      <c r="B27" s="48"/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7">
        <v>0</v>
      </c>
      <c r="AT27" s="37">
        <v>0</v>
      </c>
      <c r="AU27" s="37">
        <v>0</v>
      </c>
      <c r="AV27" s="37">
        <v>0</v>
      </c>
      <c r="AW27" s="37">
        <v>0</v>
      </c>
      <c r="AX27" s="37">
        <v>0</v>
      </c>
      <c r="AY27" s="37">
        <v>0</v>
      </c>
      <c r="AZ27" s="37">
        <v>0</v>
      </c>
      <c r="BA27" s="37">
        <v>0</v>
      </c>
      <c r="BB27" s="37">
        <v>0</v>
      </c>
      <c r="BC27" s="37">
        <v>0</v>
      </c>
      <c r="BD27" s="37">
        <v>0</v>
      </c>
      <c r="BE27" s="37">
        <v>0</v>
      </c>
      <c r="BF27" s="37">
        <v>0</v>
      </c>
      <c r="BG27" s="37">
        <v>0</v>
      </c>
      <c r="BH27" s="37">
        <v>0</v>
      </c>
      <c r="BI27" s="37">
        <v>0</v>
      </c>
      <c r="BJ27" s="37">
        <v>0</v>
      </c>
      <c r="BK27" s="37">
        <v>0</v>
      </c>
      <c r="BL27" s="37">
        <v>0</v>
      </c>
      <c r="BM27" s="37">
        <v>0</v>
      </c>
      <c r="BN27" s="37">
        <v>0</v>
      </c>
      <c r="BO27" s="37">
        <v>0</v>
      </c>
      <c r="BP27" s="37">
        <v>0</v>
      </c>
      <c r="BQ27" s="37">
        <v>0</v>
      </c>
      <c r="BR27" s="37">
        <v>0</v>
      </c>
      <c r="BS27" s="37">
        <v>0</v>
      </c>
      <c r="BT27" s="37">
        <v>0</v>
      </c>
      <c r="BU27" s="37">
        <v>0</v>
      </c>
      <c r="BV27" s="37">
        <v>0</v>
      </c>
      <c r="BW27" s="37">
        <v>0</v>
      </c>
      <c r="BX27" s="37">
        <v>0</v>
      </c>
      <c r="BY27" s="37">
        <v>0</v>
      </c>
      <c r="BZ27" s="37">
        <v>0</v>
      </c>
      <c r="CA27" s="37">
        <v>0</v>
      </c>
      <c r="CB27" s="37">
        <v>0</v>
      </c>
      <c r="CC27" s="37">
        <v>0</v>
      </c>
      <c r="CD27" s="37">
        <v>0</v>
      </c>
      <c r="CE27" s="37">
        <v>0</v>
      </c>
      <c r="CF27" s="37">
        <v>0</v>
      </c>
      <c r="CG27" s="37">
        <v>0</v>
      </c>
      <c r="CH27" s="37">
        <v>0</v>
      </c>
      <c r="CI27" s="37">
        <v>0</v>
      </c>
      <c r="CJ27" s="37">
        <v>0</v>
      </c>
      <c r="CK27" s="37">
        <v>0</v>
      </c>
      <c r="CL27" s="37">
        <v>0</v>
      </c>
      <c r="CM27" s="37">
        <v>0</v>
      </c>
      <c r="CN27" s="37">
        <v>0</v>
      </c>
      <c r="CO27" s="37">
        <v>0</v>
      </c>
      <c r="CP27" s="37">
        <v>0</v>
      </c>
      <c r="CQ27" s="37">
        <v>0</v>
      </c>
      <c r="CR27" s="37">
        <v>0</v>
      </c>
      <c r="CS27" s="38"/>
      <c r="CT27" s="37"/>
      <c r="CU27" s="11"/>
      <c r="CV27" s="11"/>
      <c r="CY27" s="11"/>
      <c r="CZ27" s="11"/>
    </row>
    <row r="28" spans="1:104" ht="15" x14ac:dyDescent="0.2">
      <c r="A28" s="25"/>
      <c r="B28" s="4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8"/>
      <c r="CT28" s="37"/>
      <c r="CU28" s="11"/>
      <c r="CV28" s="11"/>
      <c r="CY28" s="11"/>
      <c r="CZ28" s="11"/>
    </row>
    <row r="29" spans="1:104" ht="15" x14ac:dyDescent="0.2">
      <c r="A29" s="25" t="s">
        <v>21</v>
      </c>
      <c r="B29" s="46"/>
      <c r="C29" s="37">
        <v>2510.5682705863992</v>
      </c>
      <c r="D29" s="37">
        <v>2527.707772430098</v>
      </c>
      <c r="E29" s="37">
        <v>2492.8185026633046</v>
      </c>
      <c r="F29" s="37">
        <v>2919.4042297497972</v>
      </c>
      <c r="G29" s="37">
        <v>2881.8783399795293</v>
      </c>
      <c r="H29" s="37">
        <v>2914.3181665583161</v>
      </c>
      <c r="I29" s="37">
        <v>2921.9601059383167</v>
      </c>
      <c r="J29" s="37">
        <v>2922.9923780816052</v>
      </c>
      <c r="K29" s="37">
        <v>2868.9534145467928</v>
      </c>
      <c r="L29" s="37">
        <v>3373.4767785692793</v>
      </c>
      <c r="M29" s="37">
        <v>3461.6060182156034</v>
      </c>
      <c r="N29" s="37">
        <v>3634.5288808231858</v>
      </c>
      <c r="O29" s="37">
        <v>3713.4070820730958</v>
      </c>
      <c r="P29" s="37">
        <v>3769.3291638032388</v>
      </c>
      <c r="Q29" s="37">
        <v>3762.8943363178282</v>
      </c>
      <c r="R29" s="37">
        <v>2983.4163680974248</v>
      </c>
      <c r="S29" s="37">
        <v>2971.4781701822276</v>
      </c>
      <c r="T29" s="37">
        <v>2977.1207814315662</v>
      </c>
      <c r="U29" s="37">
        <v>3005.0276616296287</v>
      </c>
      <c r="V29" s="37">
        <v>3051.435239824556</v>
      </c>
      <c r="W29" s="37">
        <v>2995.7107146587578</v>
      </c>
      <c r="X29" s="37">
        <v>3034.4714123251033</v>
      </c>
      <c r="Y29" s="37">
        <v>3418.7411890329831</v>
      </c>
      <c r="Z29" s="37">
        <v>3462.871878759177</v>
      </c>
      <c r="AA29" s="37">
        <v>3433.6345367271133</v>
      </c>
      <c r="AB29" s="37">
        <v>5074.3687922848785</v>
      </c>
      <c r="AC29" s="37">
        <v>5323.8681487777276</v>
      </c>
      <c r="AD29" s="37">
        <v>5375.0542136065178</v>
      </c>
      <c r="AE29" s="37">
        <v>5231.7761960928183</v>
      </c>
      <c r="AF29" s="37">
        <v>5294.261303248184</v>
      </c>
      <c r="AG29" s="37">
        <v>5481.1865162849499</v>
      </c>
      <c r="AH29" s="37">
        <v>5574.8590908685837</v>
      </c>
      <c r="AI29" s="37">
        <v>5589.5965919891551</v>
      </c>
      <c r="AJ29" s="37">
        <v>5658.8291334655642</v>
      </c>
      <c r="AK29" s="37">
        <v>5616.03631557055</v>
      </c>
      <c r="AL29" s="37">
        <v>5613.3465358908688</v>
      </c>
      <c r="AM29" s="37">
        <v>5649.5669116808785</v>
      </c>
      <c r="AN29" s="37">
        <v>5655.2744615008723</v>
      </c>
      <c r="AO29" s="37">
        <v>5672.8769129508755</v>
      </c>
      <c r="AP29" s="37">
        <v>5714.3599924908676</v>
      </c>
      <c r="AQ29" s="37">
        <v>5684.2178089708741</v>
      </c>
      <c r="AR29" s="37">
        <v>5707.917553540874</v>
      </c>
      <c r="AS29" s="37">
        <v>5788.0255066408681</v>
      </c>
      <c r="AT29" s="37">
        <v>6146.9773902808765</v>
      </c>
      <c r="AU29" s="37">
        <v>6119.151064010568</v>
      </c>
      <c r="AV29" s="37">
        <v>6370.731758860873</v>
      </c>
      <c r="AW29" s="37">
        <v>6339.6262100108706</v>
      </c>
      <c r="AX29" s="37">
        <v>6368.4053974808721</v>
      </c>
      <c r="AY29" s="37">
        <v>6335.2836448408716</v>
      </c>
      <c r="AZ29" s="37">
        <v>6353.0075488008724</v>
      </c>
      <c r="BA29" s="37">
        <v>6316.3569872208736</v>
      </c>
      <c r="BB29" s="37">
        <v>6291.0143117008729</v>
      </c>
      <c r="BC29" s="37">
        <v>6349.5857358408721</v>
      </c>
      <c r="BD29" s="37">
        <v>7483.1097102708736</v>
      </c>
      <c r="BE29" s="37">
        <v>7443.0964672708715</v>
      </c>
      <c r="BF29" s="37">
        <v>7425.4397081408715</v>
      </c>
      <c r="BG29" s="37">
        <v>7442.8239444008723</v>
      </c>
      <c r="BH29" s="37">
        <v>8198.0112961908726</v>
      </c>
      <c r="BI29" s="37">
        <f>SUM(BI30:BI33)</f>
        <v>9086.187699770273</v>
      </c>
      <c r="BJ29" s="37">
        <f t="shared" ref="BJ29:CM29" si="2">SUM(BJ30:BJ33)</f>
        <v>8903.3997630863578</v>
      </c>
      <c r="BK29" s="37">
        <f t="shared" si="2"/>
        <v>8976.8566371498655</v>
      </c>
      <c r="BL29" s="37">
        <f t="shared" si="2"/>
        <v>9137.351682060953</v>
      </c>
      <c r="BM29" s="37">
        <f t="shared" si="2"/>
        <v>9167.5744010479011</v>
      </c>
      <c r="BN29" s="37">
        <f t="shared" si="2"/>
        <v>9245.8841759619045</v>
      </c>
      <c r="BO29" s="37">
        <f t="shared" si="2"/>
        <v>9229.0397115618998</v>
      </c>
      <c r="BP29" s="37">
        <f t="shared" si="2"/>
        <v>9269.7717857018997</v>
      </c>
      <c r="BQ29" s="37">
        <f t="shared" si="2"/>
        <v>9704.9827819419024</v>
      </c>
      <c r="BR29" s="37">
        <f t="shared" si="2"/>
        <v>9789.0577484219011</v>
      </c>
      <c r="BS29" s="37">
        <f t="shared" si="2"/>
        <v>9761.6569194519016</v>
      </c>
      <c r="BT29" s="37">
        <f t="shared" si="2"/>
        <v>10001.331982705902</v>
      </c>
      <c r="BU29" s="37">
        <f t="shared" si="2"/>
        <v>10043.329042555903</v>
      </c>
      <c r="BV29" s="37">
        <f t="shared" si="2"/>
        <v>11065.181787245969</v>
      </c>
      <c r="BW29" s="37">
        <f t="shared" si="2"/>
        <v>11602.650002039787</v>
      </c>
      <c r="BX29" s="37">
        <f t="shared" si="2"/>
        <v>11954.266239043309</v>
      </c>
      <c r="BY29" s="37">
        <f t="shared" si="2"/>
        <v>12577.43646377495</v>
      </c>
      <c r="BZ29" s="37">
        <f t="shared" si="2"/>
        <v>12945.549979844305</v>
      </c>
      <c r="CA29" s="37">
        <f t="shared" si="2"/>
        <v>13440.408094142122</v>
      </c>
      <c r="CB29" s="37">
        <f t="shared" si="2"/>
        <v>13533.689006348592</v>
      </c>
      <c r="CC29" s="37">
        <f t="shared" si="2"/>
        <v>13537.179943477127</v>
      </c>
      <c r="CD29" s="37">
        <f t="shared" si="2"/>
        <v>13502.3935730702</v>
      </c>
      <c r="CE29" s="37">
        <f t="shared" si="2"/>
        <v>13661.175105784867</v>
      </c>
      <c r="CF29" s="37">
        <f t="shared" si="2"/>
        <v>13787.829590267116</v>
      </c>
      <c r="CG29" s="37">
        <f t="shared" si="2"/>
        <v>13739.84316828115</v>
      </c>
      <c r="CH29" s="37">
        <f t="shared" si="2"/>
        <v>13856.800637555996</v>
      </c>
      <c r="CI29" s="37">
        <f t="shared" si="2"/>
        <v>14285.090238896624</v>
      </c>
      <c r="CJ29" s="37">
        <f t="shared" si="2"/>
        <v>14296.196548737509</v>
      </c>
      <c r="CK29" s="37">
        <f t="shared" si="2"/>
        <v>14990.839732928695</v>
      </c>
      <c r="CL29" s="37">
        <f t="shared" si="2"/>
        <v>15151.296688350969</v>
      </c>
      <c r="CM29" s="37">
        <f t="shared" si="2"/>
        <v>14995.742188608298</v>
      </c>
      <c r="CN29" s="37">
        <v>14762.800123048499</v>
      </c>
      <c r="CO29" s="37">
        <v>14975.013591195451</v>
      </c>
      <c r="CP29" s="37">
        <v>14989.43114648847</v>
      </c>
      <c r="CQ29" s="37">
        <v>15006.186014702491</v>
      </c>
      <c r="CR29" s="37">
        <v>15067.879530265123</v>
      </c>
      <c r="CS29" s="38"/>
      <c r="CT29" s="37"/>
      <c r="CU29" s="11"/>
      <c r="CV29" s="11"/>
      <c r="CY29" s="11"/>
      <c r="CZ29" s="11"/>
    </row>
    <row r="30" spans="1:104" ht="15" x14ac:dyDescent="0.2">
      <c r="A30" s="36" t="s">
        <v>9</v>
      </c>
      <c r="B30" s="48"/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65.594787089999997</v>
      </c>
      <c r="O30" s="37">
        <v>67.480885819999997</v>
      </c>
      <c r="P30" s="37">
        <v>67.978577279999996</v>
      </c>
      <c r="Q30" s="37">
        <v>68.434448740000008</v>
      </c>
      <c r="R30" s="37">
        <v>68.946325539999947</v>
      </c>
      <c r="S30" s="37">
        <v>66.912000000000006</v>
      </c>
      <c r="T30" s="37">
        <v>67.398115679999989</v>
      </c>
      <c r="U30" s="37">
        <v>67.875265150000033</v>
      </c>
      <c r="V30" s="37">
        <v>68.375499260000055</v>
      </c>
      <c r="W30" s="37">
        <v>69.655726560000005</v>
      </c>
      <c r="X30" s="37">
        <v>70.14552239999999</v>
      </c>
      <c r="Y30" s="37">
        <v>67.666499710000039</v>
      </c>
      <c r="Z30" s="37">
        <v>68.129330019999941</v>
      </c>
      <c r="AA30" s="37">
        <v>68.614241280000002</v>
      </c>
      <c r="AB30" s="37">
        <v>69.106111390000024</v>
      </c>
      <c r="AC30" s="37">
        <v>69.556496060000029</v>
      </c>
      <c r="AD30" s="37">
        <v>85.229093089999978</v>
      </c>
      <c r="AE30" s="37">
        <v>82.55890281800005</v>
      </c>
      <c r="AF30" s="37">
        <v>82.828156700000051</v>
      </c>
      <c r="AG30" s="37">
        <v>83.090451740000049</v>
      </c>
      <c r="AH30" s="37">
        <v>83.363251969999965</v>
      </c>
      <c r="AI30" s="37">
        <v>83.637858820000019</v>
      </c>
      <c r="AJ30" s="37">
        <v>83.905306080000003</v>
      </c>
      <c r="AK30" s="37">
        <v>81.191020800000004</v>
      </c>
      <c r="AL30" s="37">
        <v>81.330506500000055</v>
      </c>
      <c r="AM30" s="37">
        <v>81.362228160000015</v>
      </c>
      <c r="AN30" s="37">
        <v>81.629457020000061</v>
      </c>
      <c r="AO30" s="37">
        <v>81.636358270000002</v>
      </c>
      <c r="AP30" s="37">
        <v>81.728832960000005</v>
      </c>
      <c r="AQ30" s="37">
        <v>78.960987460000055</v>
      </c>
      <c r="AR30" s="37">
        <v>79.217229309999979</v>
      </c>
      <c r="AS30" s="37">
        <v>79.351454209999943</v>
      </c>
      <c r="AT30" s="37">
        <v>79.494913439999991</v>
      </c>
      <c r="AU30" s="37">
        <v>79.755423840000006</v>
      </c>
      <c r="AV30" s="37">
        <v>82.220445789999985</v>
      </c>
      <c r="AW30" s="37">
        <v>79.483371840000004</v>
      </c>
      <c r="AX30" s="37">
        <v>79.563597120000011</v>
      </c>
      <c r="AY30" s="37">
        <v>79.76709215999999</v>
      </c>
      <c r="AZ30" s="37">
        <v>79.971575040000005</v>
      </c>
      <c r="BA30" s="37">
        <v>80.163874559999996</v>
      </c>
      <c r="BB30" s="37">
        <v>80.370464830000003</v>
      </c>
      <c r="BC30" s="37">
        <v>77.658185469999992</v>
      </c>
      <c r="BD30" s="37">
        <v>78.527221249999997</v>
      </c>
      <c r="BE30" s="37">
        <v>78.702266500000022</v>
      </c>
      <c r="BF30" s="37">
        <v>78.884029060000003</v>
      </c>
      <c r="BG30" s="37">
        <v>79.066581889999995</v>
      </c>
      <c r="BH30" s="37">
        <v>79.646378110000001</v>
      </c>
      <c r="BI30" s="37">
        <v>76.872655099999989</v>
      </c>
      <c r="BJ30" s="37">
        <v>77.986938619999989</v>
      </c>
      <c r="BK30" s="37">
        <v>78.120362880000016</v>
      </c>
      <c r="BL30" s="37">
        <v>78.254248130000008</v>
      </c>
      <c r="BM30" s="37">
        <v>78.37555488000001</v>
      </c>
      <c r="BN30" s="37">
        <v>78.510296260000004</v>
      </c>
      <c r="BO30" s="37">
        <v>75.743949120000011</v>
      </c>
      <c r="BP30" s="37">
        <v>76.185250180000011</v>
      </c>
      <c r="BQ30" s="37">
        <v>76.298851779999993</v>
      </c>
      <c r="BR30" s="37">
        <v>76.705644290000009</v>
      </c>
      <c r="BS30" s="37">
        <v>76.811013889999998</v>
      </c>
      <c r="BT30" s="37">
        <v>77.178753790000002</v>
      </c>
      <c r="BU30" s="37">
        <v>74.326530430000005</v>
      </c>
      <c r="BV30" s="37">
        <v>74.412735940000019</v>
      </c>
      <c r="BW30" s="37">
        <v>74.502036669999967</v>
      </c>
      <c r="BX30" s="37">
        <v>74.591534980000077</v>
      </c>
      <c r="BY30" s="37">
        <v>74.672603709999976</v>
      </c>
      <c r="BZ30" s="37">
        <v>74.762497149999973</v>
      </c>
      <c r="CA30" s="37">
        <v>61.086313339999997</v>
      </c>
      <c r="CB30" s="37">
        <v>61.159479359999999</v>
      </c>
      <c r="CC30" s="37">
        <v>61.230472127999995</v>
      </c>
      <c r="CD30" s="37">
        <v>61.304033279999999</v>
      </c>
      <c r="CE30" s="37">
        <v>61.377791999999999</v>
      </c>
      <c r="CF30" s="37">
        <v>61.44931161600001</v>
      </c>
      <c r="CG30" s="37">
        <v>48.197899008000007</v>
      </c>
      <c r="CH30" s="37">
        <v>48.253810752000007</v>
      </c>
      <c r="CI30" s="37">
        <v>48.311698176</v>
      </c>
      <c r="CJ30" s="37">
        <v>48.369717310000006</v>
      </c>
      <c r="CK30" s="37">
        <v>48.422270399999995</v>
      </c>
      <c r="CL30" s="37">
        <v>48.480552960000004</v>
      </c>
      <c r="CM30" s="37">
        <v>35.729777659999996</v>
      </c>
      <c r="CN30" s="37">
        <v>35.77258406</v>
      </c>
      <c r="CO30" s="37">
        <v>35.8141392</v>
      </c>
      <c r="CP30" s="37">
        <v>35.857143170000001</v>
      </c>
      <c r="CQ30" s="37">
        <v>35.900278849999999</v>
      </c>
      <c r="CR30" s="37">
        <v>35.942097408000009</v>
      </c>
      <c r="CS30" s="38"/>
      <c r="CT30" s="37"/>
      <c r="CU30" s="11"/>
      <c r="CV30" s="11"/>
      <c r="CY30" s="11"/>
      <c r="CZ30" s="11"/>
    </row>
    <row r="31" spans="1:104" ht="15" x14ac:dyDescent="0.2">
      <c r="A31" s="36" t="s">
        <v>10</v>
      </c>
      <c r="B31" s="48"/>
      <c r="C31" s="37">
        <v>2.4652804700000002</v>
      </c>
      <c r="D31" s="37">
        <v>4.9698522199999999</v>
      </c>
      <c r="E31" s="37">
        <v>6.18057547</v>
      </c>
      <c r="F31" s="37">
        <v>6.0461292000000002</v>
      </c>
      <c r="G31" s="37">
        <v>5.8912456399999993</v>
      </c>
      <c r="H31" s="37">
        <v>5.7472463200000004</v>
      </c>
      <c r="I31" s="37">
        <v>7.0392164299999997</v>
      </c>
      <c r="J31" s="37">
        <v>8.0248314700000005</v>
      </c>
      <c r="K31" s="37">
        <v>7.9943831300000001</v>
      </c>
      <c r="L31" s="37">
        <v>7.8244309800000007</v>
      </c>
      <c r="M31" s="37">
        <v>3.24330249</v>
      </c>
      <c r="N31" s="37">
        <v>2.9055784</v>
      </c>
      <c r="O31" s="37">
        <v>2.5740056299999998</v>
      </c>
      <c r="P31" s="37">
        <v>2.3687583800000001</v>
      </c>
      <c r="Q31" s="37">
        <v>2.1520807500000001</v>
      </c>
      <c r="R31" s="37">
        <v>1.9745458200000001</v>
      </c>
      <c r="S31" s="37">
        <v>1.92919076</v>
      </c>
      <c r="T31" s="37">
        <v>2.0876040700000003</v>
      </c>
      <c r="U31" s="37">
        <v>2.1979514500000001</v>
      </c>
      <c r="V31" s="37">
        <v>3.3752769099999997</v>
      </c>
      <c r="W31" s="37">
        <v>3.4968104700000002</v>
      </c>
      <c r="X31" s="37">
        <v>3.5069288300000001</v>
      </c>
      <c r="Y31" s="37">
        <v>0.49339999000000001</v>
      </c>
      <c r="Z31" s="37">
        <v>0.49677702000000001</v>
      </c>
      <c r="AA31" s="37">
        <v>0.50031283999999998</v>
      </c>
      <c r="AB31" s="37">
        <v>0.50389939000000006</v>
      </c>
      <c r="AC31" s="37">
        <v>0.50718344000000004</v>
      </c>
      <c r="AD31" s="37">
        <v>4.1726750099999999</v>
      </c>
      <c r="AE31" s="37">
        <v>4.0419469499999998</v>
      </c>
      <c r="AF31" s="37">
        <v>4.0551291699999998</v>
      </c>
      <c r="AG31" s="37">
        <v>4.0679707000000001</v>
      </c>
      <c r="AH31" s="37">
        <v>4.0813265400000001</v>
      </c>
      <c r="AI31" s="37">
        <v>4.0947708399999998</v>
      </c>
      <c r="AJ31" s="37">
        <v>4.1078646000000001</v>
      </c>
      <c r="AK31" s="37">
        <v>3.97497772</v>
      </c>
      <c r="AL31" s="37">
        <v>3.9818067500000001</v>
      </c>
      <c r="AM31" s="37">
        <v>3.9818067500000001</v>
      </c>
      <c r="AN31" s="37">
        <v>3.9818067500000001</v>
      </c>
      <c r="AO31" s="37">
        <v>3.9818067500000001</v>
      </c>
      <c r="AP31" s="37">
        <v>3.9818067500000001</v>
      </c>
      <c r="AQ31" s="37">
        <v>4.2770542799999998</v>
      </c>
      <c r="AR31" s="37">
        <v>4.2770542799999998</v>
      </c>
      <c r="AS31" s="37">
        <v>4.2770542799999998</v>
      </c>
      <c r="AT31" s="37">
        <v>4.3059747799999997</v>
      </c>
      <c r="AU31" s="37">
        <v>4.3200857599999996</v>
      </c>
      <c r="AV31" s="37">
        <v>4.4536077799999996</v>
      </c>
      <c r="AW31" s="37">
        <v>4.3053496099999995</v>
      </c>
      <c r="AX31" s="37">
        <v>5.2723101400000001</v>
      </c>
      <c r="AY31" s="37">
        <v>5.2856319900000006</v>
      </c>
      <c r="AZ31" s="37">
        <v>5.2990188599999994</v>
      </c>
      <c r="BA31" s="37">
        <v>5.3116075100000009</v>
      </c>
      <c r="BB31" s="37">
        <v>5.3251296699999999</v>
      </c>
      <c r="BC31" s="37">
        <v>5.1670335599999992</v>
      </c>
      <c r="BD31" s="37">
        <v>15.55862866</v>
      </c>
      <c r="BE31" s="37">
        <v>15.601303559999998</v>
      </c>
      <c r="BF31" s="37">
        <v>15.64567173</v>
      </c>
      <c r="BG31" s="37">
        <v>15.69030656</v>
      </c>
      <c r="BH31" s="37">
        <v>15.780654639999998</v>
      </c>
      <c r="BI31" s="37">
        <v>17.662201700000001</v>
      </c>
      <c r="BJ31" s="37">
        <v>17.709305829999998</v>
      </c>
      <c r="BK31" s="37">
        <v>18.967010100000003</v>
      </c>
      <c r="BL31" s="37">
        <v>23.011535210000002</v>
      </c>
      <c r="BM31" s="37">
        <v>27.088860219999997</v>
      </c>
      <c r="BN31" s="37">
        <v>27.088860219999997</v>
      </c>
      <c r="BO31" s="37">
        <v>27.088860219999997</v>
      </c>
      <c r="BP31" s="37">
        <v>27.088860219999997</v>
      </c>
      <c r="BQ31" s="37">
        <v>27.088860219999997</v>
      </c>
      <c r="BR31" s="37">
        <v>27.088860219999997</v>
      </c>
      <c r="BS31" s="37">
        <v>27.088860219999997</v>
      </c>
      <c r="BT31" s="37">
        <v>27.088860219999997</v>
      </c>
      <c r="BU31" s="37">
        <v>27.088860219999997</v>
      </c>
      <c r="BV31" s="37">
        <v>48.968254439999995</v>
      </c>
      <c r="BW31" s="37">
        <v>64.152977220000011</v>
      </c>
      <c r="BX31" s="37">
        <v>82.358935549999998</v>
      </c>
      <c r="BY31" s="37">
        <v>82.131153339999983</v>
      </c>
      <c r="BZ31" s="37">
        <v>83.314270150000013</v>
      </c>
      <c r="CA31" s="37">
        <v>44.970692899999996</v>
      </c>
      <c r="CB31" s="37">
        <v>52.753685629999993</v>
      </c>
      <c r="CC31" s="37">
        <v>62.605493469999999</v>
      </c>
      <c r="CD31" s="37">
        <v>71.336978739999992</v>
      </c>
      <c r="CE31" s="37">
        <v>73.737599620000012</v>
      </c>
      <c r="CF31" s="37">
        <v>75.005589539999988</v>
      </c>
      <c r="CG31" s="37">
        <v>77.076501329999999</v>
      </c>
      <c r="CH31" s="37">
        <v>77.333632750000007</v>
      </c>
      <c r="CI31" s="37">
        <v>77.559065910000001</v>
      </c>
      <c r="CJ31" s="37">
        <v>74.055215070000003</v>
      </c>
      <c r="CK31" s="37">
        <v>83.641472610000008</v>
      </c>
      <c r="CL31" s="37">
        <v>85.09155758</v>
      </c>
      <c r="CM31" s="37">
        <v>79.347750250000004</v>
      </c>
      <c r="CN31" s="37">
        <v>79.402534569999986</v>
      </c>
      <c r="CO31" s="37">
        <v>74.373675359999993</v>
      </c>
      <c r="CP31" s="37">
        <v>64.149328130000001</v>
      </c>
      <c r="CQ31" s="37">
        <v>61.610504210000002</v>
      </c>
      <c r="CR31" s="37">
        <v>52.694180589999995</v>
      </c>
      <c r="CS31" s="38"/>
      <c r="CT31" s="37"/>
      <c r="CU31" s="11"/>
      <c r="CV31" s="11"/>
      <c r="CY31" s="11"/>
      <c r="CZ31" s="11"/>
    </row>
    <row r="32" spans="1:104" ht="15" x14ac:dyDescent="0.2">
      <c r="A32" s="36" t="s">
        <v>11</v>
      </c>
      <c r="B32" s="48"/>
      <c r="C32" s="37">
        <v>2310.0054422599997</v>
      </c>
      <c r="D32" s="37">
        <v>2351.7974153714977</v>
      </c>
      <c r="E32" s="37">
        <v>2331.5026356017047</v>
      </c>
      <c r="F32" s="37">
        <v>2766.180978435797</v>
      </c>
      <c r="G32" s="37">
        <v>2740.4749596995293</v>
      </c>
      <c r="H32" s="37">
        <v>2785.6247157453158</v>
      </c>
      <c r="I32" s="37">
        <v>2788.3367035353162</v>
      </c>
      <c r="J32" s="37">
        <v>2803.3735318424051</v>
      </c>
      <c r="K32" s="37">
        <v>2767.7002715684926</v>
      </c>
      <c r="L32" s="37">
        <v>3278.1083805763792</v>
      </c>
      <c r="M32" s="37">
        <v>3370.6636602434032</v>
      </c>
      <c r="N32" s="37">
        <v>3480.0065293216858</v>
      </c>
      <c r="O32" s="37">
        <v>3553.4597345715961</v>
      </c>
      <c r="P32" s="37">
        <v>3610.7545656083389</v>
      </c>
      <c r="Q32" s="37">
        <v>3603.8435270768282</v>
      </c>
      <c r="R32" s="37">
        <v>2817.1537746781246</v>
      </c>
      <c r="S32" s="37">
        <v>2793.1901224471276</v>
      </c>
      <c r="T32" s="37">
        <v>2788.1547119281663</v>
      </c>
      <c r="U32" s="37">
        <v>2797.8575046874289</v>
      </c>
      <c r="V32" s="37">
        <v>2830.269422068156</v>
      </c>
      <c r="W32" s="37">
        <v>2763.4568915718578</v>
      </c>
      <c r="X32" s="37">
        <v>2764.182163788003</v>
      </c>
      <c r="Y32" s="37">
        <v>3148.850374022983</v>
      </c>
      <c r="Z32" s="37">
        <v>3218.023298169177</v>
      </c>
      <c r="AA32" s="37">
        <v>3187.0745346371136</v>
      </c>
      <c r="AB32" s="37">
        <v>4809.1370930377789</v>
      </c>
      <c r="AC32" s="37">
        <v>5056.3551672381273</v>
      </c>
      <c r="AD32" s="37">
        <v>5116.9213169195173</v>
      </c>
      <c r="AE32" s="37">
        <v>4979.5839101309184</v>
      </c>
      <c r="AF32" s="37">
        <v>5029.137516079084</v>
      </c>
      <c r="AG32" s="37">
        <v>5192.6382929388501</v>
      </c>
      <c r="AH32" s="37">
        <v>5204.3124182331831</v>
      </c>
      <c r="AI32" s="37">
        <v>5223.6560268141557</v>
      </c>
      <c r="AJ32" s="37">
        <v>5294.4213398351649</v>
      </c>
      <c r="AK32" s="37">
        <v>5253.0100266826503</v>
      </c>
      <c r="AL32" s="37">
        <v>5250.0043909376691</v>
      </c>
      <c r="AM32" s="37">
        <v>5286.0760427676787</v>
      </c>
      <c r="AN32" s="37">
        <v>5291.3677846776727</v>
      </c>
      <c r="AO32" s="37">
        <v>5310.2696425076765</v>
      </c>
      <c r="AP32" s="37">
        <v>5346.8179741676686</v>
      </c>
      <c r="AQ32" s="37">
        <v>5317.3491343676733</v>
      </c>
      <c r="AR32" s="37">
        <v>5323.8924430576735</v>
      </c>
      <c r="AS32" s="37">
        <v>5357.8865473276674</v>
      </c>
      <c r="AT32" s="37">
        <v>5722.4829671176758</v>
      </c>
      <c r="AU32" s="37">
        <v>5695.3816291873682</v>
      </c>
      <c r="AV32" s="37">
        <v>5944.0430611076736</v>
      </c>
      <c r="AW32" s="37">
        <v>5919.2113667976719</v>
      </c>
      <c r="AX32" s="37">
        <v>5941.3575302276722</v>
      </c>
      <c r="AY32" s="37">
        <v>5907.8490824376713</v>
      </c>
      <c r="AZ32" s="37">
        <v>5941.8069293876724</v>
      </c>
      <c r="BA32" s="37">
        <v>5906.7876413276736</v>
      </c>
      <c r="BB32" s="37">
        <v>5880.9932778476723</v>
      </c>
      <c r="BC32" s="37">
        <v>5945.8965485576728</v>
      </c>
      <c r="BD32" s="37">
        <v>7069.4965890876729</v>
      </c>
      <c r="BE32" s="37">
        <v>7028.5052707576715</v>
      </c>
      <c r="BF32" s="37">
        <v>7009.0821122776715</v>
      </c>
      <c r="BG32" s="37">
        <v>7025.3324820176731</v>
      </c>
      <c r="BH32" s="37">
        <v>7779.9751249976716</v>
      </c>
      <c r="BI32" s="37">
        <v>8919.6905767840726</v>
      </c>
      <c r="BJ32" s="37">
        <v>8749.4585180017566</v>
      </c>
      <c r="BK32" s="37">
        <v>8833.2712710376654</v>
      </c>
      <c r="BL32" s="37">
        <v>8997.5299219689514</v>
      </c>
      <c r="BM32" s="37">
        <v>9059.8217598825013</v>
      </c>
      <c r="BN32" s="37">
        <v>9156.5287425025035</v>
      </c>
      <c r="BO32" s="37">
        <v>9170.3244659225002</v>
      </c>
      <c r="BP32" s="37">
        <v>9228.9955293825005</v>
      </c>
      <c r="BQ32" s="37">
        <v>9666.3777914225029</v>
      </c>
      <c r="BR32" s="37">
        <v>9821.3554403525013</v>
      </c>
      <c r="BS32" s="37">
        <v>9827.6076200325006</v>
      </c>
      <c r="BT32" s="37">
        <v>9790.4375941525032</v>
      </c>
      <c r="BU32" s="37">
        <v>9728.1147068625032</v>
      </c>
      <c r="BV32" s="37">
        <v>9902.1149891473688</v>
      </c>
      <c r="BW32" s="37">
        <v>9940.781053789784</v>
      </c>
      <c r="BX32" s="37">
        <v>10021.871261126515</v>
      </c>
      <c r="BY32" s="37">
        <v>10199.940951644741</v>
      </c>
      <c r="BZ32" s="37">
        <v>10245.035320526898</v>
      </c>
      <c r="CA32" s="37">
        <v>10244.444011783919</v>
      </c>
      <c r="CB32" s="37">
        <v>10333.281017382535</v>
      </c>
      <c r="CC32" s="37">
        <v>10326.45114466218</v>
      </c>
      <c r="CD32" s="37">
        <v>10303.479061594124</v>
      </c>
      <c r="CE32" s="37">
        <v>10335.232266415349</v>
      </c>
      <c r="CF32" s="37">
        <v>10422.7686402623</v>
      </c>
      <c r="CG32" s="37">
        <v>10371.695583201712</v>
      </c>
      <c r="CH32" s="37">
        <v>10440.739423671614</v>
      </c>
      <c r="CI32" s="37">
        <v>10222.250576404986</v>
      </c>
      <c r="CJ32" s="37">
        <v>10226.383748010512</v>
      </c>
      <c r="CK32" s="37">
        <v>9764.8575389199996</v>
      </c>
      <c r="CL32" s="37">
        <v>9754.1937557500005</v>
      </c>
      <c r="CM32" s="37">
        <v>9547.8576070899999</v>
      </c>
      <c r="CN32" s="37">
        <v>9426.5739674400011</v>
      </c>
      <c r="CO32" s="37">
        <v>9551.93200282</v>
      </c>
      <c r="CP32" s="37">
        <v>9489.6419191860768</v>
      </c>
      <c r="CQ32" s="37">
        <v>9511.3699421392994</v>
      </c>
      <c r="CR32" s="37">
        <v>9458.4750808971621</v>
      </c>
      <c r="CS32" s="38"/>
      <c r="CT32" s="37"/>
      <c r="CU32" s="11"/>
      <c r="CV32" s="11"/>
      <c r="CY32" s="11"/>
      <c r="CZ32" s="11"/>
    </row>
    <row r="33" spans="1:104" ht="15" x14ac:dyDescent="0.2">
      <c r="A33" s="36" t="s">
        <v>12</v>
      </c>
      <c r="B33" s="48"/>
      <c r="C33" s="37">
        <v>198.09754785639996</v>
      </c>
      <c r="D33" s="37">
        <v>170.94050483859994</v>
      </c>
      <c r="E33" s="37">
        <v>155.13529159159992</v>
      </c>
      <c r="F33" s="37">
        <v>147.17712211400001</v>
      </c>
      <c r="G33" s="37">
        <v>135.51213464</v>
      </c>
      <c r="H33" s="37">
        <v>122.94620449300001</v>
      </c>
      <c r="I33" s="37">
        <v>126.58418597300002</v>
      </c>
      <c r="J33" s="37">
        <v>111.5940147692</v>
      </c>
      <c r="K33" s="37">
        <v>93.258759848300002</v>
      </c>
      <c r="L33" s="37">
        <v>87.543967012900055</v>
      </c>
      <c r="M33" s="37">
        <v>87.699055482200023</v>
      </c>
      <c r="N33" s="37">
        <v>86.021986011500005</v>
      </c>
      <c r="O33" s="37">
        <v>89.892456051499977</v>
      </c>
      <c r="P33" s="37">
        <v>88.227262534900021</v>
      </c>
      <c r="Q33" s="37">
        <v>88.464279750999978</v>
      </c>
      <c r="R33" s="37">
        <v>95.341722059300054</v>
      </c>
      <c r="S33" s="37">
        <v>109.44685697510002</v>
      </c>
      <c r="T33" s="37">
        <v>119.48034975339998</v>
      </c>
      <c r="U33" s="37">
        <v>137.09694034220001</v>
      </c>
      <c r="V33" s="37">
        <v>149.41504158639995</v>
      </c>
      <c r="W33" s="37">
        <v>159.10128605689997</v>
      </c>
      <c r="X33" s="37">
        <v>196.63679730710004</v>
      </c>
      <c r="Y33" s="37">
        <v>201.73091531000006</v>
      </c>
      <c r="Z33" s="37">
        <v>176.22247355000005</v>
      </c>
      <c r="AA33" s="37">
        <v>177.44544796999992</v>
      </c>
      <c r="AB33" s="37">
        <v>195.6216884671</v>
      </c>
      <c r="AC33" s="37">
        <v>197.4493020395999</v>
      </c>
      <c r="AD33" s="37">
        <v>168.731128587</v>
      </c>
      <c r="AE33" s="37">
        <v>165.59143619390002</v>
      </c>
      <c r="AF33" s="37">
        <v>178.2405012991</v>
      </c>
      <c r="AG33" s="37">
        <v>201.38980090610002</v>
      </c>
      <c r="AH33" s="37">
        <v>283.1020941253999</v>
      </c>
      <c r="AI33" s="37">
        <v>278.20793551500003</v>
      </c>
      <c r="AJ33" s="37">
        <v>276.39462295039993</v>
      </c>
      <c r="AK33" s="37">
        <v>277.86029036790001</v>
      </c>
      <c r="AL33" s="37">
        <v>278.02983170319993</v>
      </c>
      <c r="AM33" s="37">
        <v>278.14683400319996</v>
      </c>
      <c r="AN33" s="37">
        <v>278.29541305319998</v>
      </c>
      <c r="AO33" s="37">
        <v>276.98910542319993</v>
      </c>
      <c r="AP33" s="37">
        <v>281.8313786132</v>
      </c>
      <c r="AQ33" s="37">
        <v>283.63063286319999</v>
      </c>
      <c r="AR33" s="37">
        <v>300.53082689319996</v>
      </c>
      <c r="AS33" s="37">
        <v>346.51045082319996</v>
      </c>
      <c r="AT33" s="37">
        <v>340.69353494320012</v>
      </c>
      <c r="AU33" s="37">
        <v>339.6939252231997</v>
      </c>
      <c r="AV33" s="37">
        <v>340.01464418319983</v>
      </c>
      <c r="AW33" s="37">
        <v>336.62612176319976</v>
      </c>
      <c r="AX33" s="37">
        <v>342.21195999319997</v>
      </c>
      <c r="AY33" s="37">
        <v>342.38183825319999</v>
      </c>
      <c r="AZ33" s="37">
        <v>325.93002551320001</v>
      </c>
      <c r="BA33" s="37">
        <v>324.09386382319997</v>
      </c>
      <c r="BB33" s="37">
        <v>324.32543935319995</v>
      </c>
      <c r="BC33" s="37">
        <v>320.86396825320003</v>
      </c>
      <c r="BD33" s="37">
        <v>319.52727127320003</v>
      </c>
      <c r="BE33" s="37">
        <v>320.28762645319995</v>
      </c>
      <c r="BF33" s="37">
        <v>321.82789507320001</v>
      </c>
      <c r="BG33" s="37">
        <v>322.73457393319995</v>
      </c>
      <c r="BH33" s="37">
        <v>322.60913844319998</v>
      </c>
      <c r="BI33" s="37">
        <v>71.962266186199912</v>
      </c>
      <c r="BJ33" s="37">
        <v>58.245000634600132</v>
      </c>
      <c r="BK33" s="37">
        <v>46.497993132200037</v>
      </c>
      <c r="BL33" s="37">
        <v>38.555976752000106</v>
      </c>
      <c r="BM33" s="37">
        <v>2.2882260654000675</v>
      </c>
      <c r="BN33" s="37">
        <v>-16.2437230206001</v>
      </c>
      <c r="BO33" s="37">
        <v>-44.117563700599987</v>
      </c>
      <c r="BP33" s="37">
        <v>-62.497854080600007</v>
      </c>
      <c r="BQ33" s="37">
        <v>-64.782721480599946</v>
      </c>
      <c r="BR33" s="37">
        <v>-136.09219644059999</v>
      </c>
      <c r="BS33" s="37">
        <v>-169.8505746905999</v>
      </c>
      <c r="BT33" s="37">
        <v>106.62677454339996</v>
      </c>
      <c r="BU33" s="37">
        <v>213.79894504339984</v>
      </c>
      <c r="BV33" s="37">
        <v>1039.6858077186002</v>
      </c>
      <c r="BW33" s="37">
        <v>1523.2139343600024</v>
      </c>
      <c r="BX33" s="37">
        <v>1775.4445073867942</v>
      </c>
      <c r="BY33" s="37">
        <v>2220.6917550802077</v>
      </c>
      <c r="BZ33" s="37">
        <v>2542.4378920174067</v>
      </c>
      <c r="CA33" s="37">
        <v>3089.9070761182029</v>
      </c>
      <c r="CB33" s="37">
        <v>3086.4948239760579</v>
      </c>
      <c r="CC33" s="37">
        <v>3086.892833216948</v>
      </c>
      <c r="CD33" s="37">
        <v>3066.273499456076</v>
      </c>
      <c r="CE33" s="37">
        <v>3190.8274477495188</v>
      </c>
      <c r="CF33" s="37">
        <v>3228.606048848817</v>
      </c>
      <c r="CG33" s="37">
        <v>3242.8731847414379</v>
      </c>
      <c r="CH33" s="37">
        <v>3290.4737703823835</v>
      </c>
      <c r="CI33" s="37">
        <v>3936.9688984056384</v>
      </c>
      <c r="CJ33" s="37">
        <v>3947.3878683469979</v>
      </c>
      <c r="CK33" s="37">
        <v>5093.9184509986953</v>
      </c>
      <c r="CL33" s="37">
        <v>5263.5308220609677</v>
      </c>
      <c r="CM33" s="37">
        <v>5332.8070536082978</v>
      </c>
      <c r="CN33" s="37">
        <v>5221.0510369784988</v>
      </c>
      <c r="CO33" s="37">
        <v>5312.8937738154509</v>
      </c>
      <c r="CP33" s="37">
        <v>5399.7827560023943</v>
      </c>
      <c r="CQ33" s="37">
        <v>5397.3052895031897</v>
      </c>
      <c r="CR33" s="37">
        <v>5520.7681713699612</v>
      </c>
      <c r="CS33" s="38"/>
      <c r="CT33" s="37"/>
      <c r="CU33" s="11"/>
      <c r="CV33" s="11"/>
      <c r="CY33" s="11"/>
      <c r="CZ33" s="11"/>
    </row>
    <row r="34" spans="1:104" ht="15" x14ac:dyDescent="0.2">
      <c r="A34" s="25"/>
      <c r="B34" s="46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8"/>
      <c r="CT34" s="37"/>
      <c r="CU34" s="11"/>
      <c r="CV34" s="11"/>
      <c r="CY34" s="11"/>
      <c r="CZ34" s="11"/>
    </row>
    <row r="35" spans="1:104" ht="15.75" x14ac:dyDescent="0.25">
      <c r="A35" s="33" t="s">
        <v>13</v>
      </c>
      <c r="B35" s="47"/>
      <c r="C35" s="34">
        <v>25511.384399030005</v>
      </c>
      <c r="D35" s="34">
        <v>25932.556131970006</v>
      </c>
      <c r="E35" s="34">
        <v>26253.101831560001</v>
      </c>
      <c r="F35" s="34">
        <v>26558.446207949994</v>
      </c>
      <c r="G35" s="34">
        <v>27277.36790279</v>
      </c>
      <c r="H35" s="34">
        <v>27696.68994502</v>
      </c>
      <c r="I35" s="34">
        <v>28105.148444680002</v>
      </c>
      <c r="J35" s="34">
        <v>28516.392750049999</v>
      </c>
      <c r="K35" s="34">
        <v>28965.339484290002</v>
      </c>
      <c r="L35" s="34">
        <v>29488.566961180004</v>
      </c>
      <c r="M35" s="34">
        <v>30029.264382960002</v>
      </c>
      <c r="N35" s="34">
        <v>30517.005510159997</v>
      </c>
      <c r="O35" s="34">
        <v>30969.737574170002</v>
      </c>
      <c r="P35" s="34">
        <v>31340.18781933</v>
      </c>
      <c r="Q35" s="34">
        <v>31769.793549119997</v>
      </c>
      <c r="R35" s="34">
        <v>32205.927477770001</v>
      </c>
      <c r="S35" s="34">
        <v>32661.394385689997</v>
      </c>
      <c r="T35" s="34">
        <v>33219.182611910001</v>
      </c>
      <c r="U35" s="34">
        <v>33593.065523880003</v>
      </c>
      <c r="V35" s="34">
        <v>34144.279262159995</v>
      </c>
      <c r="W35" s="34">
        <v>34559.586102190005</v>
      </c>
      <c r="X35" s="34">
        <v>34985.771681909995</v>
      </c>
      <c r="Y35" s="34">
        <v>35448.907727529993</v>
      </c>
      <c r="Z35" s="34">
        <v>35898.121208550001</v>
      </c>
      <c r="AA35" s="34">
        <v>36316.595099320002</v>
      </c>
      <c r="AB35" s="34">
        <v>36764.923499240002</v>
      </c>
      <c r="AC35" s="34">
        <v>37271.682336450009</v>
      </c>
      <c r="AD35" s="34">
        <v>37576.917479380005</v>
      </c>
      <c r="AE35" s="34">
        <v>38190.698130050005</v>
      </c>
      <c r="AF35" s="34">
        <v>38686.290752649991</v>
      </c>
      <c r="AG35" s="34">
        <v>39169.455424560001</v>
      </c>
      <c r="AH35" s="34">
        <v>39643.812962619995</v>
      </c>
      <c r="AI35" s="34">
        <v>40130.803698759999</v>
      </c>
      <c r="AJ35" s="34">
        <v>40665.912234309995</v>
      </c>
      <c r="AK35" s="34">
        <v>41075.041801940002</v>
      </c>
      <c r="AL35" s="34">
        <v>41540.447938190002</v>
      </c>
      <c r="AM35" s="34">
        <v>42027.783571890002</v>
      </c>
      <c r="AN35" s="34">
        <v>42500.921273300002</v>
      </c>
      <c r="AO35" s="34">
        <v>43023.613231859992</v>
      </c>
      <c r="AP35" s="34">
        <v>43325.451042079992</v>
      </c>
      <c r="AQ35" s="34">
        <v>44260.785366609998</v>
      </c>
      <c r="AR35" s="34">
        <v>45090.951132729992</v>
      </c>
      <c r="AS35" s="34">
        <v>45763.082041409994</v>
      </c>
      <c r="AT35" s="34">
        <v>46475.53808797001</v>
      </c>
      <c r="AU35" s="34">
        <v>47117.315292530009</v>
      </c>
      <c r="AV35" s="34">
        <v>47823.806095259992</v>
      </c>
      <c r="AW35" s="34">
        <v>48501.561162229998</v>
      </c>
      <c r="AX35" s="34">
        <v>49197.095883410002</v>
      </c>
      <c r="AY35" s="34">
        <v>49856.202369729996</v>
      </c>
      <c r="AZ35" s="34">
        <v>50398.096285269996</v>
      </c>
      <c r="BA35" s="34">
        <v>50978.655888809997</v>
      </c>
      <c r="BB35" s="34">
        <v>51697.557796330002</v>
      </c>
      <c r="BC35" s="34">
        <v>52142.020529580011</v>
      </c>
      <c r="BD35" s="34">
        <v>53024.576739359996</v>
      </c>
      <c r="BE35" s="34">
        <v>53653.933043659999</v>
      </c>
      <c r="BF35" s="34">
        <v>54369.222564010008</v>
      </c>
      <c r="BG35" s="34">
        <v>54522.587228630007</v>
      </c>
      <c r="BH35" s="34">
        <v>55667.550329600002</v>
      </c>
      <c r="BI35" s="34">
        <f>SUM(BI36:BI38)</f>
        <v>56794.224351150013</v>
      </c>
      <c r="BJ35" s="34">
        <f t="shared" ref="BJ35:CM35" si="3">SUM(BJ36:BJ38)</f>
        <v>57474.72845172001</v>
      </c>
      <c r="BK35" s="34">
        <f t="shared" si="3"/>
        <v>58313.120713229997</v>
      </c>
      <c r="BL35" s="34">
        <f t="shared" si="3"/>
        <v>58977.743534869995</v>
      </c>
      <c r="BM35" s="34">
        <f t="shared" si="3"/>
        <v>58560.669992980016</v>
      </c>
      <c r="BN35" s="34">
        <f t="shared" si="3"/>
        <v>59296.950343760007</v>
      </c>
      <c r="BO35" s="34">
        <f t="shared" si="3"/>
        <v>60033.861190230011</v>
      </c>
      <c r="BP35" s="34">
        <f t="shared" si="3"/>
        <v>60714.223590410016</v>
      </c>
      <c r="BQ35" s="34">
        <f t="shared" si="3"/>
        <v>61538.19386223</v>
      </c>
      <c r="BR35" s="34">
        <f t="shared" si="3"/>
        <v>62366.106622940002</v>
      </c>
      <c r="BS35" s="34">
        <f t="shared" si="3"/>
        <v>63129.406353440012</v>
      </c>
      <c r="BT35" s="34">
        <f t="shared" si="3"/>
        <v>64321.927261539997</v>
      </c>
      <c r="BU35" s="34">
        <f t="shared" si="3"/>
        <v>65739.728490740003</v>
      </c>
      <c r="BV35" s="34">
        <f t="shared" si="3"/>
        <v>67530.088445299989</v>
      </c>
      <c r="BW35" s="34">
        <f t="shared" si="3"/>
        <v>68398.152904200018</v>
      </c>
      <c r="BX35" s="34">
        <f t="shared" si="3"/>
        <v>69216.12956938002</v>
      </c>
      <c r="BY35" s="34">
        <f t="shared" si="3"/>
        <v>69931.576991569993</v>
      </c>
      <c r="BZ35" s="34">
        <f t="shared" si="3"/>
        <v>70502.894534719991</v>
      </c>
      <c r="CA35" s="34">
        <f t="shared" si="3"/>
        <v>71048.47554455002</v>
      </c>
      <c r="CB35" s="34">
        <f t="shared" si="3"/>
        <v>71848.756192159999</v>
      </c>
      <c r="CC35" s="34">
        <f t="shared" si="3"/>
        <v>72736.10661861999</v>
      </c>
      <c r="CD35" s="34">
        <f t="shared" si="3"/>
        <v>73445.269678290002</v>
      </c>
      <c r="CE35" s="34">
        <f t="shared" si="3"/>
        <v>74533.289240979968</v>
      </c>
      <c r="CF35" s="34">
        <f t="shared" si="3"/>
        <v>75373.668162009999</v>
      </c>
      <c r="CG35" s="34">
        <f t="shared" si="3"/>
        <v>76234.918789619987</v>
      </c>
      <c r="CH35" s="34">
        <f t="shared" si="3"/>
        <v>76986.209749559988</v>
      </c>
      <c r="CI35" s="34">
        <f t="shared" si="3"/>
        <v>78036.169724830004</v>
      </c>
      <c r="CJ35" s="34">
        <f t="shared" si="3"/>
        <v>78857.964700750003</v>
      </c>
      <c r="CK35" s="34">
        <f t="shared" si="3"/>
        <v>79634.337185170007</v>
      </c>
      <c r="CL35" s="34">
        <f t="shared" si="3"/>
        <v>80613.829379699993</v>
      </c>
      <c r="CM35" s="34">
        <f t="shared" si="3"/>
        <v>81443.505513550015</v>
      </c>
      <c r="CN35" s="34">
        <v>82397.083616210002</v>
      </c>
      <c r="CO35" s="34">
        <v>83436.638350120003</v>
      </c>
      <c r="CP35" s="34">
        <v>84341.330777540003</v>
      </c>
      <c r="CQ35" s="34">
        <v>85393.296799529984</v>
      </c>
      <c r="CR35" s="34">
        <v>86301.397907170001</v>
      </c>
      <c r="CS35" s="35"/>
      <c r="CT35" s="34"/>
      <c r="CU35" s="11"/>
      <c r="CV35" s="11"/>
      <c r="CY35" s="11"/>
      <c r="CZ35" s="11"/>
    </row>
    <row r="36" spans="1:104" ht="15" x14ac:dyDescent="0.2">
      <c r="A36" s="36" t="s">
        <v>14</v>
      </c>
      <c r="B36" s="48"/>
      <c r="C36" s="37">
        <v>25032.470104240005</v>
      </c>
      <c r="D36" s="37">
        <v>25412.010639410008</v>
      </c>
      <c r="E36" s="37">
        <v>25802.478021769999</v>
      </c>
      <c r="F36" s="37">
        <v>26114.553098089993</v>
      </c>
      <c r="G36" s="37">
        <v>26791.203979909998</v>
      </c>
      <c r="H36" s="37">
        <v>27157.94838871</v>
      </c>
      <c r="I36" s="37">
        <v>27525.187625129998</v>
      </c>
      <c r="J36" s="37">
        <v>27924.239489600001</v>
      </c>
      <c r="K36" s="37">
        <v>28347.796297580004</v>
      </c>
      <c r="L36" s="37">
        <v>28883.332271390005</v>
      </c>
      <c r="M36" s="37">
        <v>29390.839036300003</v>
      </c>
      <c r="N36" s="37">
        <v>29844.478243459998</v>
      </c>
      <c r="O36" s="37">
        <v>30336.447117380001</v>
      </c>
      <c r="P36" s="37">
        <v>30679.791933889999</v>
      </c>
      <c r="Q36" s="37">
        <v>31134.470229449998</v>
      </c>
      <c r="R36" s="37">
        <v>31584.968706690001</v>
      </c>
      <c r="S36" s="37">
        <v>32064.159859369996</v>
      </c>
      <c r="T36" s="37">
        <v>32591.68314578</v>
      </c>
      <c r="U36" s="37">
        <v>32966.522332220004</v>
      </c>
      <c r="V36" s="37">
        <v>33502.44533848</v>
      </c>
      <c r="W36" s="37">
        <v>33915.904400719999</v>
      </c>
      <c r="X36" s="37">
        <v>34310.212959550001</v>
      </c>
      <c r="Y36" s="37">
        <v>34769.292174279995</v>
      </c>
      <c r="Z36" s="37">
        <v>35195.872773249997</v>
      </c>
      <c r="AA36" s="37">
        <v>35556.193961429999</v>
      </c>
      <c r="AB36" s="37">
        <v>35989.103115699996</v>
      </c>
      <c r="AC36" s="37">
        <v>36537.968027140007</v>
      </c>
      <c r="AD36" s="37">
        <v>36848.122359970002</v>
      </c>
      <c r="AE36" s="37">
        <v>37522.361238220001</v>
      </c>
      <c r="AF36" s="37">
        <v>38028.201336450002</v>
      </c>
      <c r="AG36" s="37">
        <v>38500.351913309998</v>
      </c>
      <c r="AH36" s="37">
        <v>38991.556686019998</v>
      </c>
      <c r="AI36" s="37">
        <v>39441.788548370001</v>
      </c>
      <c r="AJ36" s="37">
        <v>39944.324689759997</v>
      </c>
      <c r="AK36" s="37">
        <v>40393.599230829997</v>
      </c>
      <c r="AL36" s="37">
        <v>40895.265786789998</v>
      </c>
      <c r="AM36" s="37">
        <v>41306.253147950003</v>
      </c>
      <c r="AN36" s="37">
        <v>41785.994974840003</v>
      </c>
      <c r="AO36" s="37">
        <v>42287.512648829994</v>
      </c>
      <c r="AP36" s="37">
        <v>42649.207276229994</v>
      </c>
      <c r="AQ36" s="37">
        <v>43580.2936845</v>
      </c>
      <c r="AR36" s="37">
        <v>44430.474802569988</v>
      </c>
      <c r="AS36" s="37">
        <v>45139.564717449997</v>
      </c>
      <c r="AT36" s="37">
        <v>45911.348820040017</v>
      </c>
      <c r="AU36" s="37">
        <v>46530.279555800007</v>
      </c>
      <c r="AV36" s="37">
        <v>47222.330975529992</v>
      </c>
      <c r="AW36" s="37">
        <v>47890.327230659997</v>
      </c>
      <c r="AX36" s="37">
        <v>48600.564178470006</v>
      </c>
      <c r="AY36" s="37">
        <v>49308.465895189991</v>
      </c>
      <c r="AZ36" s="37">
        <v>49891.907846359994</v>
      </c>
      <c r="BA36" s="37">
        <v>50513.348579789999</v>
      </c>
      <c r="BB36" s="37">
        <v>51198.236964550008</v>
      </c>
      <c r="BC36" s="37">
        <v>51724.02757635001</v>
      </c>
      <c r="BD36" s="37">
        <v>52563.252242100003</v>
      </c>
      <c r="BE36" s="37">
        <v>53195.719363759999</v>
      </c>
      <c r="BF36" s="37">
        <v>53880.817994680001</v>
      </c>
      <c r="BG36" s="37">
        <v>54024.686771260007</v>
      </c>
      <c r="BH36" s="37">
        <v>55103.831584780004</v>
      </c>
      <c r="BI36" s="37">
        <v>56247.29288916001</v>
      </c>
      <c r="BJ36" s="37">
        <v>56704.284499910005</v>
      </c>
      <c r="BK36" s="37">
        <v>57555.970459349999</v>
      </c>
      <c r="BL36" s="37">
        <v>58212.648410620001</v>
      </c>
      <c r="BM36" s="37">
        <v>57860.359546240012</v>
      </c>
      <c r="BN36" s="37">
        <v>58604.760012220002</v>
      </c>
      <c r="BO36" s="37">
        <v>59314.790802190008</v>
      </c>
      <c r="BP36" s="37">
        <v>59993.139596420013</v>
      </c>
      <c r="BQ36" s="37">
        <v>60789.500071049995</v>
      </c>
      <c r="BR36" s="37">
        <v>61680.383053880003</v>
      </c>
      <c r="BS36" s="37">
        <v>62446.949123160011</v>
      </c>
      <c r="BT36" s="37">
        <v>63630.729357779994</v>
      </c>
      <c r="BU36" s="37">
        <v>65007.3076459</v>
      </c>
      <c r="BV36" s="37">
        <v>66736.915255779997</v>
      </c>
      <c r="BW36" s="37">
        <v>67594.401109070008</v>
      </c>
      <c r="BX36" s="37">
        <v>68387.266703370013</v>
      </c>
      <c r="BY36" s="37">
        <v>69177.155104009988</v>
      </c>
      <c r="BZ36" s="37">
        <v>69777.964935539989</v>
      </c>
      <c r="CA36" s="37">
        <v>70381.756566330005</v>
      </c>
      <c r="CB36" s="37">
        <v>71160.165839039997</v>
      </c>
      <c r="CC36" s="37">
        <v>72018.106889109986</v>
      </c>
      <c r="CD36" s="37">
        <v>72717.850656530005</v>
      </c>
      <c r="CE36" s="37">
        <v>73815.441880419981</v>
      </c>
      <c r="CF36" s="37">
        <v>74631.603705319998</v>
      </c>
      <c r="CG36" s="37">
        <v>75492.796945759997</v>
      </c>
      <c r="CH36" s="37">
        <v>76223.695922579995</v>
      </c>
      <c r="CI36" s="37">
        <v>77300.499320550007</v>
      </c>
      <c r="CJ36" s="37">
        <v>78127.100911579997</v>
      </c>
      <c r="CK36" s="37">
        <v>78953.285462910004</v>
      </c>
      <c r="CL36" s="37">
        <v>79846.158655529987</v>
      </c>
      <c r="CM36" s="37">
        <v>80749.569768440007</v>
      </c>
      <c r="CN36" s="37">
        <v>81586.81881004</v>
      </c>
      <c r="CO36" s="37">
        <v>82660.829739530003</v>
      </c>
      <c r="CP36" s="37">
        <v>83545.079837230005</v>
      </c>
      <c r="CQ36" s="37">
        <v>84615.198947409983</v>
      </c>
      <c r="CR36" s="37">
        <v>85564.593016669998</v>
      </c>
      <c r="CS36" s="38"/>
      <c r="CT36" s="37"/>
      <c r="CU36" s="11"/>
      <c r="CV36" s="11"/>
      <c r="CY36" s="11"/>
      <c r="CZ36" s="11"/>
    </row>
    <row r="37" spans="1:104" ht="15" x14ac:dyDescent="0.2">
      <c r="A37" s="36" t="s">
        <v>15</v>
      </c>
      <c r="B37" s="48"/>
      <c r="C37" s="37">
        <v>535.68640180000011</v>
      </c>
      <c r="D37" s="37">
        <v>579.96958124999992</v>
      </c>
      <c r="E37" s="37">
        <v>507.72053966999971</v>
      </c>
      <c r="F37" s="37">
        <v>487.04787518000018</v>
      </c>
      <c r="G37" s="37">
        <v>526.97898082000006</v>
      </c>
      <c r="H37" s="37">
        <v>579.70431847999998</v>
      </c>
      <c r="I37" s="37">
        <v>609.88374036000005</v>
      </c>
      <c r="J37" s="37">
        <v>597.21605192000004</v>
      </c>
      <c r="K37" s="37">
        <v>658.91686640000034</v>
      </c>
      <c r="L37" s="37">
        <v>645.68422555999996</v>
      </c>
      <c r="M37" s="37">
        <v>693.54627387999972</v>
      </c>
      <c r="N37" s="37">
        <v>722.32725236999966</v>
      </c>
      <c r="O37" s="37">
        <v>708.17148758999974</v>
      </c>
      <c r="P37" s="37">
        <v>727.69991001000005</v>
      </c>
      <c r="Q37" s="37">
        <v>695.01796067999999</v>
      </c>
      <c r="R37" s="37">
        <v>681.50811918000011</v>
      </c>
      <c r="S37" s="37">
        <v>658.71735240999999</v>
      </c>
      <c r="T37" s="37">
        <v>696.19561035000015</v>
      </c>
      <c r="U37" s="37">
        <v>682.20660335000036</v>
      </c>
      <c r="V37" s="37">
        <v>698.77767187999984</v>
      </c>
      <c r="W37" s="37">
        <v>716.08900921000009</v>
      </c>
      <c r="X37" s="37">
        <v>754.52689024999984</v>
      </c>
      <c r="Y37" s="37">
        <v>719.78471203000004</v>
      </c>
      <c r="Z37" s="37">
        <v>758.07415746000038</v>
      </c>
      <c r="AA37" s="37">
        <v>809.27895224000042</v>
      </c>
      <c r="AB37" s="37">
        <v>803.5977499200003</v>
      </c>
      <c r="AC37" s="37">
        <v>749.3392925600001</v>
      </c>
      <c r="AD37" s="37">
        <v>768.41439286000013</v>
      </c>
      <c r="AE37" s="37">
        <v>708.60540982999999</v>
      </c>
      <c r="AF37" s="37">
        <v>700.94883448999997</v>
      </c>
      <c r="AG37" s="37">
        <v>718.72424647000003</v>
      </c>
      <c r="AH37" s="37">
        <v>728.30388709000022</v>
      </c>
      <c r="AI37" s="37">
        <v>751.76314552999963</v>
      </c>
      <c r="AJ37" s="37">
        <v>794.50916880999966</v>
      </c>
      <c r="AK37" s="37">
        <v>721.26820297000017</v>
      </c>
      <c r="AL37" s="37">
        <v>726.88046277000024</v>
      </c>
      <c r="AM37" s="37">
        <v>803.22873531000016</v>
      </c>
      <c r="AN37" s="37">
        <v>796.62460983000017</v>
      </c>
      <c r="AO37" s="37">
        <v>817.79889440000022</v>
      </c>
      <c r="AP37" s="37">
        <v>757.94207722000021</v>
      </c>
      <c r="AQ37" s="37">
        <v>759.20627874999911</v>
      </c>
      <c r="AR37" s="37">
        <v>739.19092679999903</v>
      </c>
      <c r="AS37" s="37">
        <v>702.23192059999906</v>
      </c>
      <c r="AT37" s="37">
        <v>655.21650557999851</v>
      </c>
      <c r="AU37" s="37">
        <v>668.83227577999867</v>
      </c>
      <c r="AV37" s="37">
        <v>626.39272089999918</v>
      </c>
      <c r="AW37" s="37">
        <v>641.5539704900001</v>
      </c>
      <c r="AX37" s="37">
        <v>693.62327977999871</v>
      </c>
      <c r="AY37" s="37">
        <v>630.75933204999797</v>
      </c>
      <c r="AZ37" s="37">
        <v>599.33762406999961</v>
      </c>
      <c r="BA37" s="37">
        <v>551.2922230299996</v>
      </c>
      <c r="BB37" s="37">
        <v>575.76129163999974</v>
      </c>
      <c r="BC37" s="37">
        <v>493.4345471200034</v>
      </c>
      <c r="BD37" s="37">
        <v>532.00296032999779</v>
      </c>
      <c r="BE37" s="37">
        <v>531.422105210003</v>
      </c>
      <c r="BF37" s="37">
        <v>574.1642541400056</v>
      </c>
      <c r="BG37" s="37">
        <v>581.8564650800032</v>
      </c>
      <c r="BH37" s="37">
        <v>647.87743700000044</v>
      </c>
      <c r="BI37" s="37">
        <v>578.39489362000495</v>
      </c>
      <c r="BJ37" s="37">
        <v>862.96733500000232</v>
      </c>
      <c r="BK37" s="37">
        <v>833.35668520999968</v>
      </c>
      <c r="BL37" s="37">
        <v>850.28293723000013</v>
      </c>
      <c r="BM37" s="37">
        <v>787.27692580999951</v>
      </c>
      <c r="BN37" s="37">
        <v>779.15681060999952</v>
      </c>
      <c r="BO37" s="37">
        <v>806.03686710999955</v>
      </c>
      <c r="BP37" s="37">
        <v>808.05047305999949</v>
      </c>
      <c r="BQ37" s="37">
        <v>835.66027024999948</v>
      </c>
      <c r="BR37" s="37">
        <v>772.69004812999947</v>
      </c>
      <c r="BS37" s="37">
        <v>769.42370934999951</v>
      </c>
      <c r="BT37" s="37">
        <v>778.16438282999957</v>
      </c>
      <c r="BU37" s="37">
        <v>819.38732390999951</v>
      </c>
      <c r="BV37" s="37">
        <v>922.04890383999657</v>
      </c>
      <c r="BW37" s="37">
        <v>892.40453331999868</v>
      </c>
      <c r="BX37" s="37">
        <v>945.50171424000007</v>
      </c>
      <c r="BY37" s="37">
        <v>880.02883622999934</v>
      </c>
      <c r="BZ37" s="37">
        <v>856.34143727000253</v>
      </c>
      <c r="CA37" s="37">
        <v>794.63460076000081</v>
      </c>
      <c r="CB37" s="37">
        <v>808.22703177999983</v>
      </c>
      <c r="CC37" s="37">
        <v>825.98703286000125</v>
      </c>
      <c r="CD37" s="37">
        <v>835.20482842999672</v>
      </c>
      <c r="CE37" s="37">
        <v>837.95381438999163</v>
      </c>
      <c r="CF37" s="37">
        <v>871.24628043999758</v>
      </c>
      <c r="CG37" s="37">
        <v>879.69194380998988</v>
      </c>
      <c r="CH37" s="37">
        <v>904.8265962199996</v>
      </c>
      <c r="CI37" s="37">
        <v>856.4154182399925</v>
      </c>
      <c r="CJ37" s="37">
        <v>853.86413770000013</v>
      </c>
      <c r="CK37" s="37">
        <v>821.16677926000068</v>
      </c>
      <c r="CL37" s="37">
        <v>913.72975807000466</v>
      </c>
      <c r="CM37" s="37">
        <v>831.7828284200026</v>
      </c>
      <c r="CN37" s="37">
        <v>929.76068204999876</v>
      </c>
      <c r="CO37" s="37">
        <v>878.7039126599999</v>
      </c>
      <c r="CP37" s="37">
        <v>915.17496237000239</v>
      </c>
      <c r="CQ37" s="37">
        <v>865.23413547000382</v>
      </c>
      <c r="CR37" s="37">
        <v>832.37344191000227</v>
      </c>
      <c r="CS37" s="38"/>
      <c r="CT37" s="37"/>
      <c r="CU37" s="11"/>
      <c r="CV37" s="11"/>
      <c r="CY37" s="11"/>
      <c r="CZ37" s="11"/>
    </row>
    <row r="38" spans="1:104" ht="15.75" thickBot="1" x14ac:dyDescent="0.25">
      <c r="A38" s="42" t="s">
        <v>16</v>
      </c>
      <c r="B38" s="50"/>
      <c r="C38" s="43">
        <v>-56.772107010000006</v>
      </c>
      <c r="D38" s="43">
        <v>-59.424088689999998</v>
      </c>
      <c r="E38" s="43">
        <v>-57.096729879999991</v>
      </c>
      <c r="F38" s="43">
        <v>-43.154765319999996</v>
      </c>
      <c r="G38" s="43">
        <v>-40.815057940000003</v>
      </c>
      <c r="H38" s="43">
        <v>-40.962762170000005</v>
      </c>
      <c r="I38" s="43">
        <v>-29.922920810000008</v>
      </c>
      <c r="J38" s="43">
        <v>-5.0627914700000076</v>
      </c>
      <c r="K38" s="43">
        <v>-41.373679690000003</v>
      </c>
      <c r="L38" s="43">
        <v>-40.449535770000011</v>
      </c>
      <c r="M38" s="43">
        <v>-55.120927220000013</v>
      </c>
      <c r="N38" s="43">
        <v>-49.799985670000012</v>
      </c>
      <c r="O38" s="43">
        <v>-74.881030800000005</v>
      </c>
      <c r="P38" s="43">
        <v>-67.30402457000001</v>
      </c>
      <c r="Q38" s="43">
        <v>-59.694641010000005</v>
      </c>
      <c r="R38" s="43">
        <v>-60.549348100000003</v>
      </c>
      <c r="S38" s="43">
        <v>-61.482826089999996</v>
      </c>
      <c r="T38" s="43">
        <v>-68.696144219999994</v>
      </c>
      <c r="U38" s="43">
        <v>-55.663411690000004</v>
      </c>
      <c r="V38" s="43">
        <v>-56.943748200000009</v>
      </c>
      <c r="W38" s="43">
        <v>-72.407307740000007</v>
      </c>
      <c r="X38" s="43">
        <v>-78.968167890000004</v>
      </c>
      <c r="Y38" s="43">
        <v>-40.169158780000004</v>
      </c>
      <c r="Z38" s="43">
        <v>-55.825722160000005</v>
      </c>
      <c r="AA38" s="43">
        <v>-48.877814350000016</v>
      </c>
      <c r="AB38" s="43">
        <v>-27.777366380000004</v>
      </c>
      <c r="AC38" s="43">
        <v>-15.62498325</v>
      </c>
      <c r="AD38" s="43">
        <v>-39.619273449999994</v>
      </c>
      <c r="AE38" s="43">
        <v>-40.268517999999986</v>
      </c>
      <c r="AF38" s="43">
        <v>-42.859418290000008</v>
      </c>
      <c r="AG38" s="43">
        <v>-49.62073522</v>
      </c>
      <c r="AH38" s="43">
        <v>-76.047610490000011</v>
      </c>
      <c r="AI38" s="43">
        <v>-62.747995140000015</v>
      </c>
      <c r="AJ38" s="43">
        <v>-72.921624260000016</v>
      </c>
      <c r="AK38" s="43">
        <v>-39.825631860000009</v>
      </c>
      <c r="AL38" s="43">
        <v>-81.698311370000013</v>
      </c>
      <c r="AM38" s="43">
        <v>-81.698311370000013</v>
      </c>
      <c r="AN38" s="43">
        <v>-81.698311370000013</v>
      </c>
      <c r="AO38" s="43">
        <v>-81.698311370000013</v>
      </c>
      <c r="AP38" s="43">
        <v>-81.698311370000013</v>
      </c>
      <c r="AQ38" s="43">
        <v>-78.714596639999982</v>
      </c>
      <c r="AR38" s="43">
        <v>-78.714596639999982</v>
      </c>
      <c r="AS38" s="43">
        <v>-78.714596639999982</v>
      </c>
      <c r="AT38" s="43">
        <v>-91.027237649999989</v>
      </c>
      <c r="AU38" s="43">
        <v>-81.796539050000007</v>
      </c>
      <c r="AV38" s="43">
        <v>-24.917601170000012</v>
      </c>
      <c r="AW38" s="43">
        <v>-30.320038920000002</v>
      </c>
      <c r="AX38" s="43">
        <v>-97.091574840000007</v>
      </c>
      <c r="AY38" s="43">
        <v>-83.022857509999994</v>
      </c>
      <c r="AZ38" s="43">
        <v>-93.149185160000002</v>
      </c>
      <c r="BA38" s="43">
        <v>-85.984914010000011</v>
      </c>
      <c r="BB38" s="43">
        <v>-76.44045985999999</v>
      </c>
      <c r="BC38" s="43">
        <v>-75.441593890000007</v>
      </c>
      <c r="BD38" s="43">
        <v>-70.678463069999978</v>
      </c>
      <c r="BE38" s="43">
        <v>-73.208425309999996</v>
      </c>
      <c r="BF38" s="43">
        <v>-85.759684809999996</v>
      </c>
      <c r="BG38" s="43">
        <v>-83.956007709999994</v>
      </c>
      <c r="BH38" s="43">
        <v>-84.158692180000003</v>
      </c>
      <c r="BI38" s="43">
        <v>-31.463431629999988</v>
      </c>
      <c r="BJ38" s="43">
        <v>-92.523383190000004</v>
      </c>
      <c r="BK38" s="43">
        <v>-76.206431329999987</v>
      </c>
      <c r="BL38" s="43">
        <v>-85.187812980000018</v>
      </c>
      <c r="BM38" s="43">
        <v>-86.966479069999991</v>
      </c>
      <c r="BN38" s="43">
        <v>-86.966479069999991</v>
      </c>
      <c r="BO38" s="43">
        <v>-86.966479069999991</v>
      </c>
      <c r="BP38" s="43">
        <v>-86.966479069999991</v>
      </c>
      <c r="BQ38" s="43">
        <v>-86.966479069999991</v>
      </c>
      <c r="BR38" s="43">
        <v>-86.966479069999991</v>
      </c>
      <c r="BS38" s="43">
        <v>-86.966479069999991</v>
      </c>
      <c r="BT38" s="43">
        <v>-86.966479069999991</v>
      </c>
      <c r="BU38" s="43">
        <v>-86.966479069999991</v>
      </c>
      <c r="BV38" s="43">
        <v>-128.87571431999999</v>
      </c>
      <c r="BW38" s="43">
        <v>-88.652738189999994</v>
      </c>
      <c r="BX38" s="43">
        <v>-116.63884822999999</v>
      </c>
      <c r="BY38" s="43">
        <v>-125.60694867000001</v>
      </c>
      <c r="BZ38" s="43">
        <v>-131.41183808999997</v>
      </c>
      <c r="CA38" s="43">
        <v>-127.91562253999996</v>
      </c>
      <c r="CB38" s="43">
        <v>-119.63667866</v>
      </c>
      <c r="CC38" s="43">
        <v>-107.98730334999999</v>
      </c>
      <c r="CD38" s="43">
        <v>-107.78580667</v>
      </c>
      <c r="CE38" s="43">
        <v>-120.10645383000002</v>
      </c>
      <c r="CF38" s="43">
        <v>-129.18182375000001</v>
      </c>
      <c r="CG38" s="43">
        <v>-137.57009994999996</v>
      </c>
      <c r="CH38" s="43">
        <v>-142.31276923999997</v>
      </c>
      <c r="CI38" s="43">
        <v>-120.74501395999998</v>
      </c>
      <c r="CJ38" s="43">
        <v>-123.00034853000002</v>
      </c>
      <c r="CK38" s="43">
        <v>-140.11505700000001</v>
      </c>
      <c r="CL38" s="43">
        <v>-146.0590339</v>
      </c>
      <c r="CM38" s="43">
        <v>-137.84708330999999</v>
      </c>
      <c r="CN38" s="43">
        <v>-119.49587588</v>
      </c>
      <c r="CO38" s="43">
        <v>-102.89530207000001</v>
      </c>
      <c r="CP38" s="43">
        <v>-118.92402206000001</v>
      </c>
      <c r="CQ38" s="43">
        <v>-87.136283349999985</v>
      </c>
      <c r="CR38" s="43">
        <v>-95.568551410000012</v>
      </c>
      <c r="CS38" s="44"/>
      <c r="CT38" s="37"/>
      <c r="CU38" s="11"/>
      <c r="CV38" s="11"/>
      <c r="CY38" s="11"/>
      <c r="CZ38" s="11"/>
    </row>
    <row r="39" spans="1:104" x14ac:dyDescent="0.2">
      <c r="A39" s="5" t="s">
        <v>29</v>
      </c>
      <c r="B39" s="17" t="s">
        <v>50</v>
      </c>
      <c r="C39" s="5"/>
      <c r="CU39" s="11"/>
    </row>
    <row r="40" spans="1:104" x14ac:dyDescent="0.2">
      <c r="A40" s="6" t="s">
        <v>30</v>
      </c>
      <c r="B40" s="18" t="s">
        <v>51</v>
      </c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11"/>
    </row>
    <row r="41" spans="1:104" ht="10.5" customHeight="1" x14ac:dyDescent="0.2">
      <c r="A41" s="6" t="s">
        <v>31</v>
      </c>
      <c r="B41" s="18" t="s">
        <v>52</v>
      </c>
      <c r="C41" s="6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U41" s="11"/>
    </row>
    <row r="42" spans="1:104" ht="12.75" customHeight="1" x14ac:dyDescent="0.2">
      <c r="A42" s="9"/>
      <c r="B42" s="19" t="s">
        <v>55</v>
      </c>
      <c r="C42" s="6"/>
      <c r="CU42" s="11"/>
    </row>
    <row r="43" spans="1:104" x14ac:dyDescent="0.2">
      <c r="A43" s="6"/>
      <c r="B43" s="18"/>
      <c r="CU43" s="11"/>
    </row>
    <row r="44" spans="1:104" x14ac:dyDescent="0.2">
      <c r="A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11"/>
    </row>
    <row r="45" spans="1:104" x14ac:dyDescent="0.2">
      <c r="CU45" s="11"/>
    </row>
    <row r="46" spans="1:104" x14ac:dyDescent="0.2">
      <c r="CU46" s="11"/>
    </row>
    <row r="47" spans="1:104" x14ac:dyDescent="0.2">
      <c r="CU47" s="11"/>
    </row>
    <row r="48" spans="1:104" x14ac:dyDescent="0.2">
      <c r="CU48" s="11"/>
    </row>
    <row r="49" spans="99:99" x14ac:dyDescent="0.2">
      <c r="CU49" s="11"/>
    </row>
    <row r="50" spans="99:99" x14ac:dyDescent="0.2">
      <c r="CU50" s="11"/>
    </row>
    <row r="51" spans="99:99" x14ac:dyDescent="0.2">
      <c r="CU51" s="11"/>
    </row>
    <row r="52" spans="99:99" x14ac:dyDescent="0.2">
      <c r="CU52" s="11"/>
    </row>
    <row r="53" spans="99:99" x14ac:dyDescent="0.2">
      <c r="CU53" s="11"/>
    </row>
    <row r="54" spans="99:99" x14ac:dyDescent="0.2">
      <c r="CU54" s="11"/>
    </row>
    <row r="55" spans="99:99" x14ac:dyDescent="0.2">
      <c r="CU55" s="11"/>
    </row>
    <row r="56" spans="99:99" x14ac:dyDescent="0.2">
      <c r="CU56" s="11"/>
    </row>
    <row r="57" spans="99:99" x14ac:dyDescent="0.2">
      <c r="CU57" s="11"/>
    </row>
    <row r="58" spans="99:99" x14ac:dyDescent="0.2">
      <c r="CU58" s="11"/>
    </row>
    <row r="59" spans="99:99" x14ac:dyDescent="0.2">
      <c r="CU59" s="11"/>
    </row>
  </sheetData>
  <sortState ref="C10:CK11">
    <sortCondition ref="CK9"/>
  </sortState>
  <mergeCells count="1">
    <mergeCell ref="A3:CT3"/>
  </mergeCells>
  <phoneticPr fontId="0" type="noConversion"/>
  <printOptions horizontalCentered="1" verticalCentered="1"/>
  <pageMargins left="0.93933070866141732" right="0.35433070866141736" top="0.31496062992125984" bottom="0.55118110236220474" header="0" footer="0"/>
  <pageSetup paperSize="9"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Renée Oporto</dc:creator>
  <cp:lastModifiedBy>Valued Acer Customer</cp:lastModifiedBy>
  <cp:lastPrinted>2016-03-15T14:52:26Z</cp:lastPrinted>
  <dcterms:created xsi:type="dcterms:W3CDTF">2008-04-23T15:47:59Z</dcterms:created>
  <dcterms:modified xsi:type="dcterms:W3CDTF">2016-03-15T14:53:02Z</dcterms:modified>
</cp:coreProperties>
</file>