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95" yWindow="480" windowWidth="19320" windowHeight="9645"/>
  </bookViews>
  <sheets>
    <sheet name="34" sheetId="2" r:id="rId1"/>
  </sheets>
  <definedNames>
    <definedName name="_Regression_Int" localSheetId="0" hidden="1">1</definedName>
    <definedName name="A_impresión_IM" localSheetId="0">'34'!$A$1:$D$46</definedName>
    <definedName name="_xlnm.Print_Area" localSheetId="0">'34'!$B$1:$EG$48</definedName>
  </definedNames>
  <calcPr calcId="145621"/>
</workbook>
</file>

<file path=xl/calcChain.xml><?xml version="1.0" encoding="utf-8"?>
<calcChain xmlns="http://schemas.openxmlformats.org/spreadsheetml/2006/main">
  <c r="EH8" i="2" l="1"/>
  <c r="EG11" i="2" l="1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EG18" i="2" l="1"/>
  <c r="F15" i="2" l="1"/>
  <c r="G15" i="2"/>
  <c r="F19" i="2"/>
  <c r="G19" i="2"/>
  <c r="F20" i="2"/>
  <c r="G20" i="2"/>
  <c r="F21" i="2"/>
  <c r="F25" i="2"/>
  <c r="F31" i="2"/>
  <c r="G31" i="2"/>
  <c r="F34" i="2"/>
  <c r="G34" i="2"/>
  <c r="F35" i="2"/>
  <c r="G35" i="2"/>
  <c r="F36" i="2"/>
  <c r="F37" i="2" s="1"/>
  <c r="G36" i="2"/>
  <c r="EG34" i="2"/>
  <c r="EG31" i="2"/>
  <c r="EG36" i="2"/>
  <c r="EG35" i="2"/>
  <c r="EG20" i="2"/>
  <c r="EG19" i="2"/>
  <c r="EG25" i="2"/>
  <c r="G37" i="2" l="1"/>
  <c r="EG37" i="2"/>
  <c r="G21" i="2"/>
  <c r="EG21" i="2"/>
  <c r="EF20" i="2" l="1"/>
  <c r="EF19" i="2"/>
  <c r="EF18" i="2"/>
  <c r="EF21" i="2" l="1"/>
  <c r="EF36" i="2"/>
  <c r="EF35" i="2"/>
  <c r="EF34" i="2"/>
  <c r="EF31" i="2"/>
  <c r="EF25" i="2"/>
  <c r="EF37" i="2" l="1"/>
  <c r="EE36" i="2"/>
  <c r="ED36" i="2"/>
  <c r="EC36" i="2"/>
  <c r="EE35" i="2"/>
  <c r="ED35" i="2"/>
  <c r="EC35" i="2"/>
  <c r="EE34" i="2"/>
  <c r="ED34" i="2"/>
  <c r="EC34" i="2"/>
  <c r="EE31" i="2"/>
  <c r="ED31" i="2"/>
  <c r="EC31" i="2"/>
  <c r="EC37" i="2" s="1"/>
  <c r="EE25" i="2"/>
  <c r="ED25" i="2"/>
  <c r="EC25" i="2"/>
  <c r="EB25" i="2"/>
  <c r="EA25" i="2"/>
  <c r="DZ25" i="2"/>
  <c r="DY25" i="2"/>
  <c r="DX25" i="2"/>
  <c r="DW25" i="2"/>
  <c r="DV25" i="2"/>
  <c r="ED37" i="2" l="1"/>
  <c r="EE37" i="2"/>
  <c r="DU36" i="2"/>
  <c r="DU35" i="2"/>
  <c r="DU34" i="2"/>
  <c r="DU31" i="2"/>
  <c r="DU25" i="2"/>
  <c r="DU37" i="2" l="1"/>
  <c r="DU20" i="2"/>
  <c r="DU19" i="2"/>
  <c r="DU18" i="2"/>
  <c r="DU15" i="2"/>
  <c r="DU21" i="2" l="1"/>
  <c r="DT25" i="2"/>
  <c r="DT36" i="2" l="1"/>
  <c r="DT35" i="2"/>
  <c r="DT34" i="2"/>
  <c r="DT31" i="2"/>
  <c r="DT20" i="2"/>
  <c r="DT19" i="2"/>
  <c r="DT18" i="2"/>
  <c r="DT15" i="2"/>
  <c r="DT21" i="2" l="1"/>
  <c r="DT37" i="2"/>
  <c r="DS36" i="2"/>
  <c r="DS35" i="2"/>
  <c r="DS34" i="2"/>
  <c r="DS31" i="2"/>
  <c r="DS37" i="2" l="1"/>
  <c r="DS15" i="2"/>
  <c r="DS20" i="2"/>
  <c r="DS19" i="2"/>
  <c r="DS18" i="2"/>
  <c r="DS25" i="2"/>
  <c r="DS21" i="2" l="1"/>
  <c r="DR36" i="2" l="1"/>
  <c r="DR35" i="2"/>
  <c r="DR34" i="2"/>
  <c r="DR31" i="2"/>
  <c r="DR25" i="2"/>
  <c r="DR20" i="2"/>
  <c r="DR19" i="2"/>
  <c r="DR18" i="2"/>
  <c r="DR15" i="2"/>
  <c r="DR21" i="2" l="1"/>
  <c r="DR37" i="2"/>
  <c r="DQ20" i="2"/>
  <c r="DQ19" i="2"/>
  <c r="DQ18" i="2"/>
  <c r="DQ15" i="2"/>
  <c r="DQ25" i="2"/>
  <c r="DQ36" i="2"/>
  <c r="DQ35" i="2"/>
  <c r="DQ34" i="2"/>
  <c r="DQ31" i="2"/>
  <c r="DQ21" i="2" l="1"/>
  <c r="DQ37" i="2"/>
  <c r="DP25" i="2" l="1"/>
  <c r="DP36" i="2"/>
  <c r="DP35" i="2"/>
  <c r="DP34" i="2"/>
  <c r="DP31" i="2"/>
  <c r="DP20" i="2"/>
  <c r="DP19" i="2"/>
  <c r="DP18" i="2"/>
  <c r="DP15" i="2"/>
  <c r="DP21" i="2" l="1"/>
  <c r="DP37" i="2"/>
  <c r="DO36" i="2"/>
  <c r="DO35" i="2"/>
  <c r="DO34" i="2"/>
  <c r="DO31" i="2"/>
  <c r="DO25" i="2"/>
  <c r="DO37" i="2" l="1"/>
  <c r="DO20" i="2"/>
  <c r="DO19" i="2"/>
  <c r="DO18" i="2"/>
  <c r="DO15" i="2"/>
  <c r="DO21" i="2" l="1"/>
  <c r="DN25" i="2"/>
  <c r="DN36" i="2" l="1"/>
  <c r="DN35" i="2"/>
  <c r="DN34" i="2"/>
  <c r="DN31" i="2"/>
  <c r="DN18" i="2"/>
  <c r="DN37" i="2" l="1"/>
  <c r="DN20" i="2"/>
  <c r="DN19" i="2"/>
  <c r="DN15" i="2"/>
  <c r="DN21" i="2" s="1"/>
  <c r="DM34" i="2" l="1"/>
  <c r="DM31" i="2"/>
  <c r="DM18" i="2"/>
  <c r="DM15" i="2" l="1"/>
  <c r="DM21" i="2" s="1"/>
  <c r="DM37" i="2"/>
  <c r="DM36" i="2"/>
  <c r="DM35" i="2"/>
  <c r="DM25" i="2"/>
  <c r="DM20" i="2"/>
  <c r="DM19" i="2"/>
  <c r="DL25" i="2" l="1"/>
  <c r="DL36" i="2"/>
  <c r="DL35" i="2"/>
  <c r="DL34" i="2"/>
  <c r="DL31" i="2"/>
  <c r="DL37" i="2" l="1"/>
  <c r="DL20" i="2"/>
  <c r="DL19" i="2"/>
  <c r="DL18" i="2"/>
  <c r="DL15" i="2"/>
  <c r="DL21" i="2" l="1"/>
  <c r="DK25" i="2"/>
  <c r="DK20" i="2"/>
  <c r="DK19" i="2"/>
  <c r="DK18" i="2"/>
  <c r="DK15" i="2" l="1"/>
  <c r="DK21" i="2" s="1"/>
  <c r="DK36" i="2"/>
  <c r="DK35" i="2"/>
  <c r="DK34" i="2"/>
  <c r="DK31" i="2"/>
  <c r="DK37" i="2" l="1"/>
  <c r="DJ25" i="2"/>
  <c r="DJ20" i="2"/>
  <c r="DJ19" i="2"/>
  <c r="DJ18" i="2"/>
  <c r="DI20" i="2"/>
  <c r="DI19" i="2"/>
  <c r="DI18" i="2"/>
  <c r="DJ15" i="2" l="1"/>
  <c r="DJ21" i="2" s="1"/>
  <c r="DJ36" i="2"/>
  <c r="DJ35" i="2"/>
  <c r="DJ34" i="2"/>
  <c r="DJ31" i="2"/>
  <c r="DJ37" i="2" l="1"/>
  <c r="DI15" i="2"/>
  <c r="DI21" i="2" s="1"/>
  <c r="DI25" i="2" l="1"/>
  <c r="DI36" i="2"/>
  <c r="DI35" i="2"/>
  <c r="DI34" i="2"/>
  <c r="DI31" i="2"/>
  <c r="DI37" i="2" l="1"/>
  <c r="DH20" i="2"/>
  <c r="DH19" i="2"/>
  <c r="DH18" i="2"/>
  <c r="DH15" i="2"/>
  <c r="DH21" i="2" l="1"/>
  <c r="DH25" i="2"/>
  <c r="DH36" i="2"/>
  <c r="DG36" i="2"/>
  <c r="DF36" i="2"/>
  <c r="DE36" i="2"/>
  <c r="DD36" i="2"/>
  <c r="DC36" i="2"/>
  <c r="DB36" i="2"/>
  <c r="DA36" i="2"/>
  <c r="DH35" i="2"/>
  <c r="DG35" i="2"/>
  <c r="DF35" i="2"/>
  <c r="DE35" i="2"/>
  <c r="DD35" i="2"/>
  <c r="DC35" i="2"/>
  <c r="DB35" i="2"/>
  <c r="DA35" i="2"/>
  <c r="DG34" i="2"/>
  <c r="DF34" i="2"/>
  <c r="DE34" i="2"/>
  <c r="DD34" i="2"/>
  <c r="DC34" i="2"/>
  <c r="DB34" i="2"/>
  <c r="DA34" i="2"/>
  <c r="CZ34" i="2"/>
  <c r="CY34" i="2"/>
  <c r="DG31" i="2"/>
  <c r="DF31" i="2"/>
  <c r="DE31" i="2"/>
  <c r="DD31" i="2"/>
  <c r="DC31" i="2"/>
  <c r="DB31" i="2"/>
  <c r="DA31" i="2"/>
  <c r="CZ31" i="2"/>
  <c r="CY31" i="2"/>
  <c r="DH31" i="2"/>
  <c r="DH34" i="2"/>
  <c r="DA37" i="2" l="1"/>
  <c r="DE37" i="2"/>
  <c r="DG37" i="2"/>
  <c r="DD37" i="2"/>
  <c r="DH37" i="2"/>
  <c r="DF37" i="2"/>
  <c r="DB37" i="2"/>
  <c r="DC37" i="2"/>
  <c r="DG25" i="2"/>
  <c r="DG20" i="2"/>
  <c r="DG19" i="2"/>
  <c r="DG18" i="2"/>
  <c r="DG15" i="2"/>
  <c r="DG21" i="2" l="1"/>
  <c r="DF20" i="2"/>
  <c r="DF19" i="2"/>
  <c r="DF18" i="2"/>
  <c r="DF15" i="2"/>
  <c r="DF21" i="2" l="1"/>
  <c r="DF25" i="2"/>
  <c r="DE20" i="2" l="1"/>
  <c r="DE19" i="2"/>
  <c r="DE18" i="2"/>
  <c r="DE15" i="2"/>
  <c r="DE21" i="2" l="1"/>
  <c r="DE25" i="2"/>
  <c r="DD20" i="2" l="1"/>
  <c r="DC20" i="2"/>
  <c r="DD19" i="2"/>
  <c r="DC19" i="2"/>
  <c r="DD18" i="2"/>
  <c r="DC18" i="2"/>
  <c r="DD15" i="2"/>
  <c r="DC15" i="2"/>
  <c r="DC21" i="2" l="1"/>
  <c r="DD21" i="2"/>
  <c r="DD25" i="2"/>
  <c r="DC25" i="2"/>
  <c r="DB20" i="2" l="1"/>
  <c r="DB19" i="2"/>
  <c r="DB18" i="2"/>
  <c r="DB15" i="2"/>
  <c r="DB21" i="2" l="1"/>
  <c r="DB25" i="2"/>
  <c r="DA20" i="2" l="1"/>
  <c r="CZ20" i="2"/>
  <c r="DA19" i="2"/>
  <c r="CZ19" i="2"/>
  <c r="DA18" i="2"/>
  <c r="CZ18" i="2"/>
  <c r="CY18" i="2"/>
  <c r="CX18" i="2"/>
  <c r="CX19" i="2"/>
  <c r="DA25" i="2" l="1"/>
  <c r="DA15" i="2"/>
  <c r="DA21" i="2" s="1"/>
  <c r="CZ15" i="2" l="1"/>
  <c r="CZ21" i="2" s="1"/>
  <c r="CZ25" i="2"/>
  <c r="CZ37" i="2"/>
  <c r="CZ36" i="2"/>
  <c r="CZ35" i="2"/>
  <c r="CY20" i="2" l="1"/>
  <c r="CY19" i="2"/>
  <c r="CY15" i="2"/>
  <c r="CY21" i="2" s="1"/>
  <c r="CY25" i="2" l="1"/>
  <c r="CY37" i="2"/>
  <c r="CY36" i="2"/>
  <c r="CY35" i="2"/>
  <c r="CX20" i="2" l="1"/>
  <c r="CX15" i="2"/>
  <c r="CX21" i="2" s="1"/>
  <c r="CX25" i="2" l="1"/>
  <c r="CX36" i="2"/>
  <c r="CX35" i="2"/>
  <c r="CX34" i="2"/>
  <c r="CX31" i="2"/>
  <c r="CX37" i="2" l="1"/>
  <c r="CW20" i="2"/>
  <c r="CW19" i="2"/>
  <c r="CW18" i="2"/>
  <c r="CW15" i="2" l="1"/>
  <c r="CW21" i="2" s="1"/>
  <c r="CW25" i="2"/>
  <c r="CW37" i="2"/>
  <c r="CW36" i="2"/>
  <c r="CW35" i="2"/>
  <c r="CV20" i="2" l="1"/>
  <c r="CV19" i="2"/>
  <c r="CV18" i="2"/>
  <c r="CV15" i="2"/>
  <c r="CV21" i="2" l="1"/>
  <c r="CV25" i="2"/>
  <c r="CV37" i="2"/>
  <c r="CV36" i="2"/>
  <c r="CV35" i="2"/>
  <c r="CU20" i="2" l="1"/>
  <c r="CU19" i="2"/>
  <c r="CU18" i="2"/>
  <c r="CU15" i="2"/>
  <c r="CU21" i="2" l="1"/>
  <c r="CU25" i="2"/>
  <c r="CU37" i="2"/>
  <c r="CU36" i="2"/>
  <c r="CU35" i="2"/>
  <c r="CT20" i="2" l="1"/>
  <c r="CT19" i="2"/>
  <c r="CT18" i="2"/>
  <c r="CT15" i="2"/>
  <c r="CT21" i="2" l="1"/>
  <c r="CT25" i="2"/>
  <c r="CT37" i="2"/>
  <c r="CT36" i="2"/>
  <c r="CT35" i="2"/>
  <c r="CS20" i="2" l="1"/>
  <c r="CS19" i="2"/>
  <c r="CS18" i="2"/>
  <c r="CS15" i="2"/>
  <c r="CS21" i="2" l="1"/>
  <c r="CS25" i="2"/>
  <c r="CS37" i="2"/>
  <c r="CS36" i="2"/>
  <c r="CS35" i="2"/>
  <c r="CR20" i="2" l="1"/>
  <c r="CR19" i="2"/>
  <c r="CR18" i="2"/>
  <c r="CR15" i="2"/>
  <c r="CR21" i="2" l="1"/>
  <c r="CR25" i="2"/>
  <c r="CR37" i="2"/>
  <c r="CR36" i="2"/>
  <c r="CR35" i="2"/>
  <c r="CQ20" i="2" l="1"/>
  <c r="CQ19" i="2"/>
  <c r="CQ18" i="2"/>
  <c r="CQ15" i="2"/>
  <c r="CQ21" i="2" l="1"/>
  <c r="CQ25" i="2"/>
  <c r="CQ37" i="2"/>
  <c r="CQ36" i="2"/>
  <c r="CQ35" i="2"/>
  <c r="CP20" i="2" l="1"/>
  <c r="CP19" i="2"/>
  <c r="CP15" i="2"/>
  <c r="CP18" i="2"/>
  <c r="CO18" i="2"/>
  <c r="CP21" i="2" l="1"/>
  <c r="CP25" i="2"/>
  <c r="CP37" i="2"/>
  <c r="CP36" i="2"/>
  <c r="CP35" i="2"/>
  <c r="CO20" i="2" l="1"/>
  <c r="CO19" i="2"/>
  <c r="CO15" i="2"/>
  <c r="CO21" i="2" s="1"/>
  <c r="CO25" i="2" l="1"/>
  <c r="CO37" i="2"/>
  <c r="CO36" i="2"/>
  <c r="CO35" i="2"/>
  <c r="CN20" i="2" l="1"/>
  <c r="CN19" i="2"/>
  <c r="CN18" i="2"/>
  <c r="CN15" i="2"/>
  <c r="CN21" i="2" l="1"/>
  <c r="CN37" i="2"/>
  <c r="CN36" i="2"/>
  <c r="CN35" i="2"/>
  <c r="CN25" i="2"/>
  <c r="CM18" i="2" l="1"/>
  <c r="CM20" i="2"/>
  <c r="CM19" i="2"/>
  <c r="CM15" i="2"/>
  <c r="CM21" i="2" l="1"/>
  <c r="CM25" i="2"/>
  <c r="CM37" i="2"/>
  <c r="CM36" i="2"/>
  <c r="CM35" i="2"/>
  <c r="CL37" i="2" l="1"/>
  <c r="CL36" i="2"/>
  <c r="CL35" i="2"/>
  <c r="CL25" i="2"/>
  <c r="CL20" i="2"/>
  <c r="CL19" i="2"/>
  <c r="CL18" i="2"/>
  <c r="CL15" i="2"/>
  <c r="CL21" i="2" l="1"/>
  <c r="CK20" i="2"/>
  <c r="CK19" i="2"/>
  <c r="CK18" i="2"/>
  <c r="CK15" i="2"/>
  <c r="CK21" i="2" l="1"/>
  <c r="CK37" i="2"/>
  <c r="CK36" i="2"/>
  <c r="CK35" i="2"/>
  <c r="CK25" i="2"/>
  <c r="CJ20" i="2" l="1"/>
  <c r="CJ19" i="2"/>
  <c r="CJ18" i="2"/>
  <c r="CJ15" i="2"/>
  <c r="CJ21" i="2" l="1"/>
  <c r="CJ25" i="2"/>
  <c r="CJ37" i="2"/>
  <c r="CJ36" i="2"/>
  <c r="CJ35" i="2"/>
  <c r="CI20" i="2" l="1"/>
  <c r="CI19" i="2"/>
  <c r="CI18" i="2"/>
  <c r="CI15" i="2"/>
  <c r="CI21" i="2" l="1"/>
  <c r="CI37" i="2"/>
  <c r="CI36" i="2"/>
  <c r="CI35" i="2"/>
  <c r="CI25" i="2"/>
  <c r="CH20" i="2" l="1"/>
  <c r="CH19" i="2"/>
  <c r="CH18" i="2"/>
  <c r="CH15" i="2"/>
  <c r="CH21" i="2" l="1"/>
  <c r="CH37" i="2"/>
  <c r="CH36" i="2"/>
  <c r="CH35" i="2"/>
  <c r="CH25" i="2"/>
  <c r="CG20" i="2" l="1"/>
  <c r="CG19" i="2"/>
  <c r="CG18" i="2"/>
  <c r="CG15" i="2"/>
  <c r="CG21" i="2" l="1"/>
  <c r="CG37" i="2"/>
  <c r="CG36" i="2"/>
  <c r="CG35" i="2"/>
  <c r="CG25" i="2"/>
  <c r="CF20" i="2" l="1"/>
  <c r="CE20" i="2"/>
  <c r="CD20" i="2"/>
  <c r="CF19" i="2"/>
  <c r="CE19" i="2"/>
  <c r="CD19" i="2"/>
  <c r="CF18" i="2"/>
  <c r="CE18" i="2"/>
  <c r="CD18" i="2"/>
  <c r="CF15" i="2"/>
  <c r="CE15" i="2"/>
  <c r="CD15" i="2"/>
  <c r="CE21" i="2" l="1"/>
  <c r="CD21" i="2"/>
  <c r="CF21" i="2"/>
  <c r="CF25" i="2"/>
  <c r="CE25" i="2"/>
  <c r="CD25" i="2"/>
  <c r="CF37" i="2"/>
  <c r="CE37" i="2"/>
  <c r="CD37" i="2"/>
  <c r="CF36" i="2"/>
  <c r="CE36" i="2"/>
  <c r="CD36" i="2"/>
  <c r="CF35" i="2"/>
  <c r="CE35" i="2"/>
  <c r="CD35" i="2"/>
  <c r="CC20" i="2" l="1"/>
  <c r="CC19" i="2"/>
  <c r="CC18" i="2"/>
  <c r="CC15" i="2"/>
  <c r="CC21" i="2" l="1"/>
  <c r="CC25" i="2"/>
  <c r="CC37" i="2"/>
  <c r="CC36" i="2"/>
  <c r="CC35" i="2"/>
  <c r="CB20" i="2"/>
  <c r="CB19" i="2"/>
  <c r="CB18" i="2"/>
  <c r="CB15" i="2"/>
  <c r="CB21" i="2" l="1"/>
  <c r="CB36" i="2"/>
  <c r="CB35" i="2"/>
  <c r="CB25" i="2"/>
  <c r="BB18" i="2"/>
  <c r="BZ25" i="2"/>
  <c r="CA20" i="2"/>
  <c r="CA19" i="2"/>
  <c r="CB37" i="2" l="1"/>
  <c r="BZ20" i="2"/>
  <c r="BY20" i="2"/>
  <c r="BX20" i="2"/>
  <c r="BW20" i="2"/>
  <c r="BV20" i="2"/>
  <c r="BU20" i="2"/>
  <c r="BT20" i="2"/>
  <c r="BS20" i="2"/>
  <c r="BR20" i="2"/>
  <c r="BQ20" i="2"/>
  <c r="BP20" i="2"/>
  <c r="BO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Z21" i="2" l="1"/>
  <c r="BV21" i="2"/>
  <c r="BX21" i="2"/>
  <c r="BW21" i="2"/>
  <c r="BY21" i="2"/>
  <c r="BO21" i="2"/>
  <c r="BQ21" i="2"/>
  <c r="BS21" i="2"/>
  <c r="BU21" i="2"/>
  <c r="CA21" i="2"/>
  <c r="BP21" i="2"/>
  <c r="BR21" i="2"/>
  <c r="BT21" i="2"/>
  <c r="BZ37" i="2"/>
  <c r="BY37" i="2"/>
  <c r="BX37" i="2"/>
  <c r="BW37" i="2"/>
  <c r="BV37" i="2"/>
  <c r="BU37" i="2"/>
  <c r="BZ36" i="2"/>
  <c r="BY36" i="2"/>
  <c r="BX36" i="2"/>
  <c r="BW36" i="2"/>
  <c r="BV36" i="2"/>
  <c r="BU36" i="2"/>
  <c r="BT36" i="2"/>
  <c r="BS36" i="2"/>
  <c r="BZ35" i="2"/>
  <c r="BY35" i="2"/>
  <c r="BX35" i="2"/>
  <c r="BW35" i="2"/>
  <c r="BV35" i="2"/>
  <c r="BU35" i="2"/>
  <c r="BT35" i="2"/>
  <c r="BS35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N18" i="2"/>
  <c r="BN21" i="2" s="1"/>
  <c r="BM18" i="2"/>
  <c r="BL18" i="2"/>
  <c r="BK18" i="2"/>
  <c r="BJ18" i="2"/>
  <c r="BI18" i="2"/>
  <c r="BH18" i="2"/>
  <c r="BG18" i="2"/>
  <c r="BF18" i="2"/>
  <c r="BE18" i="2"/>
  <c r="BD18" i="2"/>
  <c r="BC18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B21" i="2" s="1"/>
  <c r="CA37" i="2"/>
  <c r="CA36" i="2"/>
  <c r="CA35" i="2"/>
  <c r="CA25" i="2"/>
  <c r="BD21" i="2" l="1"/>
  <c r="BF21" i="2"/>
  <c r="BH21" i="2"/>
  <c r="BJ21" i="2"/>
  <c r="BL21" i="2"/>
  <c r="BC21" i="2"/>
  <c r="BE21" i="2"/>
  <c r="BG21" i="2"/>
  <c r="BI21" i="2"/>
  <c r="BK21" i="2"/>
  <c r="BM21" i="2"/>
  <c r="BY25" i="2"/>
  <c r="BX25" i="2"/>
  <c r="BW25" i="2" l="1"/>
  <c r="BT34" i="2" l="1"/>
  <c r="BT31" i="2"/>
  <c r="BT37" i="2" l="1"/>
  <c r="BS31" i="2"/>
  <c r="BS34" i="2"/>
  <c r="BR34" i="2"/>
  <c r="BR31" i="2"/>
  <c r="BS37" i="2" l="1"/>
  <c r="BQ34" i="2"/>
  <c r="BQ31" i="2"/>
  <c r="BP34" i="2"/>
  <c r="BP31" i="2"/>
  <c r="BO31" i="2" l="1"/>
  <c r="BO34" i="2"/>
  <c r="E15" i="2" l="1"/>
  <c r="H15" i="2"/>
  <c r="I15" i="2"/>
  <c r="J15" i="2"/>
  <c r="AA15" i="2"/>
  <c r="AB15" i="2"/>
  <c r="AC15" i="2"/>
  <c r="AD15" i="2"/>
  <c r="AE15" i="2"/>
  <c r="AH15" i="2"/>
  <c r="E19" i="2"/>
  <c r="H19" i="2"/>
  <c r="I19" i="2"/>
  <c r="I21" i="2" s="1"/>
  <c r="J19" i="2"/>
  <c r="AA19" i="2"/>
  <c r="AB19" i="2"/>
  <c r="AC19" i="2"/>
  <c r="AD19" i="2"/>
  <c r="AE19" i="2"/>
  <c r="AF19" i="2"/>
  <c r="AG19" i="2"/>
  <c r="AH19" i="2"/>
  <c r="AI19" i="2"/>
  <c r="AJ19" i="2"/>
  <c r="E20" i="2"/>
  <c r="H20" i="2"/>
  <c r="I20" i="2"/>
  <c r="J20" i="2"/>
  <c r="AA20" i="2"/>
  <c r="AB20" i="2"/>
  <c r="AC20" i="2"/>
  <c r="AC21" i="2" s="1"/>
  <c r="AD20" i="2"/>
  <c r="AE20" i="2"/>
  <c r="AF20" i="2"/>
  <c r="AG20" i="2"/>
  <c r="AG21" i="2" s="1"/>
  <c r="AH20" i="2"/>
  <c r="AI20" i="2"/>
  <c r="AJ20" i="2"/>
  <c r="E21" i="2"/>
  <c r="E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E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E35" i="2"/>
  <c r="H35" i="2"/>
  <c r="I35" i="2"/>
  <c r="J35" i="2"/>
  <c r="E36" i="2"/>
  <c r="E37" i="2" s="1"/>
  <c r="H36" i="2"/>
  <c r="I36" i="2"/>
  <c r="J36" i="2"/>
  <c r="AJ21" i="2" l="1"/>
  <c r="AF21" i="2"/>
  <c r="AI21" i="2"/>
  <c r="AB21" i="2"/>
  <c r="AA21" i="2"/>
  <c r="I37" i="2"/>
  <c r="H21" i="2"/>
  <c r="AH21" i="2"/>
  <c r="AD21" i="2"/>
  <c r="J21" i="2"/>
  <c r="H37" i="2"/>
  <c r="AE21" i="2"/>
  <c r="J37" i="2"/>
</calcChain>
</file>

<file path=xl/sharedStrings.xml><?xml version="1.0" encoding="utf-8"?>
<sst xmlns="http://schemas.openxmlformats.org/spreadsheetml/2006/main" count="191" uniqueCount="47">
  <si>
    <t>TIPO DE</t>
  </si>
  <si>
    <t xml:space="preserve"> CAMBIO</t>
  </si>
  <si>
    <t>SEP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</si>
  <si>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</si>
  <si>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</si>
  <si>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</si>
  <si>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</si>
  <si>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</si>
  <si>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</si>
  <si>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</si>
  <si>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</si>
  <si>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</si>
  <si>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</si>
  <si>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</si>
  <si>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BRECHA</t>
  </si>
  <si>
    <t>FUENTE</t>
  </si>
  <si>
    <t>ELABORACIÓN</t>
  </si>
  <si>
    <t>NOTAS</t>
  </si>
  <si>
    <t>OFICIAL</t>
  </si>
  <si>
    <t>PARALELO</t>
  </si>
  <si>
    <r>
      <t xml:space="preserve">PAÍS </t>
    </r>
    <r>
      <rPr>
        <b/>
        <vertAlign val="superscript"/>
        <sz val="16"/>
        <rFont val="Arial"/>
        <family val="2"/>
      </rPr>
      <t>(1)</t>
    </r>
  </si>
  <si>
    <t>Compra</t>
  </si>
  <si>
    <t>Venta</t>
  </si>
  <si>
    <t>Promedio</t>
  </si>
  <si>
    <t>: BANCO CENTRAL DE BOLIVIA - ASESORÍA DE POLÍTICA ECONÓMICA - SECTOR EXTERNO</t>
  </si>
  <si>
    <t>PERÚ</t>
  </si>
  <si>
    <r>
      <t>ARGENTINA</t>
    </r>
    <r>
      <rPr>
        <b/>
        <vertAlign val="superscript"/>
        <sz val="13"/>
        <rFont val="Arial"/>
        <family val="2"/>
      </rPr>
      <t xml:space="preserve"> </t>
    </r>
    <r>
      <rPr>
        <b/>
        <vertAlign val="superscript"/>
        <sz val="16"/>
        <rFont val="Arial"/>
        <family val="2"/>
      </rPr>
      <t>(2)</t>
    </r>
  </si>
  <si>
    <t>: BANCO CENTRAL DE LA REPÚBLICA ARGENTINA, BANCO CENTRAL DE BOLIVIA, BANCO CENTRAL DE BRASIL, BANCO CENTRAL DE CHILE, BANCO CENTRAL DE RESERVA DEL PERÚ</t>
  </si>
  <si>
    <t xml:space="preserve">: (1) En pesos argentinos para Argentina, bolivianos para Bolivia, reales para Brasil, pesos chilenos para Chile y nuevos soles para Perú. Promedio de los días hábiles, excepto Bolivia </t>
  </si>
  <si>
    <t>ESTADO</t>
  </si>
  <si>
    <t>PLURINACIONAL</t>
  </si>
  <si>
    <t>DE BOLIVIA</t>
  </si>
  <si>
    <t xml:space="preserve">        cuyo promedio considera todos los días del mes a partir del boletín mensual No. 134                          </t>
  </si>
  <si>
    <t xml:space="preserve">  (2) Promedio de los tipos de cambio de referencia diarios, calculados en base a las operaciones del mercado mayorista por el Banco Central de la República de Argentina conforme el Comunicado N° 3500</t>
  </si>
  <si>
    <t>TIPO DE CAMBIO OFICIAL, PARALELO Y BRECHA CAMBIARIA*</t>
  </si>
  <si>
    <r>
      <t>OFICIAL</t>
    </r>
    <r>
      <rPr>
        <vertAlign val="superscript"/>
        <sz val="14"/>
        <rFont val="Arial"/>
        <family val="2"/>
      </rPr>
      <t>(4)</t>
    </r>
  </si>
  <si>
    <r>
      <t xml:space="preserve">PARALELO </t>
    </r>
    <r>
      <rPr>
        <vertAlign val="superscript"/>
        <sz val="14"/>
        <rFont val="Arial"/>
        <family val="2"/>
      </rPr>
      <t>(5)</t>
    </r>
  </si>
  <si>
    <r>
      <t xml:space="preserve">BRASIL </t>
    </r>
    <r>
      <rPr>
        <b/>
        <vertAlign val="superscript"/>
        <sz val="16"/>
        <rFont val="Arial"/>
        <family val="2"/>
      </rPr>
      <t>(6)</t>
    </r>
  </si>
  <si>
    <r>
      <t xml:space="preserve">CHILE </t>
    </r>
    <r>
      <rPr>
        <b/>
        <vertAlign val="superscript"/>
        <sz val="16"/>
        <rFont val="Arial"/>
        <family val="2"/>
      </rPr>
      <t xml:space="preserve"> (7)</t>
    </r>
  </si>
  <si>
    <r>
      <t xml:space="preserve">PARALELO </t>
    </r>
    <r>
      <rPr>
        <vertAlign val="superscript"/>
        <sz val="14"/>
        <rFont val="Arial"/>
        <family val="2"/>
      </rPr>
      <t>(3)</t>
    </r>
  </si>
  <si>
    <t xml:space="preserve">  (3) Se considera el promedio entre el tipo de cambio de compra y de venta, según la información disponible.</t>
  </si>
  <si>
    <t xml:space="preserve">  (4) Corresponden al promedio mensual del tipo de cambio oficial vigente, considerando todos los días</t>
  </si>
  <si>
    <t xml:space="preserve">  (5) Hasta mayo 2005 solo de referencia. A partir de junio 2005, tipo de cambio paralelo estándar promedio ponderado por monto, reportado por el sistema financiero</t>
  </si>
  <si>
    <t xml:space="preserve">  (6) Tasa media ponderada de las transacciones realizadas en el mercado interbancario de cambio en días hábiles, calculada por el Banco Central de Brasil, conforme Comunicado N. 6815/99</t>
  </si>
  <si>
    <t xml:space="preserve">  (7) Promedio de los tipos de cambio diarios calculados en función de las transacciones efectuadas por las empresas bancarias en el día hábil bancario anterior.</t>
  </si>
  <si>
    <t xml:space="preserve">  (*) La Brecha cambiaria corresponde a la diferencia entre el tipo de cambio oficial y paralelo tanto de venta como de compra.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</si>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</sst>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_);\(0.0000\)"/>
  </numFmts>
  <fonts count="25" x14ac:knownFonts="1">
    <font>
      <sz val="12"/>
      <name val="Courier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2"/>
      <name val="Arial"/>
      <family val="2"/>
    </font>
    <font>
      <b/>
      <sz val="20"/>
      <color indexed="8"/>
      <name val="Arial"/>
      <family val="2"/>
    </font>
    <font>
      <sz val="12"/>
      <color indexed="8"/>
      <name val="Arial"/>
      <family val="2"/>
    </font>
    <font>
      <sz val="20"/>
      <name val="Arial"/>
      <family val="2"/>
    </font>
    <font>
      <sz val="14"/>
      <name val="Arial"/>
      <family val="2"/>
    </font>
    <font>
      <b/>
      <sz val="15"/>
      <color indexed="8"/>
      <name val="Arial"/>
      <family val="2"/>
    </font>
    <font>
      <sz val="15"/>
      <name val="Arial"/>
      <family val="2"/>
    </font>
    <font>
      <b/>
      <sz val="22"/>
      <color indexed="8"/>
      <name val="Arial"/>
      <family val="2"/>
    </font>
    <font>
      <sz val="22"/>
      <name val="Arial"/>
      <family val="2"/>
    </font>
    <font>
      <sz val="13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3"/>
      <name val="Arial"/>
      <family val="2"/>
    </font>
    <font>
      <b/>
      <vertAlign val="superscript"/>
      <sz val="16"/>
      <name val="Arial"/>
      <family val="2"/>
    </font>
    <font>
      <b/>
      <sz val="13"/>
      <color indexed="8"/>
      <name val="Arial"/>
      <family val="2"/>
    </font>
    <font>
      <b/>
      <vertAlign val="superscript"/>
      <sz val="13"/>
      <name val="Arial"/>
      <family val="2"/>
    </font>
    <font>
      <sz val="10"/>
      <name val="Courier"/>
      <family val="3"/>
    </font>
    <font>
      <vertAlign val="superscript"/>
      <sz val="14"/>
      <name val="Arial"/>
      <family val="2"/>
    </font>
    <font>
      <sz val="8"/>
      <name val="Verdana"/>
      <family val="2"/>
    </font>
    <font>
      <vertAlign val="superscript"/>
      <sz val="7.5"/>
      <name val="Courier"/>
      <family val="3"/>
    </font>
    <font>
      <u/>
      <sz val="12"/>
      <color theme="10"/>
      <name val="Courier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2" fillId="0" borderId="0">
      <protection locked="0"/>
    </xf>
    <xf numFmtId="0" fontId="24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4" fillId="0" borderId="3" xfId="0" applyFont="1" applyBorder="1" applyAlignment="1" applyProtection="1">
      <alignment horizontal="left" vertical="center"/>
    </xf>
    <xf numFmtId="0" fontId="14" fillId="0" borderId="0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8" fillId="0" borderId="4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8" fillId="0" borderId="5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9" fontId="5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horizontal="left" vertical="center"/>
    </xf>
    <xf numFmtId="0" fontId="16" fillId="0" borderId="7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Fill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13" fillId="0" borderId="0" xfId="0" applyFont="1" applyFill="1" applyBorder="1" applyAlignment="1" applyProtection="1">
      <alignment horizontal="right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Continuous" vertical="center"/>
    </xf>
    <xf numFmtId="0" fontId="10" fillId="0" borderId="0" xfId="0" applyFont="1" applyFill="1" applyBorder="1" applyAlignment="1" applyProtection="1">
      <alignment horizontal="centerContinuous" vertical="center"/>
    </xf>
    <xf numFmtId="0" fontId="0" fillId="0" borderId="0" xfId="0" applyBorder="1" applyAlignment="1">
      <alignment horizontal="centerContinuous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Continuous" vertical="center"/>
    </xf>
    <xf numFmtId="164" fontId="3" fillId="0" borderId="2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Continuous" vertical="center"/>
    </xf>
    <xf numFmtId="0" fontId="18" fillId="0" borderId="10" xfId="0" applyFont="1" applyFill="1" applyBorder="1" applyAlignment="1" applyProtection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1" fillId="0" borderId="0" xfId="0" applyFont="1" applyBorder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22" fillId="0" borderId="0" xfId="0" applyFont="1"/>
    <xf numFmtId="164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22" fillId="0" borderId="0" xfId="0" applyFont="1" applyBorder="1"/>
    <xf numFmtId="0" fontId="16" fillId="0" borderId="11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5" xfId="0" applyFont="1" applyBorder="1" applyAlignment="1" applyProtection="1">
      <alignment horizontal="left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6" fillId="0" borderId="4" xfId="0" applyFont="1" applyBorder="1" applyAlignment="1" applyProtection="1">
      <alignment horizontal="center" vertical="center"/>
    </xf>
    <xf numFmtId="0" fontId="3" fillId="0" borderId="9" xfId="0" applyFont="1" applyBorder="1" applyAlignment="1">
      <alignment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0" fontId="16" fillId="0" borderId="6" xfId="0" applyFont="1" applyBorder="1" applyAlignment="1" applyProtection="1">
      <alignment horizontal="left" vertical="center"/>
    </xf>
    <xf numFmtId="0" fontId="18" fillId="0" borderId="9" xfId="0" applyFont="1" applyFill="1" applyBorder="1" applyAlignment="1" applyProtection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8" fillId="0" borderId="3" xfId="0" applyFont="1" applyFill="1" applyBorder="1" applyAlignment="1" applyProtection="1">
      <alignment horizontal="center" vertical="center"/>
    </xf>
    <xf numFmtId="164" fontId="7" fillId="0" borderId="0" xfId="0" applyNumberFormat="1" applyFont="1" applyBorder="1" applyAlignment="1">
      <alignment vertical="center"/>
    </xf>
    <xf numFmtId="0" fontId="18" fillId="0" borderId="0" xfId="0" applyFont="1" applyFill="1" applyBorder="1" applyAlignment="1" applyProtection="1">
      <alignment horizontal="center" vertical="center"/>
    </xf>
    <xf numFmtId="0" fontId="24" fillId="0" borderId="0" xfId="8"/>
    <xf numFmtId="164" fontId="24" fillId="0" borderId="0" xfId="8" applyNumberForma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 applyProtection="1">
      <alignment horizontal="left" vertical="center"/>
    </xf>
    <xf numFmtId="0" fontId="7" fillId="0" borderId="4" xfId="0" applyFont="1" applyBorder="1" applyAlignment="1">
      <alignment vertical="center"/>
    </xf>
    <xf numFmtId="0" fontId="8" fillId="0" borderId="0" xfId="0" applyFont="1" applyFill="1" applyBorder="1" applyAlignment="1" applyProtection="1">
      <alignment vertical="center"/>
    </xf>
    <xf numFmtId="0" fontId="24" fillId="0" borderId="0" xfId="8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6" fillId="0" borderId="9" xfId="0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7" xfId="0" applyFont="1" applyBorder="1" applyAlignment="1" applyProtection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9">
    <cellStyle name="F2" xfId="1"/>
    <cellStyle name="F3" xfId="2"/>
    <cellStyle name="F4" xfId="3"/>
    <cellStyle name="F5" xfId="4"/>
    <cellStyle name="F6" xfId="5"/>
    <cellStyle name="F7" xfId="6"/>
    <cellStyle name="F8" xfId="7"/>
    <cellStyle name="Hipervínculo" xfId="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782515</xdr:colOff>
          <xdr:row>6</xdr:row>
          <xdr:rowOff>120162</xdr:rowOff>
        </xdr:from>
        <xdr:to>
          <xdr:col>5</xdr:col>
          <xdr:colOff>495196</xdr:colOff>
          <xdr:row>7</xdr:row>
          <xdr:rowOff>166321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121</xdr:col>
          <xdr:colOff>160460</xdr:colOff>
          <xdr:row>7</xdr:row>
          <xdr:rowOff>99646</xdr:rowOff>
        </xdr:from>
        <xdr:to>
          <xdr:col>123</xdr:col>
          <xdr:colOff>17585</xdr:colOff>
          <xdr:row>8</xdr:row>
          <xdr:rowOff>145806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782515</xdr:colOff>
          <xdr:row>6</xdr:row>
          <xdr:rowOff>120162</xdr:rowOff>
        </xdr:from>
        <xdr:to>
          <xdr:col>5</xdr:col>
          <xdr:colOff>495196</xdr:colOff>
          <xdr:row>7</xdr:row>
          <xdr:rowOff>166321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2" transitionEvaluation="1" codeName="Hoja1"/>
  <dimension ref="A1:HC55"/>
  <sheetViews>
    <sheetView showGridLines="0" tabSelected="1" showWhiteSpace="0" topLeftCell="A12" zoomScale="70" zoomScaleNormal="70" zoomScaleSheetLayoutView="55" workbookViewId="0">
      <selection activeCell="E37" sqref="E37"/>
    </sheetView>
  </sheetViews>
  <sheetFormatPr baseColWidth="10" defaultColWidth="9.77734375" defaultRowHeight="20.100000000000001" customHeight="1" outlineLevelCol="1" x14ac:dyDescent="0.2"/>
  <cols>
    <col min="1" max="1" width="0.88671875" style="26" customWidth="1"/>
    <col min="2" max="2" width="16.77734375" style="1" customWidth="1"/>
    <col min="3" max="3" width="11.6640625" style="1" customWidth="1"/>
    <col min="4" max="4" width="9.109375" style="1" customWidth="1"/>
    <col min="5" max="17" width="8.109375" style="19" customWidth="1"/>
    <col min="18" max="42" width="7.77734375" style="19" customWidth="1"/>
    <col min="43" max="53" width="8.109375" style="19" customWidth="1"/>
    <col min="54" max="57" width="9.5546875" style="1" customWidth="1"/>
    <col min="58" max="72" width="9.5546875" style="26" customWidth="1"/>
    <col min="73" max="74" width="9.77734375" style="26" customWidth="1"/>
    <col min="75" max="89" width="7.77734375" style="26" customWidth="1"/>
    <col min="90" max="101" width="7.77734375" style="26" customWidth="1" outlineLevel="1"/>
    <col min="102" max="102" width="7.77734375" style="26" customWidth="1" outlineLevel="1" collapsed="1"/>
    <col min="103" max="107" width="7.77734375" style="26" customWidth="1" outlineLevel="1"/>
    <col min="108" max="125" width="7.77734375" style="26" customWidth="1"/>
    <col min="126" max="134" width="8" style="26" customWidth="1"/>
    <col min="135" max="135" width="7.77734375" style="26" customWidth="1"/>
    <col min="136" max="136" width="7.33203125" style="26" customWidth="1"/>
    <col min="137" max="137" width="7.21875" style="26" customWidth="1"/>
    <col min="138" max="138" width="8.21875" style="26" customWidth="1"/>
    <col min="139" max="139" width="49.44140625" style="26" customWidth="1"/>
    <col min="140" max="147" width="9.77734375" style="26" customWidth="1"/>
    <col min="148" max="207" width="9.77734375" style="1" customWidth="1"/>
    <col min="208" max="16384" width="9.77734375" style="1"/>
  </cols>
  <sheetData>
    <row r="1" spans="1:209" s="4" customFormat="1" ht="20.100000000000001" customHeight="1" x14ac:dyDescent="0.2">
      <c r="A1" s="102"/>
      <c r="B1" s="23"/>
      <c r="C1" s="24"/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</row>
    <row r="2" spans="1:209" ht="20.100000000000001" customHeight="1" x14ac:dyDescent="0.2">
      <c r="B2" s="26"/>
      <c r="C2" s="26"/>
      <c r="D2" s="2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26"/>
    </row>
    <row r="3" spans="1:209" s="5" customFormat="1" ht="27" customHeight="1" x14ac:dyDescent="0.2">
      <c r="A3" s="39"/>
      <c r="B3" s="39" t="s">
        <v>34</v>
      </c>
      <c r="C3" s="39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63"/>
      <c r="BC3" s="64"/>
      <c r="BD3" s="64"/>
      <c r="BE3" s="64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31"/>
      <c r="EI3" s="31"/>
      <c r="EJ3" s="31"/>
      <c r="EK3" s="31"/>
      <c r="EL3" s="31"/>
      <c r="EM3" s="31"/>
      <c r="EN3" s="31"/>
      <c r="EO3" s="31"/>
      <c r="EP3" s="31"/>
      <c r="EQ3" s="31"/>
    </row>
    <row r="4" spans="1:209" s="2" customFormat="1" ht="12.75" customHeight="1" x14ac:dyDescent="0.2">
      <c r="A4" s="27"/>
      <c r="B4" s="27"/>
      <c r="C4" s="27"/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</row>
    <row r="5" spans="1:209" s="3" customFormat="1" ht="21.75" customHeight="1" x14ac:dyDescent="0.2">
      <c r="A5" s="30"/>
      <c r="B5" s="30"/>
      <c r="C5" s="30"/>
      <c r="D5" s="30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101"/>
      <c r="EH5" s="30"/>
      <c r="EI5" s="30"/>
      <c r="EJ5" s="30"/>
      <c r="EK5" s="30"/>
      <c r="EL5" s="30"/>
      <c r="EM5" s="30"/>
      <c r="EN5" s="30"/>
      <c r="EO5" s="30"/>
      <c r="EP5" s="30"/>
      <c r="EQ5" s="30"/>
    </row>
    <row r="6" spans="1:209" ht="8.25" customHeight="1" x14ac:dyDescent="0.2">
      <c r="A6" s="8"/>
      <c r="B6" s="20"/>
      <c r="C6" s="6"/>
      <c r="D6" s="7"/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  <c r="AD6" s="49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6"/>
      <c r="BB6" s="57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0"/>
      <c r="BN6" s="57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"/>
      <c r="BZ6" s="57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57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0"/>
      <c r="CX6" s="57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0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57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0"/>
      <c r="EH6" s="79"/>
    </row>
    <row r="7" spans="1:209" ht="20.100000000000001" customHeight="1" x14ac:dyDescent="0.2">
      <c r="A7" s="8"/>
      <c r="B7" s="107" t="s">
        <v>20</v>
      </c>
      <c r="C7" s="105" t="s">
        <v>0</v>
      </c>
      <c r="D7" s="106"/>
      <c r="E7" s="45">
        <v>2004</v>
      </c>
      <c r="F7" s="38">
        <v>2005</v>
      </c>
      <c r="G7" s="38"/>
      <c r="H7" s="38"/>
      <c r="I7" s="38"/>
      <c r="J7" s="38"/>
      <c r="K7" s="38">
        <v>2005</v>
      </c>
      <c r="L7" s="38"/>
      <c r="M7" s="38"/>
      <c r="N7" s="38"/>
      <c r="O7" s="38"/>
      <c r="P7" s="38"/>
      <c r="Q7" s="45">
        <v>2005</v>
      </c>
      <c r="R7" s="38">
        <v>2006</v>
      </c>
      <c r="S7" s="38"/>
      <c r="T7" s="38"/>
      <c r="U7" s="38"/>
      <c r="V7" s="38"/>
      <c r="W7" s="38"/>
      <c r="X7" s="38"/>
      <c r="Y7" s="38">
        <v>2006</v>
      </c>
      <c r="Z7" s="38"/>
      <c r="AA7" s="38"/>
      <c r="AB7" s="38"/>
      <c r="AC7" s="45"/>
      <c r="AD7" s="50">
        <v>2007</v>
      </c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45"/>
      <c r="AP7" s="38">
        <v>2008</v>
      </c>
      <c r="AQ7" s="38"/>
      <c r="AR7" s="38"/>
      <c r="AS7" s="38"/>
      <c r="AT7" s="38"/>
      <c r="AU7" s="38"/>
      <c r="AV7" s="38">
        <v>2008</v>
      </c>
      <c r="AW7" s="38"/>
      <c r="AX7" s="38"/>
      <c r="AY7" s="38"/>
      <c r="AZ7" s="38"/>
      <c r="BA7" s="45"/>
      <c r="BB7" s="50">
        <v>2009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45"/>
      <c r="BN7" s="50">
        <v>2010</v>
      </c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77"/>
      <c r="BZ7" s="108">
        <v>2011</v>
      </c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10"/>
      <c r="CL7" s="108">
        <v>2012</v>
      </c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10"/>
      <c r="CX7" s="108">
        <v>2013</v>
      </c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10"/>
      <c r="DJ7" s="38">
        <v>2014</v>
      </c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50">
        <v>2015</v>
      </c>
      <c r="DW7" s="38"/>
      <c r="DX7" s="38"/>
      <c r="DY7" s="38"/>
      <c r="DZ7" s="38"/>
      <c r="EA7" s="38"/>
      <c r="EB7" s="38"/>
      <c r="EC7" s="38"/>
      <c r="ED7" s="38"/>
      <c r="EE7" s="38"/>
      <c r="EF7" s="89"/>
      <c r="EG7" s="90"/>
      <c r="EH7" s="79"/>
    </row>
    <row r="8" spans="1:209" ht="20.100000000000001" customHeight="1" x14ac:dyDescent="0.2">
      <c r="A8" s="8"/>
      <c r="B8" s="107"/>
      <c r="C8" s="105" t="s">
        <v>1</v>
      </c>
      <c r="D8" s="106"/>
      <c r="E8" s="14" t="s">
        <v>5</v>
      </c>
      <c r="F8" s="12" t="s">
        <v>6</v>
      </c>
      <c r="G8" s="12" t="s">
        <v>7</v>
      </c>
      <c r="H8" s="12" t="s">
        <v>8</v>
      </c>
      <c r="I8" s="12" t="s">
        <v>9</v>
      </c>
      <c r="J8" s="12" t="s">
        <v>10</v>
      </c>
      <c r="K8" s="12" t="s">
        <v>11</v>
      </c>
      <c r="L8" s="12" t="s">
        <v>12</v>
      </c>
      <c r="M8" s="12" t="s">
        <v>13</v>
      </c>
      <c r="N8" s="12" t="s">
        <v>2</v>
      </c>
      <c r="O8" s="12" t="s">
        <v>3</v>
      </c>
      <c r="P8" s="12" t="s">
        <v>4</v>
      </c>
      <c r="Q8" s="14" t="s">
        <v>5</v>
      </c>
      <c r="R8" s="12" t="s">
        <v>6</v>
      </c>
      <c r="S8" s="12" t="s">
        <v>7</v>
      </c>
      <c r="T8" s="12" t="s">
        <v>8</v>
      </c>
      <c r="U8" s="12" t="s">
        <v>9</v>
      </c>
      <c r="V8" s="12" t="s">
        <v>10</v>
      </c>
      <c r="W8" s="12" t="s">
        <v>11</v>
      </c>
      <c r="X8" s="12" t="s">
        <v>12</v>
      </c>
      <c r="Y8" s="12" t="s">
        <v>13</v>
      </c>
      <c r="Z8" s="12" t="s">
        <v>2</v>
      </c>
      <c r="AA8" s="12" t="s">
        <v>3</v>
      </c>
      <c r="AB8" s="12" t="s">
        <v>4</v>
      </c>
      <c r="AC8" s="14" t="s">
        <v>5</v>
      </c>
      <c r="AD8" s="51" t="s">
        <v>6</v>
      </c>
      <c r="AE8" s="12" t="s">
        <v>7</v>
      </c>
      <c r="AF8" s="12" t="s">
        <v>8</v>
      </c>
      <c r="AG8" s="12" t="s">
        <v>9</v>
      </c>
      <c r="AH8" s="12" t="s">
        <v>10</v>
      </c>
      <c r="AI8" s="12" t="s">
        <v>11</v>
      </c>
      <c r="AJ8" s="12" t="s">
        <v>12</v>
      </c>
      <c r="AK8" s="12" t="s">
        <v>13</v>
      </c>
      <c r="AL8" s="12" t="s">
        <v>2</v>
      </c>
      <c r="AM8" s="12" t="s">
        <v>3</v>
      </c>
      <c r="AN8" s="12" t="s">
        <v>4</v>
      </c>
      <c r="AO8" s="14" t="s">
        <v>5</v>
      </c>
      <c r="AP8" s="12" t="s">
        <v>6</v>
      </c>
      <c r="AQ8" s="12" t="s">
        <v>7</v>
      </c>
      <c r="AR8" s="12" t="s">
        <v>8</v>
      </c>
      <c r="AS8" s="12" t="s">
        <v>9</v>
      </c>
      <c r="AT8" s="12" t="s">
        <v>10</v>
      </c>
      <c r="AU8" s="12" t="s">
        <v>11</v>
      </c>
      <c r="AV8" s="12" t="s">
        <v>12</v>
      </c>
      <c r="AW8" s="12" t="s">
        <v>13</v>
      </c>
      <c r="AX8" s="12" t="s">
        <v>2</v>
      </c>
      <c r="AY8" s="12" t="s">
        <v>3</v>
      </c>
      <c r="AZ8" s="12" t="s">
        <v>4</v>
      </c>
      <c r="BA8" s="14" t="s">
        <v>5</v>
      </c>
      <c r="BB8" s="51" t="s">
        <v>6</v>
      </c>
      <c r="BC8" s="12" t="s">
        <v>7</v>
      </c>
      <c r="BD8" s="12" t="s">
        <v>8</v>
      </c>
      <c r="BE8" s="12" t="s">
        <v>9</v>
      </c>
      <c r="BF8" s="12" t="s">
        <v>10</v>
      </c>
      <c r="BG8" s="12" t="s">
        <v>11</v>
      </c>
      <c r="BH8" s="12" t="s">
        <v>12</v>
      </c>
      <c r="BI8" s="12" t="s">
        <v>13</v>
      </c>
      <c r="BJ8" s="12" t="s">
        <v>2</v>
      </c>
      <c r="BK8" s="12" t="s">
        <v>3</v>
      </c>
      <c r="BL8" s="12" t="s">
        <v>4</v>
      </c>
      <c r="BM8" s="14" t="s">
        <v>5</v>
      </c>
      <c r="BN8" s="51" t="s">
        <v>6</v>
      </c>
      <c r="BO8" s="12" t="s">
        <v>7</v>
      </c>
      <c r="BP8" s="12" t="s">
        <v>8</v>
      </c>
      <c r="BQ8" s="12" t="s">
        <v>9</v>
      </c>
      <c r="BR8" s="12" t="s">
        <v>10</v>
      </c>
      <c r="BS8" s="12" t="s">
        <v>11</v>
      </c>
      <c r="BT8" s="12" t="s">
        <v>12</v>
      </c>
      <c r="BU8" s="12" t="s">
        <v>13</v>
      </c>
      <c r="BV8" s="12" t="s">
        <v>2</v>
      </c>
      <c r="BW8" s="12" t="s">
        <v>3</v>
      </c>
      <c r="BX8" s="78" t="s">
        <v>4</v>
      </c>
      <c r="BY8" s="78" t="s">
        <v>5</v>
      </c>
      <c r="BZ8" s="51" t="s">
        <v>6</v>
      </c>
      <c r="CA8" s="12" t="s">
        <v>7</v>
      </c>
      <c r="CB8" s="12" t="s">
        <v>8</v>
      </c>
      <c r="CC8" s="12" t="s">
        <v>9</v>
      </c>
      <c r="CD8" s="12" t="s">
        <v>10</v>
      </c>
      <c r="CE8" s="12" t="s">
        <v>11</v>
      </c>
      <c r="CF8" s="12" t="s">
        <v>12</v>
      </c>
      <c r="CG8" s="12" t="s">
        <v>13</v>
      </c>
      <c r="CH8" s="12" t="s">
        <v>2</v>
      </c>
      <c r="CI8" s="12" t="s">
        <v>3</v>
      </c>
      <c r="CJ8" s="12" t="s">
        <v>4</v>
      </c>
      <c r="CK8" s="12" t="s">
        <v>5</v>
      </c>
      <c r="CL8" s="51" t="s">
        <v>6</v>
      </c>
      <c r="CM8" s="12" t="s">
        <v>7</v>
      </c>
      <c r="CN8" s="12" t="s">
        <v>8</v>
      </c>
      <c r="CO8" s="12" t="s">
        <v>9</v>
      </c>
      <c r="CP8" s="12" t="s">
        <v>10</v>
      </c>
      <c r="CQ8" s="12" t="s">
        <v>11</v>
      </c>
      <c r="CR8" s="12" t="s">
        <v>12</v>
      </c>
      <c r="CS8" s="12" t="s">
        <v>13</v>
      </c>
      <c r="CT8" s="12" t="s">
        <v>2</v>
      </c>
      <c r="CU8" s="12" t="s">
        <v>3</v>
      </c>
      <c r="CV8" s="12" t="s">
        <v>4</v>
      </c>
      <c r="CW8" s="14" t="s">
        <v>5</v>
      </c>
      <c r="CX8" s="86" t="s">
        <v>6</v>
      </c>
      <c r="CY8" s="12" t="s">
        <v>7</v>
      </c>
      <c r="CZ8" s="12" t="s">
        <v>8</v>
      </c>
      <c r="DA8" s="12" t="s">
        <v>9</v>
      </c>
      <c r="DB8" s="12" t="s">
        <v>10</v>
      </c>
      <c r="DC8" s="12" t="s">
        <v>11</v>
      </c>
      <c r="DD8" s="12" t="s">
        <v>12</v>
      </c>
      <c r="DE8" s="12" t="s">
        <v>13</v>
      </c>
      <c r="DF8" s="12" t="s">
        <v>2</v>
      </c>
      <c r="DG8" s="12" t="s">
        <v>3</v>
      </c>
      <c r="DH8" s="12" t="s">
        <v>4</v>
      </c>
      <c r="DI8" s="91" t="s">
        <v>5</v>
      </c>
      <c r="DJ8" s="86" t="s">
        <v>6</v>
      </c>
      <c r="DK8" s="12" t="s">
        <v>7</v>
      </c>
      <c r="DL8" s="12" t="s">
        <v>8</v>
      </c>
      <c r="DM8" s="12" t="s">
        <v>9</v>
      </c>
      <c r="DN8" s="12" t="s">
        <v>10</v>
      </c>
      <c r="DO8" s="93" t="s">
        <v>11</v>
      </c>
      <c r="DP8" s="12" t="s">
        <v>12</v>
      </c>
      <c r="DQ8" s="93" t="s">
        <v>13</v>
      </c>
      <c r="DR8" s="12" t="s">
        <v>2</v>
      </c>
      <c r="DS8" s="93" t="s">
        <v>3</v>
      </c>
      <c r="DT8" s="12" t="s">
        <v>4</v>
      </c>
      <c r="DU8" s="93" t="s">
        <v>5</v>
      </c>
      <c r="DV8" s="51" t="s">
        <v>6</v>
      </c>
      <c r="DW8" s="12" t="s">
        <v>7</v>
      </c>
      <c r="DX8" s="12" t="s">
        <v>8</v>
      </c>
      <c r="DY8" s="12" t="s">
        <v>9</v>
      </c>
      <c r="DZ8" s="12" t="s">
        <v>10</v>
      </c>
      <c r="EA8" s="12" t="s">
        <v>11</v>
      </c>
      <c r="EB8" s="12" t="s">
        <v>12</v>
      </c>
      <c r="EC8" s="12" t="s">
        <v>13</v>
      </c>
      <c r="ED8" s="12" t="s">
        <v>2</v>
      </c>
      <c r="EE8" s="12" t="s">
        <v>3</v>
      </c>
      <c r="EF8" s="12" t="s">
        <v>4</v>
      </c>
      <c r="EG8" s="14" t="s">
        <v>5</v>
      </c>
      <c r="EH8" s="79">
        <f>COLUMN(EG8)</f>
        <v>137</v>
      </c>
    </row>
    <row r="9" spans="1:209" ht="20.25" customHeight="1" x14ac:dyDescent="0.2">
      <c r="A9" s="8"/>
      <c r="B9" s="85" t="s">
        <v>26</v>
      </c>
      <c r="C9" s="82" t="s">
        <v>18</v>
      </c>
      <c r="D9" s="83"/>
      <c r="E9" s="46">
        <v>2.970918181818182</v>
      </c>
      <c r="F9" s="41">
        <v>2.9462714285714289</v>
      </c>
      <c r="G9" s="41">
        <v>2.9153449999999994</v>
      </c>
      <c r="H9" s="41">
        <v>2.9265523809523808</v>
      </c>
      <c r="I9" s="41">
        <v>2.9004142857142861</v>
      </c>
      <c r="J9" s="41">
        <v>2.8909476190476195</v>
      </c>
      <c r="K9" s="41">
        <v>2.8835904761904763</v>
      </c>
      <c r="L9" s="41">
        <v>2.869566666666667</v>
      </c>
      <c r="M9" s="41">
        <v>2.888018181818182</v>
      </c>
      <c r="N9" s="41">
        <v>2.9117136363636362</v>
      </c>
      <c r="O9" s="41">
        <v>2.9660450000000003</v>
      </c>
      <c r="P9" s="41">
        <v>2.9672181818181813</v>
      </c>
      <c r="Q9" s="42">
        <v>3.0144523809523811</v>
      </c>
      <c r="R9" s="41">
        <v>3.0460363636363637</v>
      </c>
      <c r="S9" s="41">
        <v>3.068905</v>
      </c>
      <c r="T9" s="41">
        <v>3.0763272727272732</v>
      </c>
      <c r="U9" s="41">
        <v>3.0662666666666669</v>
      </c>
      <c r="V9" s="41">
        <v>3.0534809523809523</v>
      </c>
      <c r="W9" s="41">
        <v>3.0812666666666657</v>
      </c>
      <c r="X9" s="41">
        <v>3.0819619047619051</v>
      </c>
      <c r="Y9" s="41">
        <v>3.0789727272727272</v>
      </c>
      <c r="Z9" s="41">
        <v>3.1000714285714279</v>
      </c>
      <c r="AA9" s="41">
        <v>3.0984761904761902</v>
      </c>
      <c r="AB9" s="41">
        <v>3.075738095238095</v>
      </c>
      <c r="AC9" s="42">
        <v>3.0602684210526312</v>
      </c>
      <c r="AD9" s="52">
        <v>3.0850409090909094</v>
      </c>
      <c r="AE9" s="41">
        <v>3.1026249999999997</v>
      </c>
      <c r="AF9" s="41">
        <v>3.101040909090909</v>
      </c>
      <c r="AG9" s="41">
        <v>3.089055555555555</v>
      </c>
      <c r="AH9" s="41">
        <v>3.0800142857142867</v>
      </c>
      <c r="AI9" s="41">
        <v>3.0792650000000004</v>
      </c>
      <c r="AJ9" s="41">
        <v>3.1116285714285716</v>
      </c>
      <c r="AK9" s="41">
        <v>3.1523590909090902</v>
      </c>
      <c r="AL9" s="41">
        <v>3.1474550000000003</v>
      </c>
      <c r="AM9" s="41">
        <v>3.1604454545454543</v>
      </c>
      <c r="AN9" s="41">
        <v>3.1359142857142861</v>
      </c>
      <c r="AO9" s="42">
        <v>3.1396500000000001</v>
      </c>
      <c r="AP9" s="41">
        <v>3.1444181818181818</v>
      </c>
      <c r="AQ9" s="41">
        <v>3.1583142857142859</v>
      </c>
      <c r="AR9" s="41">
        <v>3.1558388888888889</v>
      </c>
      <c r="AS9" s="41">
        <v>3.1665428571428578</v>
      </c>
      <c r="AT9" s="41">
        <v>3.1511000000000005</v>
      </c>
      <c r="AU9" s="41">
        <v>3.0433500000000007</v>
      </c>
      <c r="AV9" s="41">
        <v>3.0223454545454547</v>
      </c>
      <c r="AW9" s="41">
        <v>3.0332750000000002</v>
      </c>
      <c r="AX9" s="41">
        <v>3.0823636363636369</v>
      </c>
      <c r="AY9" s="41">
        <v>3.2385227272727275</v>
      </c>
      <c r="AZ9" s="41">
        <v>3.3291736842105264</v>
      </c>
      <c r="BA9" s="42">
        <v>3.4226333333333332</v>
      </c>
      <c r="BB9" s="54">
        <v>3.4640142857142857</v>
      </c>
      <c r="BC9" s="41">
        <v>3.5115149999999993</v>
      </c>
      <c r="BD9" s="41">
        <v>3.6539714285714293</v>
      </c>
      <c r="BE9" s="41">
        <v>3.6933736842105267</v>
      </c>
      <c r="BF9" s="41">
        <v>3.7244736842105257</v>
      </c>
      <c r="BG9" s="41">
        <v>3.7681333333333331</v>
      </c>
      <c r="BH9" s="41">
        <v>3.809733333333333</v>
      </c>
      <c r="BI9" s="41">
        <v>3.839175</v>
      </c>
      <c r="BJ9" s="41">
        <v>3.842368181818181</v>
      </c>
      <c r="BK9" s="41">
        <v>3.8262095238095242</v>
      </c>
      <c r="BL9" s="41">
        <v>3.8109499999999996</v>
      </c>
      <c r="BM9" s="42">
        <v>3.8070190476190482</v>
      </c>
      <c r="BN9" s="41">
        <v>3.8041600000000004</v>
      </c>
      <c r="BO9" s="41">
        <v>3.851235</v>
      </c>
      <c r="BP9" s="41">
        <v>3.8627409090909093</v>
      </c>
      <c r="BQ9" s="41">
        <v>3.8760699999999999</v>
      </c>
      <c r="BR9" s="41">
        <v>3.9019736842105264</v>
      </c>
      <c r="BS9" s="41">
        <v>3.9265238095238097</v>
      </c>
      <c r="BT9" s="41">
        <v>3.9348238095238099</v>
      </c>
      <c r="BU9" s="41">
        <v>3.9376095238095234</v>
      </c>
      <c r="BV9" s="41">
        <v>3.9518909090909102</v>
      </c>
      <c r="BW9" s="41">
        <v>3.9569999999999999</v>
      </c>
      <c r="BX9" s="41">
        <v>3.9676</v>
      </c>
      <c r="BY9" s="42">
        <v>3.9776249999999997</v>
      </c>
      <c r="BZ9" s="80">
        <v>3.9813000000000001</v>
      </c>
      <c r="CA9" s="81">
        <v>4.0220000000000002</v>
      </c>
      <c r="CB9" s="81">
        <v>4.0372000000000003</v>
      </c>
      <c r="CC9" s="81">
        <v>4.0655000000000001</v>
      </c>
      <c r="CD9" s="81">
        <v>4.0838999999999999</v>
      </c>
      <c r="CE9" s="81">
        <v>4.0960000000000001</v>
      </c>
      <c r="CF9" s="81">
        <v>4.1276000000000002</v>
      </c>
      <c r="CG9" s="81">
        <v>4.1680000000000001</v>
      </c>
      <c r="CH9" s="81">
        <v>4.2042000000000002</v>
      </c>
      <c r="CI9" s="81">
        <v>4.2221249999999992</v>
      </c>
      <c r="CJ9" s="81">
        <v>4.2601142857142849</v>
      </c>
      <c r="CK9" s="81">
        <v>4.2887894736842105</v>
      </c>
      <c r="CL9" s="80">
        <v>4.3206238095238101</v>
      </c>
      <c r="CM9" s="81">
        <v>4.3462944444444442</v>
      </c>
      <c r="CN9" s="81">
        <v>4.3563136363636357</v>
      </c>
      <c r="CO9" s="81">
        <v>4.3978000000000002</v>
      </c>
      <c r="CP9" s="81">
        <v>4.4503761904761907</v>
      </c>
      <c r="CQ9" s="81">
        <v>4.4977549999999997</v>
      </c>
      <c r="CR9" s="81">
        <v>4.5528095238095245</v>
      </c>
      <c r="CS9" s="81">
        <v>4.6098272727272729</v>
      </c>
      <c r="CT9" s="81">
        <v>4.6698947368421049</v>
      </c>
      <c r="CU9" s="81">
        <v>4.7298500000000008</v>
      </c>
      <c r="CV9" s="81">
        <v>4.7973999999999997</v>
      </c>
      <c r="CW9" s="46">
        <v>4.88</v>
      </c>
      <c r="CX9" s="80">
        <v>4.9486095238095249</v>
      </c>
      <c r="CY9" s="81">
        <v>5.0110823529411759</v>
      </c>
      <c r="CZ9" s="81">
        <v>5.0839631578947362</v>
      </c>
      <c r="DA9" s="81">
        <v>5.1555</v>
      </c>
      <c r="DB9" s="81">
        <v>5.2398999999999996</v>
      </c>
      <c r="DC9" s="81">
        <v>5.3292000000000002</v>
      </c>
      <c r="DD9" s="81">
        <v>5.4408772727272741</v>
      </c>
      <c r="DE9" s="81">
        <v>5.5813666666666677</v>
      </c>
      <c r="DF9" s="81">
        <v>5.7371238095238093</v>
      </c>
      <c r="DG9" s="81">
        <v>5.8482000000000003</v>
      </c>
      <c r="DH9" s="81">
        <v>6.0149368421052625</v>
      </c>
      <c r="DI9" s="81">
        <v>6.3191789473684201</v>
      </c>
      <c r="DJ9" s="80">
        <v>7.0967272727272723</v>
      </c>
      <c r="DK9" s="81">
        <v>7.8564999999999996</v>
      </c>
      <c r="DL9" s="81">
        <v>7.9313000000000011</v>
      </c>
      <c r="DM9" s="81">
        <v>8.0013000000000005</v>
      </c>
      <c r="DN9" s="81">
        <v>8.0427</v>
      </c>
      <c r="DO9" s="81">
        <v>8.1255000000000006</v>
      </c>
      <c r="DP9" s="81">
        <v>8.1606000000000005</v>
      </c>
      <c r="DQ9" s="81">
        <v>8.3163999999999998</v>
      </c>
      <c r="DR9" s="81">
        <v>8.4192772727272729</v>
      </c>
      <c r="DS9" s="81">
        <v>8.4803136363636362</v>
      </c>
      <c r="DT9" s="81">
        <v>8.5140222222222217</v>
      </c>
      <c r="DU9" s="81">
        <v>8.5495052631578936</v>
      </c>
      <c r="DV9" s="52">
        <v>8.7260000000000009</v>
      </c>
      <c r="DW9" s="41">
        <v>8.7256</v>
      </c>
      <c r="DX9" s="41">
        <v>8.8189999999999991</v>
      </c>
      <c r="DY9" s="41">
        <v>8.8984000000000005</v>
      </c>
      <c r="DZ9" s="41">
        <v>8.9863</v>
      </c>
      <c r="EA9" s="41">
        <v>9.0391600000000007</v>
      </c>
      <c r="EB9" s="41">
        <v>9.1416400000000007</v>
      </c>
      <c r="EC9" s="41">
        <v>9.2432649999999974</v>
      </c>
      <c r="ED9" s="41">
        <v>9.3652363636363631</v>
      </c>
      <c r="EE9" s="81">
        <v>9.4895999999999994</v>
      </c>
      <c r="EF9" s="41">
        <v>9.6306799999999999</v>
      </c>
      <c r="EG9" s="46">
        <v>13.005000000000001</v>
      </c>
      <c r="EH9" s="68"/>
    </row>
    <row r="10" spans="1:209" ht="21" customHeight="1" x14ac:dyDescent="0.2">
      <c r="A10" s="8"/>
      <c r="B10" s="22"/>
      <c r="C10" s="100" t="s">
        <v>39</v>
      </c>
      <c r="D10" s="9"/>
      <c r="E10" s="42">
        <v>2.9725000000000001</v>
      </c>
      <c r="F10" s="41">
        <v>2.9355000000000002</v>
      </c>
      <c r="G10" s="41">
        <v>2.9154999999999998</v>
      </c>
      <c r="H10" s="41">
        <v>2.9255</v>
      </c>
      <c r="I10" s="41">
        <v>2.9055</v>
      </c>
      <c r="J10" s="41">
        <v>2.8914999999999997</v>
      </c>
      <c r="K10" s="41">
        <v>2.879</v>
      </c>
      <c r="L10" s="41">
        <v>2.8665000000000003</v>
      </c>
      <c r="M10" s="41">
        <v>2.9089999999999998</v>
      </c>
      <c r="N10" s="41">
        <v>2.9064999999999999</v>
      </c>
      <c r="O10" s="41">
        <v>3.0015000000000001</v>
      </c>
      <c r="P10" s="41">
        <v>2.9765000000000001</v>
      </c>
      <c r="Q10" s="42">
        <v>3.0474999999999999</v>
      </c>
      <c r="R10" s="41">
        <v>3.0714999999999999</v>
      </c>
      <c r="S10" s="41">
        <v>3.0739999999999998</v>
      </c>
      <c r="T10" s="41">
        <v>3.0940000000000003</v>
      </c>
      <c r="U10" s="41">
        <v>3.0615000000000001</v>
      </c>
      <c r="V10" s="41">
        <v>3.0940000000000003</v>
      </c>
      <c r="W10" s="41">
        <v>3.0990000000000002</v>
      </c>
      <c r="X10" s="41">
        <v>3.1040000000000001</v>
      </c>
      <c r="Y10" s="41">
        <v>3.0990000000000002</v>
      </c>
      <c r="Z10" s="41">
        <v>3.1189999999999998</v>
      </c>
      <c r="AA10" s="41">
        <v>3.1114999999999999</v>
      </c>
      <c r="AB10" s="41">
        <v>3.0914999999999999</v>
      </c>
      <c r="AC10" s="42">
        <v>3.089</v>
      </c>
      <c r="AD10" s="52">
        <v>3.1215000000000002</v>
      </c>
      <c r="AE10" s="41">
        <v>3.1114999999999999</v>
      </c>
      <c r="AF10" s="41">
        <v>3.1189999999999998</v>
      </c>
      <c r="AG10" s="41">
        <v>3.1189999999999998</v>
      </c>
      <c r="AH10" s="41">
        <v>3.109</v>
      </c>
      <c r="AI10" s="41">
        <v>3.1040000000000001</v>
      </c>
      <c r="AJ10" s="41">
        <v>3.1715</v>
      </c>
      <c r="AK10" s="41">
        <v>3.2190000000000003</v>
      </c>
      <c r="AL10" s="41">
        <v>3.194</v>
      </c>
      <c r="AM10" s="41">
        <v>3.1915</v>
      </c>
      <c r="AN10" s="41">
        <v>3.1564999999999999</v>
      </c>
      <c r="AO10" s="42">
        <v>3.1715</v>
      </c>
      <c r="AP10" s="41">
        <v>3.1715</v>
      </c>
      <c r="AQ10" s="41">
        <v>3.1840000000000002</v>
      </c>
      <c r="AR10" s="41">
        <v>3.1865000000000001</v>
      </c>
      <c r="AS10" s="41">
        <v>3.2315</v>
      </c>
      <c r="AT10" s="41">
        <v>3.1814999999999998</v>
      </c>
      <c r="AU10" s="41">
        <v>3.0590000000000002</v>
      </c>
      <c r="AV10" s="41">
        <v>3.0665</v>
      </c>
      <c r="AW10" s="41">
        <v>3.0640000000000001</v>
      </c>
      <c r="AX10" s="41">
        <v>3.1539999999999999</v>
      </c>
      <c r="AY10" s="41">
        <v>3.4750000000000001</v>
      </c>
      <c r="AZ10" s="41">
        <v>3.4125000000000001</v>
      </c>
      <c r="BA10" s="42">
        <v>3.5350000000000001</v>
      </c>
      <c r="BB10" s="54">
        <v>3.5425</v>
      </c>
      <c r="BC10" s="41">
        <v>3.6375000000000002</v>
      </c>
      <c r="BD10" s="41">
        <v>3.7904999999999998</v>
      </c>
      <c r="BE10" s="41">
        <v>3.7404999999999999</v>
      </c>
      <c r="BF10" s="41">
        <v>3.8105000000000002</v>
      </c>
      <c r="BG10" s="41">
        <v>3.8355000000000001</v>
      </c>
      <c r="BH10" s="41">
        <v>3.8675000000000002</v>
      </c>
      <c r="BI10" s="41">
        <v>3.8425000000000002</v>
      </c>
      <c r="BJ10" s="41">
        <v>3.8405</v>
      </c>
      <c r="BK10" s="41">
        <v>3.8174999999999999</v>
      </c>
      <c r="BL10" s="41">
        <v>3.8005</v>
      </c>
      <c r="BM10" s="42">
        <v>3.8605</v>
      </c>
      <c r="BN10" s="41">
        <v>3.8774999999999999</v>
      </c>
      <c r="BO10" s="41">
        <v>3.9224999999999999</v>
      </c>
      <c r="BP10" s="41">
        <v>3.8824999999999998</v>
      </c>
      <c r="BQ10" s="41">
        <v>3.9154999999999998</v>
      </c>
      <c r="BR10" s="41">
        <v>3.9624999999999999</v>
      </c>
      <c r="BS10" s="41">
        <v>4.0075000000000003</v>
      </c>
      <c r="BT10" s="41">
        <v>4.0265000000000004</v>
      </c>
      <c r="BU10" s="41">
        <v>4.0054999999999996</v>
      </c>
      <c r="BV10" s="41">
        <v>4.0274999999999999</v>
      </c>
      <c r="BW10" s="41">
        <v>4.0325000000000006</v>
      </c>
      <c r="BX10" s="68">
        <v>4.0625</v>
      </c>
      <c r="BY10" s="97">
        <v>4.1054999999999993</v>
      </c>
      <c r="BZ10" s="98">
        <v>4.1325000000000003</v>
      </c>
      <c r="CA10" s="68">
        <v>4.1504999999999992</v>
      </c>
      <c r="CB10" s="68">
        <v>4.1555</v>
      </c>
      <c r="CC10" s="68">
        <v>4.3025000000000002</v>
      </c>
      <c r="CD10" s="68">
        <v>4.2955000000000005</v>
      </c>
      <c r="CE10" s="68">
        <v>4.2705000000000002</v>
      </c>
      <c r="CF10" s="68">
        <v>4.3375000000000004</v>
      </c>
      <c r="CG10" s="68">
        <v>4.4275000000000002</v>
      </c>
      <c r="CH10" s="68">
        <v>4.4305000000000003</v>
      </c>
      <c r="CI10" s="68">
        <v>4.4855</v>
      </c>
      <c r="CJ10" s="68">
        <v>4.68</v>
      </c>
      <c r="CK10" s="68">
        <v>4.7350000000000003</v>
      </c>
      <c r="CL10" s="98">
        <v>4.7850000000000001</v>
      </c>
      <c r="CM10" s="68">
        <v>4.7149999999999999</v>
      </c>
      <c r="CN10" s="68">
        <v>4.9249999999999998</v>
      </c>
      <c r="CO10" s="68">
        <v>5.08</v>
      </c>
      <c r="CP10" s="68">
        <v>5.91</v>
      </c>
      <c r="CQ10" s="68">
        <v>5.9399999999999995</v>
      </c>
      <c r="CR10" s="68">
        <v>6.3049999999999997</v>
      </c>
      <c r="CS10" s="68">
        <v>6.3599999999999994</v>
      </c>
      <c r="CT10" s="68">
        <v>6.29</v>
      </c>
      <c r="CU10" s="68">
        <v>6.33</v>
      </c>
      <c r="CV10" s="68">
        <v>6.43</v>
      </c>
      <c r="CW10" s="97">
        <v>6.79</v>
      </c>
      <c r="CX10" s="98">
        <v>7.9049999999999994</v>
      </c>
      <c r="CY10" s="68">
        <v>7.83</v>
      </c>
      <c r="CZ10" s="68">
        <v>8.4050000000000011</v>
      </c>
      <c r="DA10" s="68">
        <v>9.3849999999999998</v>
      </c>
      <c r="DB10" s="68">
        <v>8.7750000000000004</v>
      </c>
      <c r="DC10" s="68">
        <v>8.0250000000000004</v>
      </c>
      <c r="DD10" s="68">
        <v>8.504999999999999</v>
      </c>
      <c r="DE10" s="68">
        <v>9.2249999999999996</v>
      </c>
      <c r="DF10" s="68">
        <v>9.4550000000000001</v>
      </c>
      <c r="DG10" s="68">
        <v>9.9050000000000011</v>
      </c>
      <c r="DH10" s="68">
        <v>9.5500000000000007</v>
      </c>
      <c r="DI10" s="68">
        <v>9.9749999999999996</v>
      </c>
      <c r="DJ10" s="98">
        <v>11.9</v>
      </c>
      <c r="DK10" s="68">
        <v>11.225</v>
      </c>
      <c r="DL10" s="68">
        <v>10.75</v>
      </c>
      <c r="DM10" s="68">
        <v>10.5</v>
      </c>
      <c r="DN10" s="68">
        <v>11.350000000000001</v>
      </c>
      <c r="DO10" s="68">
        <v>12.100000000000001</v>
      </c>
      <c r="DP10" s="68">
        <v>12.649999999999999</v>
      </c>
      <c r="DQ10" s="68">
        <v>14</v>
      </c>
      <c r="DR10" s="68">
        <v>15.649999999999999</v>
      </c>
      <c r="DS10" s="68">
        <v>14.23</v>
      </c>
      <c r="DT10" s="68">
        <v>13.05</v>
      </c>
      <c r="DU10" s="68">
        <v>13.75</v>
      </c>
      <c r="DV10" s="98">
        <v>13.55</v>
      </c>
      <c r="DW10" s="68">
        <v>12.98</v>
      </c>
      <c r="DX10" s="68">
        <v>12.57</v>
      </c>
      <c r="DY10" s="68">
        <v>12.649999999999999</v>
      </c>
      <c r="DZ10" s="68">
        <v>12.600000000000001</v>
      </c>
      <c r="EA10" s="68">
        <v>13.350000000000001</v>
      </c>
      <c r="EB10" s="68">
        <v>14.835000000000001</v>
      </c>
      <c r="EC10" s="68">
        <v>15.395</v>
      </c>
      <c r="ED10" s="68">
        <v>15.914999999999999</v>
      </c>
      <c r="EE10" s="68">
        <v>15.675000000000001</v>
      </c>
      <c r="EF10" s="68">
        <v>14.664999999999999</v>
      </c>
      <c r="EG10" s="97">
        <v>14.245000000000001</v>
      </c>
    </row>
    <row r="11" spans="1:209" ht="21" customHeight="1" x14ac:dyDescent="0.2">
      <c r="A11" s="8"/>
      <c r="B11" s="22"/>
      <c r="C11" s="65" t="s">
        <v>14</v>
      </c>
      <c r="D11" s="9"/>
      <c r="E11" s="42">
        <f t="shared" ref="E11:AJ11" si="0">+E9-E10</f>
        <v>-1.5818181818181287E-3</v>
      </c>
      <c r="F11" s="41">
        <f t="shared" si="0"/>
        <v>1.0771428571428654E-2</v>
      </c>
      <c r="G11" s="41">
        <f t="shared" si="0"/>
        <v>-1.550000000003493E-4</v>
      </c>
      <c r="H11" s="41">
        <f t="shared" si="0"/>
        <v>1.0523809523808048E-3</v>
      </c>
      <c r="I11" s="41">
        <f t="shared" si="0"/>
        <v>-5.0857142857139159E-3</v>
      </c>
      <c r="J11" s="41">
        <f t="shared" si="0"/>
        <v>-5.5238095238019369E-4</v>
      </c>
      <c r="K11" s="41">
        <f t="shared" si="0"/>
        <v>4.5904761904762559E-3</v>
      </c>
      <c r="L11" s="41">
        <f t="shared" si="0"/>
        <v>3.066666666666773E-3</v>
      </c>
      <c r="M11" s="41">
        <f t="shared" si="0"/>
        <v>-2.0981818181817768E-2</v>
      </c>
      <c r="N11" s="41">
        <f t="shared" si="0"/>
        <v>5.2136363636363647E-3</v>
      </c>
      <c r="O11" s="41">
        <f t="shared" si="0"/>
        <v>-3.5454999999999792E-2</v>
      </c>
      <c r="P11" s="41">
        <f t="shared" si="0"/>
        <v>-9.281818181818835E-3</v>
      </c>
      <c r="Q11" s="42">
        <f t="shared" si="0"/>
        <v>-3.304761904761877E-2</v>
      </c>
      <c r="R11" s="41">
        <f t="shared" si="0"/>
        <v>-2.5463636363636244E-2</v>
      </c>
      <c r="S11" s="41">
        <f t="shared" si="0"/>
        <v>-5.0949999999998496E-3</v>
      </c>
      <c r="T11" s="41">
        <f t="shared" si="0"/>
        <v>-1.7672727272727062E-2</v>
      </c>
      <c r="U11" s="41">
        <f t="shared" si="0"/>
        <v>4.7666666666668078E-3</v>
      </c>
      <c r="V11" s="41">
        <f t="shared" si="0"/>
        <v>-4.051904761904801E-2</v>
      </c>
      <c r="W11" s="41">
        <f t="shared" si="0"/>
        <v>-1.7733333333334489E-2</v>
      </c>
      <c r="X11" s="41">
        <f t="shared" si="0"/>
        <v>-2.2038095238094968E-2</v>
      </c>
      <c r="Y11" s="41">
        <f t="shared" si="0"/>
        <v>-2.0027272727273004E-2</v>
      </c>
      <c r="Z11" s="41">
        <f t="shared" si="0"/>
        <v>-1.892857142857185E-2</v>
      </c>
      <c r="AA11" s="41">
        <f t="shared" si="0"/>
        <v>-1.3023809523809771E-2</v>
      </c>
      <c r="AB11" s="41">
        <f t="shared" si="0"/>
        <v>-1.5761904761904866E-2</v>
      </c>
      <c r="AC11" s="42">
        <f t="shared" si="0"/>
        <v>-2.8731578947368774E-2</v>
      </c>
      <c r="AD11" s="52">
        <f t="shared" si="0"/>
        <v>-3.6459090909090719E-2</v>
      </c>
      <c r="AE11" s="41">
        <f t="shared" si="0"/>
        <v>-8.8750000000001883E-3</v>
      </c>
      <c r="AF11" s="41">
        <f t="shared" si="0"/>
        <v>-1.7959090909090758E-2</v>
      </c>
      <c r="AG11" s="41">
        <f t="shared" si="0"/>
        <v>-2.9944444444444773E-2</v>
      </c>
      <c r="AH11" s="41">
        <f t="shared" si="0"/>
        <v>-2.8985714285713282E-2</v>
      </c>
      <c r="AI11" s="41">
        <f t="shared" si="0"/>
        <v>-2.4734999999999729E-2</v>
      </c>
      <c r="AJ11" s="41">
        <f t="shared" si="0"/>
        <v>-5.9871428571428353E-2</v>
      </c>
      <c r="AK11" s="41">
        <f t="shared" ref="AK11:BP11" si="1">+AK9-AK10</f>
        <v>-6.6640909090910139E-2</v>
      </c>
      <c r="AL11" s="41">
        <f t="shared" si="1"/>
        <v>-4.6544999999999614E-2</v>
      </c>
      <c r="AM11" s="41">
        <f t="shared" si="1"/>
        <v>-3.1054545454545668E-2</v>
      </c>
      <c r="AN11" s="41">
        <f t="shared" si="1"/>
        <v>-2.0585714285713763E-2</v>
      </c>
      <c r="AO11" s="42">
        <f t="shared" si="1"/>
        <v>-3.1849999999999934E-2</v>
      </c>
      <c r="AP11" s="41">
        <f t="shared" si="1"/>
        <v>-2.7081818181818207E-2</v>
      </c>
      <c r="AQ11" s="41">
        <f t="shared" si="1"/>
        <v>-2.5685714285714312E-2</v>
      </c>
      <c r="AR11" s="41">
        <f t="shared" si="1"/>
        <v>-3.066111111111125E-2</v>
      </c>
      <c r="AS11" s="41">
        <f t="shared" si="1"/>
        <v>-6.4957142857142269E-2</v>
      </c>
      <c r="AT11" s="41">
        <f t="shared" si="1"/>
        <v>-3.0399999999999316E-2</v>
      </c>
      <c r="AU11" s="41">
        <f t="shared" si="1"/>
        <v>-1.5649999999999498E-2</v>
      </c>
      <c r="AV11" s="41">
        <f t="shared" si="1"/>
        <v>-4.4154545454545335E-2</v>
      </c>
      <c r="AW11" s="41">
        <f t="shared" si="1"/>
        <v>-3.0724999999999891E-2</v>
      </c>
      <c r="AX11" s="41">
        <f t="shared" si="1"/>
        <v>-7.1636363636363054E-2</v>
      </c>
      <c r="AY11" s="41">
        <f t="shared" si="1"/>
        <v>-0.23647727272727259</v>
      </c>
      <c r="AZ11" s="41">
        <f t="shared" si="1"/>
        <v>-8.3326315789473693E-2</v>
      </c>
      <c r="BA11" s="42">
        <f t="shared" si="1"/>
        <v>-0.11236666666666695</v>
      </c>
      <c r="BB11" s="54">
        <f t="shared" si="1"/>
        <v>-7.848571428571427E-2</v>
      </c>
      <c r="BC11" s="41">
        <f t="shared" si="1"/>
        <v>-0.1259850000000009</v>
      </c>
      <c r="BD11" s="41">
        <f t="shared" si="1"/>
        <v>-0.13652857142857044</v>
      </c>
      <c r="BE11" s="41">
        <f t="shared" si="1"/>
        <v>-4.7126315789473239E-2</v>
      </c>
      <c r="BF11" s="41">
        <f t="shared" si="1"/>
        <v>-8.6026315789474506E-2</v>
      </c>
      <c r="BG11" s="41">
        <f t="shared" si="1"/>
        <v>-6.7366666666667019E-2</v>
      </c>
      <c r="BH11" s="41">
        <f t="shared" si="1"/>
        <v>-5.7766666666667188E-2</v>
      </c>
      <c r="BI11" s="41">
        <f t="shared" si="1"/>
        <v>-3.3250000000002444E-3</v>
      </c>
      <c r="BJ11" s="41">
        <f t="shared" si="1"/>
        <v>1.8681818181809362E-3</v>
      </c>
      <c r="BK11" s="41">
        <f t="shared" si="1"/>
        <v>8.7095238095242777E-3</v>
      </c>
      <c r="BL11" s="41">
        <f t="shared" si="1"/>
        <v>1.0449999999999626E-2</v>
      </c>
      <c r="BM11" s="42">
        <f t="shared" si="1"/>
        <v>-5.3480952380951852E-2</v>
      </c>
      <c r="BN11" s="41">
        <f t="shared" si="1"/>
        <v>-7.3339999999999517E-2</v>
      </c>
      <c r="BO11" s="41">
        <f t="shared" si="1"/>
        <v>-7.1264999999999912E-2</v>
      </c>
      <c r="BP11" s="41">
        <f t="shared" si="1"/>
        <v>-1.975909090909056E-2</v>
      </c>
      <c r="BQ11" s="41">
        <f t="shared" ref="BQ11:CV11" si="2">+BQ9-BQ10</f>
        <v>-3.9429999999999854E-2</v>
      </c>
      <c r="BR11" s="41">
        <f t="shared" si="2"/>
        <v>-6.0526315789473539E-2</v>
      </c>
      <c r="BS11" s="41">
        <f t="shared" si="2"/>
        <v>-8.0976190476190535E-2</v>
      </c>
      <c r="BT11" s="41">
        <f t="shared" si="2"/>
        <v>-9.1676190476190467E-2</v>
      </c>
      <c r="BU11" s="41">
        <f t="shared" si="2"/>
        <v>-6.7890476190476168E-2</v>
      </c>
      <c r="BV11" s="41">
        <f t="shared" si="2"/>
        <v>-7.5609090909089627E-2</v>
      </c>
      <c r="BW11" s="41">
        <f t="shared" si="2"/>
        <v>-7.5500000000000789E-2</v>
      </c>
      <c r="BX11" s="68">
        <f t="shared" si="2"/>
        <v>-9.4899999999999984E-2</v>
      </c>
      <c r="BY11" s="97">
        <f t="shared" si="2"/>
        <v>-0.12787499999999952</v>
      </c>
      <c r="BZ11" s="98">
        <f t="shared" si="2"/>
        <v>-0.15120000000000022</v>
      </c>
      <c r="CA11" s="68">
        <f t="shared" si="2"/>
        <v>-0.12849999999999895</v>
      </c>
      <c r="CB11" s="68">
        <f t="shared" si="2"/>
        <v>-0.11829999999999963</v>
      </c>
      <c r="CC11" s="68">
        <f t="shared" si="2"/>
        <v>-0.2370000000000001</v>
      </c>
      <c r="CD11" s="68">
        <f t="shared" si="2"/>
        <v>-0.21160000000000068</v>
      </c>
      <c r="CE11" s="68">
        <f t="shared" si="2"/>
        <v>-0.1745000000000001</v>
      </c>
      <c r="CF11" s="68">
        <f t="shared" si="2"/>
        <v>-0.2099000000000002</v>
      </c>
      <c r="CG11" s="68">
        <f t="shared" si="2"/>
        <v>-0.25950000000000006</v>
      </c>
      <c r="CH11" s="68">
        <f t="shared" si="2"/>
        <v>-0.22630000000000017</v>
      </c>
      <c r="CI11" s="68">
        <f t="shared" si="2"/>
        <v>-0.2633750000000008</v>
      </c>
      <c r="CJ11" s="68">
        <f t="shared" si="2"/>
        <v>-0.41988571428571486</v>
      </c>
      <c r="CK11" s="68">
        <f t="shared" si="2"/>
        <v>-0.44621052631578983</v>
      </c>
      <c r="CL11" s="98">
        <f t="shared" si="2"/>
        <v>-0.46437619047619005</v>
      </c>
      <c r="CM11" s="68">
        <f t="shared" si="2"/>
        <v>-0.36870555555555562</v>
      </c>
      <c r="CN11" s="68">
        <f t="shared" si="2"/>
        <v>-0.56868636363636416</v>
      </c>
      <c r="CO11" s="68">
        <f t="shared" si="2"/>
        <v>-0.68219999999999992</v>
      </c>
      <c r="CP11" s="68">
        <f t="shared" si="2"/>
        <v>-1.4596238095238094</v>
      </c>
      <c r="CQ11" s="68">
        <f t="shared" si="2"/>
        <v>-1.4422449999999998</v>
      </c>
      <c r="CR11" s="68">
        <f t="shared" si="2"/>
        <v>-1.7521904761904752</v>
      </c>
      <c r="CS11" s="68">
        <f t="shared" si="2"/>
        <v>-1.7501727272727265</v>
      </c>
      <c r="CT11" s="68">
        <f t="shared" si="2"/>
        <v>-1.6201052631578952</v>
      </c>
      <c r="CU11" s="68">
        <f t="shared" si="2"/>
        <v>-1.6001499999999993</v>
      </c>
      <c r="CV11" s="68">
        <f t="shared" si="2"/>
        <v>-1.6326000000000001</v>
      </c>
      <c r="CW11" s="97">
        <f t="shared" ref="CW11:EB11" si="3">+CW9-CW10</f>
        <v>-1.9100000000000001</v>
      </c>
      <c r="CX11" s="98">
        <f t="shared" si="3"/>
        <v>-2.9563904761904745</v>
      </c>
      <c r="CY11" s="68">
        <f t="shared" si="3"/>
        <v>-2.8189176470588242</v>
      </c>
      <c r="CZ11" s="68">
        <f t="shared" si="3"/>
        <v>-3.321036842105265</v>
      </c>
      <c r="DA11" s="68">
        <f t="shared" si="3"/>
        <v>-4.2294999999999998</v>
      </c>
      <c r="DB11" s="68">
        <f t="shared" si="3"/>
        <v>-3.5351000000000008</v>
      </c>
      <c r="DC11" s="68">
        <f t="shared" si="3"/>
        <v>-2.6958000000000002</v>
      </c>
      <c r="DD11" s="68">
        <f t="shared" si="3"/>
        <v>-3.0641227272727249</v>
      </c>
      <c r="DE11" s="68">
        <f t="shared" si="3"/>
        <v>-3.6436333333333319</v>
      </c>
      <c r="DF11" s="68">
        <f t="shared" si="3"/>
        <v>-3.7178761904761908</v>
      </c>
      <c r="DG11" s="68">
        <f t="shared" si="3"/>
        <v>-4.0568000000000008</v>
      </c>
      <c r="DH11" s="68">
        <f t="shared" si="3"/>
        <v>-3.5350631578947382</v>
      </c>
      <c r="DI11" s="68">
        <f t="shared" si="3"/>
        <v>-3.6558210526315795</v>
      </c>
      <c r="DJ11" s="98">
        <f t="shared" si="3"/>
        <v>-4.803272727272728</v>
      </c>
      <c r="DK11" s="68">
        <f t="shared" si="3"/>
        <v>-3.3685</v>
      </c>
      <c r="DL11" s="68">
        <f t="shared" si="3"/>
        <v>-2.8186999999999989</v>
      </c>
      <c r="DM11" s="68">
        <f t="shared" si="3"/>
        <v>-2.4986999999999995</v>
      </c>
      <c r="DN11" s="68">
        <f t="shared" si="3"/>
        <v>-3.3073000000000015</v>
      </c>
      <c r="DO11" s="68">
        <f t="shared" si="3"/>
        <v>-3.9745000000000008</v>
      </c>
      <c r="DP11" s="68">
        <f t="shared" si="3"/>
        <v>-4.4893999999999981</v>
      </c>
      <c r="DQ11" s="68">
        <f t="shared" si="3"/>
        <v>-5.6836000000000002</v>
      </c>
      <c r="DR11" s="68">
        <f t="shared" si="3"/>
        <v>-7.2307227272727257</v>
      </c>
      <c r="DS11" s="68">
        <f t="shared" si="3"/>
        <v>-5.7496863636363642</v>
      </c>
      <c r="DT11" s="68">
        <f t="shared" si="3"/>
        <v>-4.535977777777779</v>
      </c>
      <c r="DU11" s="68">
        <f t="shared" si="3"/>
        <v>-5.2004947368421064</v>
      </c>
      <c r="DV11" s="98">
        <f t="shared" si="3"/>
        <v>-4.8239999999999998</v>
      </c>
      <c r="DW11" s="68">
        <f t="shared" si="3"/>
        <v>-4.2544000000000004</v>
      </c>
      <c r="DX11" s="68">
        <f t="shared" si="3"/>
        <v>-3.7510000000000012</v>
      </c>
      <c r="DY11" s="68">
        <f t="shared" si="3"/>
        <v>-3.751599999999998</v>
      </c>
      <c r="DZ11" s="68">
        <f t="shared" si="3"/>
        <v>-3.6137000000000015</v>
      </c>
      <c r="EA11" s="68">
        <f t="shared" si="3"/>
        <v>-4.3108400000000007</v>
      </c>
      <c r="EB11" s="68">
        <f t="shared" si="3"/>
        <v>-5.6933600000000002</v>
      </c>
      <c r="EC11" s="68">
        <f t="shared" ref="EC11:EG11" si="4">+EC9-EC10</f>
        <v>-6.1517350000000022</v>
      </c>
      <c r="ED11" s="68">
        <f t="shared" si="4"/>
        <v>-6.549763636363636</v>
      </c>
      <c r="EE11" s="68">
        <f t="shared" si="4"/>
        <v>-6.1854000000000013</v>
      </c>
      <c r="EF11" s="68">
        <f t="shared" si="4"/>
        <v>-5.0343199999999992</v>
      </c>
      <c r="EG11" s="97">
        <f t="shared" si="4"/>
        <v>-1.2400000000000002</v>
      </c>
    </row>
    <row r="12" spans="1:209" ht="18" customHeight="1" x14ac:dyDescent="0.15">
      <c r="A12" s="8"/>
      <c r="B12" s="22"/>
      <c r="C12" s="66"/>
      <c r="D12" s="9"/>
      <c r="E12" s="36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6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6"/>
      <c r="AD12" s="53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6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6"/>
      <c r="BB12" s="58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6"/>
      <c r="BN12" s="32"/>
      <c r="BO12" s="32"/>
      <c r="BP12" s="32"/>
      <c r="BQ12" s="32"/>
      <c r="BR12" s="32"/>
      <c r="BS12" s="32"/>
      <c r="BT12" s="32"/>
      <c r="BU12" s="70"/>
      <c r="BV12" s="32"/>
      <c r="BW12" s="32"/>
      <c r="BY12" s="62"/>
      <c r="BZ12" s="79"/>
      <c r="CL12" s="79"/>
      <c r="CW12" s="62"/>
      <c r="CX12" s="79"/>
      <c r="DJ12" s="79"/>
      <c r="DV12" s="79"/>
      <c r="EG12" s="62"/>
    </row>
    <row r="13" spans="1:209" ht="21" x14ac:dyDescent="0.15">
      <c r="A13" s="8"/>
      <c r="B13" s="21" t="s">
        <v>29</v>
      </c>
      <c r="C13" s="65" t="s">
        <v>35</v>
      </c>
      <c r="D13" s="84" t="s">
        <v>21</v>
      </c>
      <c r="E13" s="44">
        <v>8.0297000000000001</v>
      </c>
      <c r="F13" s="43">
        <v>8.0455000000000005</v>
      </c>
      <c r="G13" s="43">
        <v>8.0542999999999996</v>
      </c>
      <c r="H13" s="43">
        <v>8.0719354838709734</v>
      </c>
      <c r="I13" s="43">
        <v>8.08</v>
      </c>
      <c r="J13" s="43">
        <v>8.08</v>
      </c>
      <c r="K13" s="43">
        <v>8.08</v>
      </c>
      <c r="L13" s="43">
        <v>8.0632000000000001</v>
      </c>
      <c r="M13" s="43">
        <v>8.0299999999999994</v>
      </c>
      <c r="N13" s="43">
        <v>8.0239999999999991</v>
      </c>
      <c r="O13" s="43">
        <v>8.0160999999999998</v>
      </c>
      <c r="P13" s="43">
        <v>8</v>
      </c>
      <c r="Q13" s="44">
        <v>8</v>
      </c>
      <c r="R13" s="43">
        <v>8</v>
      </c>
      <c r="S13" s="43">
        <v>7.9935999999999998</v>
      </c>
      <c r="T13" s="43">
        <v>7.9752000000000001</v>
      </c>
      <c r="U13" s="43">
        <v>7.9690000000000003</v>
      </c>
      <c r="V13" s="43">
        <v>7.96</v>
      </c>
      <c r="W13" s="43">
        <v>7.96</v>
      </c>
      <c r="X13" s="43">
        <v>7.96</v>
      </c>
      <c r="Y13" s="43">
        <v>7.9558064516128972</v>
      </c>
      <c r="Z13" s="43">
        <v>7.95</v>
      </c>
      <c r="AA13" s="43">
        <v>7.95</v>
      </c>
      <c r="AB13" s="43">
        <v>7.95</v>
      </c>
      <c r="AC13" s="44">
        <v>7.9383870967741954</v>
      </c>
      <c r="AD13" s="54">
        <v>7.9154838709677398</v>
      </c>
      <c r="AE13" s="43">
        <v>7.9050000000000002</v>
      </c>
      <c r="AF13" s="43">
        <v>7.8899999999999935</v>
      </c>
      <c r="AG13" s="43">
        <v>7.8899999999999944</v>
      </c>
      <c r="AH13" s="43">
        <v>7.8770967741935509</v>
      </c>
      <c r="AI13" s="43">
        <v>7.86</v>
      </c>
      <c r="AJ13" s="43">
        <v>7.81</v>
      </c>
      <c r="AK13" s="43">
        <v>7.7377419354838697</v>
      </c>
      <c r="AL13" s="43">
        <v>7.71</v>
      </c>
      <c r="AM13" s="43">
        <v>7.6983870967741899</v>
      </c>
      <c r="AN13" s="43">
        <v>7.6533333333333342</v>
      </c>
      <c r="AO13" s="44">
        <v>7.5945161290322591</v>
      </c>
      <c r="AP13" s="43">
        <v>7.5532258064516151</v>
      </c>
      <c r="AQ13" s="43">
        <v>7.494827586206898</v>
      </c>
      <c r="AR13" s="43">
        <v>7.4516129032258043</v>
      </c>
      <c r="AS13" s="43">
        <v>7.3540000000000045</v>
      </c>
      <c r="AT13" s="43">
        <v>7.2458064516129053</v>
      </c>
      <c r="AU13" s="43">
        <v>7.1680000000000037</v>
      </c>
      <c r="AV13" s="43">
        <v>7.0787096774193499</v>
      </c>
      <c r="AW13" s="43">
        <v>7.0135483870967725</v>
      </c>
      <c r="AX13" s="43">
        <v>6.99</v>
      </c>
      <c r="AY13" s="43">
        <v>6.9719354838709666</v>
      </c>
      <c r="AZ13" s="43">
        <v>6.97</v>
      </c>
      <c r="BA13" s="44">
        <v>6.97</v>
      </c>
      <c r="BB13" s="54">
        <v>6.97</v>
      </c>
      <c r="BC13" s="43">
        <v>6.97</v>
      </c>
      <c r="BD13" s="43">
        <v>6.97</v>
      </c>
      <c r="BE13" s="43">
        <v>6.97</v>
      </c>
      <c r="BF13" s="43">
        <v>6.97</v>
      </c>
      <c r="BG13" s="43">
        <v>6.97</v>
      </c>
      <c r="BH13" s="43">
        <v>6.97</v>
      </c>
      <c r="BI13" s="43">
        <v>6.97</v>
      </c>
      <c r="BJ13" s="43">
        <v>6.97</v>
      </c>
      <c r="BK13" s="43">
        <v>6.97</v>
      </c>
      <c r="BL13" s="43">
        <v>6.97</v>
      </c>
      <c r="BM13" s="44">
        <v>6.97</v>
      </c>
      <c r="BN13" s="43">
        <v>6.97</v>
      </c>
      <c r="BO13" s="43">
        <v>6.97</v>
      </c>
      <c r="BP13" s="43">
        <v>6.97</v>
      </c>
      <c r="BQ13" s="43">
        <v>6.97</v>
      </c>
      <c r="BR13" s="43">
        <v>6.97</v>
      </c>
      <c r="BS13" s="43">
        <v>6.97</v>
      </c>
      <c r="BT13" s="43">
        <v>6.97</v>
      </c>
      <c r="BU13" s="43">
        <v>6.97</v>
      </c>
      <c r="BV13" s="43">
        <v>6.97</v>
      </c>
      <c r="BW13" s="43">
        <v>6.97</v>
      </c>
      <c r="BX13" s="43">
        <v>6.9676666666666689</v>
      </c>
      <c r="BY13" s="44">
        <v>6.9477419354838705</v>
      </c>
      <c r="BZ13" s="54">
        <v>6.9399999999999986</v>
      </c>
      <c r="CA13" s="43">
        <v>6.926428571428568</v>
      </c>
      <c r="CB13" s="43">
        <v>6.9070967741935521</v>
      </c>
      <c r="CC13" s="43">
        <v>6.8926666666666607</v>
      </c>
      <c r="CD13" s="43">
        <v>6.89</v>
      </c>
      <c r="CE13" s="43">
        <v>6.8809999999999976</v>
      </c>
      <c r="CF13" s="43">
        <v>6.8761290322580653</v>
      </c>
      <c r="CG13" s="43">
        <v>6.8700000000000019</v>
      </c>
      <c r="CH13" s="43">
        <v>6.8700000000000019</v>
      </c>
      <c r="CI13" s="43">
        <v>6.87</v>
      </c>
      <c r="CJ13" s="43">
        <v>6.8603333333333385</v>
      </c>
      <c r="CK13" s="43">
        <v>6.86</v>
      </c>
      <c r="CL13" s="54">
        <v>6.86</v>
      </c>
      <c r="CM13" s="43">
        <v>6.86</v>
      </c>
      <c r="CN13" s="43">
        <v>6.86</v>
      </c>
      <c r="CO13" s="43">
        <v>6.86</v>
      </c>
      <c r="CP13" s="43">
        <v>6.86</v>
      </c>
      <c r="CQ13" s="43">
        <v>6.86</v>
      </c>
      <c r="CR13" s="43">
        <v>6.86</v>
      </c>
      <c r="CS13" s="43">
        <v>6.86</v>
      </c>
      <c r="CT13" s="43">
        <v>6.86</v>
      </c>
      <c r="CU13" s="43">
        <v>6.86</v>
      </c>
      <c r="CV13" s="43">
        <v>6.86</v>
      </c>
      <c r="CW13" s="44">
        <v>6.86</v>
      </c>
      <c r="CX13" s="54">
        <v>6.86</v>
      </c>
      <c r="CY13" s="43">
        <v>6.86</v>
      </c>
      <c r="CZ13" s="43">
        <v>6.86</v>
      </c>
      <c r="DA13" s="43">
        <v>6.86</v>
      </c>
      <c r="DB13" s="43">
        <v>6.86</v>
      </c>
      <c r="DC13" s="43">
        <v>6.86</v>
      </c>
      <c r="DD13" s="43">
        <v>6.86</v>
      </c>
      <c r="DE13" s="43">
        <v>6.86</v>
      </c>
      <c r="DF13" s="43">
        <v>6.86</v>
      </c>
      <c r="DG13" s="43">
        <v>6.86</v>
      </c>
      <c r="DH13" s="43">
        <v>6.86</v>
      </c>
      <c r="DI13" s="43">
        <v>6.86</v>
      </c>
      <c r="DJ13" s="54">
        <v>6.86</v>
      </c>
      <c r="DK13" s="43">
        <v>6.86</v>
      </c>
      <c r="DL13" s="43">
        <v>6.86</v>
      </c>
      <c r="DM13" s="43">
        <v>6.86</v>
      </c>
      <c r="DN13" s="43">
        <v>6.86</v>
      </c>
      <c r="DO13" s="43">
        <v>6.86</v>
      </c>
      <c r="DP13" s="43">
        <v>6.86</v>
      </c>
      <c r="DQ13" s="43">
        <v>6.86</v>
      </c>
      <c r="DR13" s="43">
        <v>6.86</v>
      </c>
      <c r="DS13" s="43">
        <v>6.86</v>
      </c>
      <c r="DT13" s="43">
        <v>6.86</v>
      </c>
      <c r="DU13" s="43">
        <v>6.86</v>
      </c>
      <c r="DV13" s="54">
        <v>6.86</v>
      </c>
      <c r="DW13" s="43">
        <v>6.86</v>
      </c>
      <c r="DX13" s="43">
        <v>6.86</v>
      </c>
      <c r="DY13" s="43">
        <v>6.86</v>
      </c>
      <c r="DZ13" s="43">
        <v>6.86</v>
      </c>
      <c r="EA13" s="43">
        <v>6.86</v>
      </c>
      <c r="EB13" s="43">
        <v>6.86</v>
      </c>
      <c r="EC13" s="43">
        <v>6.86</v>
      </c>
      <c r="ED13" s="43">
        <v>6.86</v>
      </c>
      <c r="EE13" s="43">
        <v>6.86</v>
      </c>
      <c r="EF13" s="43">
        <v>6.86</v>
      </c>
      <c r="EG13" s="44">
        <v>6.86</v>
      </c>
      <c r="EH13" s="68"/>
      <c r="EJ13" s="67"/>
      <c r="HA13" s="56"/>
    </row>
    <row r="14" spans="1:209" ht="18" customHeight="1" x14ac:dyDescent="0.15">
      <c r="A14" s="8"/>
      <c r="B14" s="22" t="s">
        <v>30</v>
      </c>
      <c r="C14" s="66"/>
      <c r="D14" s="84" t="s">
        <v>22</v>
      </c>
      <c r="E14" s="44">
        <v>8.0496999999999996</v>
      </c>
      <c r="F14" s="43">
        <v>8.0655000000000001</v>
      </c>
      <c r="G14" s="43">
        <v>8.0742999999999991</v>
      </c>
      <c r="H14" s="43">
        <v>8.0919354838709658</v>
      </c>
      <c r="I14" s="43">
        <v>8.1</v>
      </c>
      <c r="J14" s="43">
        <v>8.1</v>
      </c>
      <c r="K14" s="43">
        <v>8.1</v>
      </c>
      <c r="L14" s="43">
        <v>8.0947999999999993</v>
      </c>
      <c r="M14" s="43">
        <v>8.09</v>
      </c>
      <c r="N14" s="43">
        <v>8.0839999999999996</v>
      </c>
      <c r="O14" s="43">
        <v>8.08</v>
      </c>
      <c r="P14" s="43">
        <v>8.08</v>
      </c>
      <c r="Q14" s="44">
        <v>8.08</v>
      </c>
      <c r="R14" s="43">
        <v>8.08</v>
      </c>
      <c r="S14" s="43">
        <v>8.0736000000000008</v>
      </c>
      <c r="T14" s="43">
        <v>8.07</v>
      </c>
      <c r="U14" s="43">
        <v>8.0689999999999955</v>
      </c>
      <c r="V14" s="43">
        <v>8.06</v>
      </c>
      <c r="W14" s="43">
        <v>8.06</v>
      </c>
      <c r="X14" s="43">
        <v>8.06</v>
      </c>
      <c r="Y14" s="43">
        <v>8.0558064516129075</v>
      </c>
      <c r="Z14" s="43">
        <v>8.0500000000000007</v>
      </c>
      <c r="AA14" s="43">
        <v>8.0500000000000007</v>
      </c>
      <c r="AB14" s="43">
        <v>8.0500000000000007</v>
      </c>
      <c r="AC14" s="44">
        <v>8.0383870967741906</v>
      </c>
      <c r="AD14" s="54">
        <v>8.0154838709677367</v>
      </c>
      <c r="AE14" s="43">
        <v>8.0050000000000008</v>
      </c>
      <c r="AF14" s="43">
        <v>7.99</v>
      </c>
      <c r="AG14" s="43">
        <v>7.99</v>
      </c>
      <c r="AH14" s="43">
        <v>7.9770967741935479</v>
      </c>
      <c r="AI14" s="43">
        <v>7.9599999999999946</v>
      </c>
      <c r="AJ14" s="43">
        <v>7.91</v>
      </c>
      <c r="AK14" s="43">
        <v>7.8377419354838747</v>
      </c>
      <c r="AL14" s="43">
        <v>7.81</v>
      </c>
      <c r="AM14" s="43">
        <v>7.7983870967741939</v>
      </c>
      <c r="AN14" s="43">
        <v>7.7533333333333294</v>
      </c>
      <c r="AO14" s="44">
        <v>7.6945161290322552</v>
      </c>
      <c r="AP14" s="43">
        <v>7.6532258064516148</v>
      </c>
      <c r="AQ14" s="43">
        <v>7.5948275862068986</v>
      </c>
      <c r="AR14" s="43">
        <v>7.5516129032258066</v>
      </c>
      <c r="AS14" s="43">
        <v>7.4540000000000033</v>
      </c>
      <c r="AT14" s="43">
        <v>7.3458064516129049</v>
      </c>
      <c r="AU14" s="43">
        <v>7.2679999999999998</v>
      </c>
      <c r="AV14" s="43">
        <v>7.1787096774193504</v>
      </c>
      <c r="AW14" s="43">
        <v>7.1135483870967793</v>
      </c>
      <c r="AX14" s="43">
        <v>7.09</v>
      </c>
      <c r="AY14" s="43">
        <v>7.0719354838709627</v>
      </c>
      <c r="AZ14" s="43">
        <v>7.07</v>
      </c>
      <c r="BA14" s="44">
        <v>7.07</v>
      </c>
      <c r="BB14" s="54">
        <v>7.07</v>
      </c>
      <c r="BC14" s="43">
        <v>7.07</v>
      </c>
      <c r="BD14" s="43">
        <v>7.07</v>
      </c>
      <c r="BE14" s="43">
        <v>7.07</v>
      </c>
      <c r="BF14" s="43">
        <v>7.07</v>
      </c>
      <c r="BG14" s="43">
        <v>7.07</v>
      </c>
      <c r="BH14" s="43">
        <v>7.07</v>
      </c>
      <c r="BI14" s="43">
        <v>7.07</v>
      </c>
      <c r="BJ14" s="43">
        <v>7.07</v>
      </c>
      <c r="BK14" s="43">
        <v>7.07</v>
      </c>
      <c r="BL14" s="43">
        <v>7.07</v>
      </c>
      <c r="BM14" s="44">
        <v>7.07</v>
      </c>
      <c r="BN14" s="43">
        <v>7.07</v>
      </c>
      <c r="BO14" s="43">
        <v>7.07</v>
      </c>
      <c r="BP14" s="43">
        <v>7.07</v>
      </c>
      <c r="BQ14" s="43">
        <v>7.07</v>
      </c>
      <c r="BR14" s="43">
        <v>7.07</v>
      </c>
      <c r="BS14" s="43">
        <v>7.07</v>
      </c>
      <c r="BT14" s="43">
        <v>7.07</v>
      </c>
      <c r="BU14" s="43">
        <v>7.07</v>
      </c>
      <c r="BV14" s="43">
        <v>7.07</v>
      </c>
      <c r="BW14" s="43">
        <v>7.07</v>
      </c>
      <c r="BX14" s="43">
        <v>7.067666666666665</v>
      </c>
      <c r="BY14" s="44">
        <v>7.0477419354838675</v>
      </c>
      <c r="BZ14" s="54">
        <v>7.0399999999999983</v>
      </c>
      <c r="CA14" s="43">
        <v>7.0264285714285748</v>
      </c>
      <c r="CB14" s="43">
        <v>7.0070967741935473</v>
      </c>
      <c r="CC14" s="43">
        <v>6.9926666666666684</v>
      </c>
      <c r="CD14" s="43">
        <v>6.99</v>
      </c>
      <c r="CE14" s="43">
        <v>6.9809999999999972</v>
      </c>
      <c r="CF14" s="43">
        <v>6.9761290322580658</v>
      </c>
      <c r="CG14" s="43">
        <v>6.97</v>
      </c>
      <c r="CH14" s="43">
        <v>6.97</v>
      </c>
      <c r="CI14" s="43">
        <v>6.97</v>
      </c>
      <c r="CJ14" s="43">
        <v>6.9603333333333346</v>
      </c>
      <c r="CK14" s="43">
        <v>6.96</v>
      </c>
      <c r="CL14" s="54">
        <v>6.96</v>
      </c>
      <c r="CM14" s="43">
        <v>6.96</v>
      </c>
      <c r="CN14" s="43">
        <v>6.96</v>
      </c>
      <c r="CO14" s="43">
        <v>6.96</v>
      </c>
      <c r="CP14" s="43">
        <v>6.96</v>
      </c>
      <c r="CQ14" s="43">
        <v>6.96</v>
      </c>
      <c r="CR14" s="43">
        <v>6.96</v>
      </c>
      <c r="CS14" s="43">
        <v>6.96</v>
      </c>
      <c r="CT14" s="43">
        <v>6.96</v>
      </c>
      <c r="CU14" s="43">
        <v>6.96</v>
      </c>
      <c r="CV14" s="43">
        <v>6.96</v>
      </c>
      <c r="CW14" s="44">
        <v>6.96</v>
      </c>
      <c r="CX14" s="54">
        <v>6.96</v>
      </c>
      <c r="CY14" s="43">
        <v>6.96</v>
      </c>
      <c r="CZ14" s="43">
        <v>6.96</v>
      </c>
      <c r="DA14" s="43">
        <v>6.96</v>
      </c>
      <c r="DB14" s="43">
        <v>6.96</v>
      </c>
      <c r="DC14" s="43">
        <v>6.96</v>
      </c>
      <c r="DD14" s="43">
        <v>6.96</v>
      </c>
      <c r="DE14" s="43">
        <v>6.96</v>
      </c>
      <c r="DF14" s="43">
        <v>6.96</v>
      </c>
      <c r="DG14" s="43">
        <v>6.96</v>
      </c>
      <c r="DH14" s="43">
        <v>6.96</v>
      </c>
      <c r="DI14" s="43">
        <v>6.96</v>
      </c>
      <c r="DJ14" s="54">
        <v>6.96</v>
      </c>
      <c r="DK14" s="43">
        <v>6.96</v>
      </c>
      <c r="DL14" s="43">
        <v>6.96</v>
      </c>
      <c r="DM14" s="43">
        <v>6.96</v>
      </c>
      <c r="DN14" s="43">
        <v>6.96</v>
      </c>
      <c r="DO14" s="43">
        <v>6.96</v>
      </c>
      <c r="DP14" s="43">
        <v>6.96</v>
      </c>
      <c r="DQ14" s="43">
        <v>6.96</v>
      </c>
      <c r="DR14" s="43">
        <v>6.96</v>
      </c>
      <c r="DS14" s="43">
        <v>6.96</v>
      </c>
      <c r="DT14" s="43">
        <v>6.96</v>
      </c>
      <c r="DU14" s="43">
        <v>6.96</v>
      </c>
      <c r="DV14" s="54">
        <v>6.96</v>
      </c>
      <c r="DW14" s="43">
        <v>6.96</v>
      </c>
      <c r="DX14" s="43">
        <v>6.96</v>
      </c>
      <c r="DY14" s="43">
        <v>6.96</v>
      </c>
      <c r="DZ14" s="43">
        <v>6.96</v>
      </c>
      <c r="EA14" s="43">
        <v>6.96</v>
      </c>
      <c r="EB14" s="43">
        <v>6.96</v>
      </c>
      <c r="EC14" s="43">
        <v>6.96</v>
      </c>
      <c r="ED14" s="43">
        <v>6.96</v>
      </c>
      <c r="EE14" s="43">
        <v>6.96</v>
      </c>
      <c r="EF14" s="43">
        <v>6.96</v>
      </c>
      <c r="EG14" s="44">
        <v>6.96</v>
      </c>
      <c r="EH14" s="68"/>
      <c r="EJ14" s="67"/>
    </row>
    <row r="15" spans="1:209" ht="18" customHeight="1" x14ac:dyDescent="0.2">
      <c r="A15" s="8"/>
      <c r="B15" s="21" t="s">
        <v>31</v>
      </c>
      <c r="C15" s="66"/>
      <c r="D15" s="9" t="s">
        <v>23</v>
      </c>
      <c r="E15" s="44">
        <f t="shared" ref="E15:J15" si="5">(E13+E14)/2</f>
        <v>8.0396999999999998</v>
      </c>
      <c r="F15" s="43">
        <f t="shared" si="5"/>
        <v>8.0555000000000003</v>
      </c>
      <c r="G15" s="43">
        <f t="shared" si="5"/>
        <v>8.0642999999999994</v>
      </c>
      <c r="H15" s="43">
        <f t="shared" si="5"/>
        <v>8.0819354838709696</v>
      </c>
      <c r="I15" s="43">
        <f t="shared" si="5"/>
        <v>8.09</v>
      </c>
      <c r="J15" s="43">
        <f t="shared" si="5"/>
        <v>8.09</v>
      </c>
      <c r="K15" s="43">
        <v>8.09</v>
      </c>
      <c r="L15" s="43">
        <v>8.0790000000000006</v>
      </c>
      <c r="M15" s="43">
        <v>8.06</v>
      </c>
      <c r="N15" s="43">
        <v>8.0539999999999985</v>
      </c>
      <c r="O15" s="43">
        <v>8.0480499999999999</v>
      </c>
      <c r="P15" s="43">
        <v>8.0399999999999991</v>
      </c>
      <c r="Q15" s="44">
        <v>8.0399999999999991</v>
      </c>
      <c r="R15" s="43">
        <v>8.0399999999999991</v>
      </c>
      <c r="S15" s="43">
        <v>8.0335999999999999</v>
      </c>
      <c r="T15" s="43">
        <v>8.0226000000000006</v>
      </c>
      <c r="U15" s="43">
        <v>8.0189999999999984</v>
      </c>
      <c r="V15" s="43">
        <v>8.01</v>
      </c>
      <c r="W15" s="43">
        <v>8.01</v>
      </c>
      <c r="X15" s="43">
        <v>8.01</v>
      </c>
      <c r="Y15" s="43">
        <v>8.0058064516129015</v>
      </c>
      <c r="Z15" s="43">
        <v>8</v>
      </c>
      <c r="AA15" s="43">
        <f>AVERAGE(AA13:AA14)</f>
        <v>8</v>
      </c>
      <c r="AB15" s="43">
        <f>AVERAGE(AB13:AB14)</f>
        <v>8</v>
      </c>
      <c r="AC15" s="44">
        <f>AVERAGE(AC13:AC14)</f>
        <v>7.9883870967741935</v>
      </c>
      <c r="AD15" s="54">
        <f>AVERAGE(AD13:AD14)</f>
        <v>7.9654838709677378</v>
      </c>
      <c r="AE15" s="43">
        <f>AVERAGE(AE13:AE14)</f>
        <v>7.9550000000000001</v>
      </c>
      <c r="AF15" s="43">
        <v>7.94</v>
      </c>
      <c r="AG15" s="43">
        <v>7.94</v>
      </c>
      <c r="AH15" s="43">
        <f>(AH13+AH14)/2</f>
        <v>7.927096774193549</v>
      </c>
      <c r="AI15" s="43">
        <v>7.91</v>
      </c>
      <c r="AJ15" s="43">
        <v>7.86</v>
      </c>
      <c r="AK15" s="43">
        <v>7.7877419354838722</v>
      </c>
      <c r="AL15" s="43">
        <v>7.76</v>
      </c>
      <c r="AM15" s="43">
        <v>7.7483870967741915</v>
      </c>
      <c r="AN15" s="43">
        <v>7.7033333333333331</v>
      </c>
      <c r="AO15" s="44">
        <v>7.6445161290322527</v>
      </c>
      <c r="AP15" s="43">
        <v>7.6032258064516132</v>
      </c>
      <c r="AQ15" s="43">
        <v>7.5448275862068952</v>
      </c>
      <c r="AR15" s="43">
        <v>7.5016129032258076</v>
      </c>
      <c r="AS15" s="43">
        <v>7.4039999999999981</v>
      </c>
      <c r="AT15" s="43">
        <v>7.2958064516128998</v>
      </c>
      <c r="AU15" s="43">
        <v>7.2179999999999973</v>
      </c>
      <c r="AV15" s="43">
        <v>7.1287096774193577</v>
      </c>
      <c r="AW15" s="43">
        <v>7.063548387096775</v>
      </c>
      <c r="AX15" s="43">
        <v>7.04</v>
      </c>
      <c r="AY15" s="43">
        <v>7.02193548387097</v>
      </c>
      <c r="AZ15" s="43">
        <v>7.02</v>
      </c>
      <c r="BA15" s="44">
        <v>7.02</v>
      </c>
      <c r="BB15" s="43">
        <f>+AVERAGE(BB13:BB14)</f>
        <v>7.02</v>
      </c>
      <c r="BC15" s="43">
        <f>+AVERAGE(BC13:BC14)</f>
        <v>7.02</v>
      </c>
      <c r="BD15" s="43">
        <f t="shared" ref="BD15:BM15" si="6">+AVERAGE(BD13:BD14)</f>
        <v>7.02</v>
      </c>
      <c r="BE15" s="43">
        <f t="shared" si="6"/>
        <v>7.02</v>
      </c>
      <c r="BF15" s="43">
        <f t="shared" si="6"/>
        <v>7.02</v>
      </c>
      <c r="BG15" s="43">
        <f t="shared" si="6"/>
        <v>7.02</v>
      </c>
      <c r="BH15" s="43">
        <f t="shared" si="6"/>
        <v>7.02</v>
      </c>
      <c r="BI15" s="43">
        <f t="shared" si="6"/>
        <v>7.02</v>
      </c>
      <c r="BJ15" s="43">
        <f t="shared" si="6"/>
        <v>7.02</v>
      </c>
      <c r="BK15" s="43">
        <f t="shared" si="6"/>
        <v>7.02</v>
      </c>
      <c r="BL15" s="43">
        <f t="shared" si="6"/>
        <v>7.02</v>
      </c>
      <c r="BM15" s="44">
        <f t="shared" si="6"/>
        <v>7.02</v>
      </c>
      <c r="BN15" s="43">
        <f>+AVERAGE(BN13:BN14)</f>
        <v>7.02</v>
      </c>
      <c r="BO15" s="43">
        <f t="shared" ref="BO15:CL15" si="7">+AVERAGE(BO13:BO14)</f>
        <v>7.02</v>
      </c>
      <c r="BP15" s="43">
        <f t="shared" si="7"/>
        <v>7.02</v>
      </c>
      <c r="BQ15" s="43">
        <f t="shared" si="7"/>
        <v>7.02</v>
      </c>
      <c r="BR15" s="43">
        <f t="shared" si="7"/>
        <v>7.02</v>
      </c>
      <c r="BS15" s="43">
        <f t="shared" si="7"/>
        <v>7.02</v>
      </c>
      <c r="BT15" s="43">
        <f t="shared" si="7"/>
        <v>7.02</v>
      </c>
      <c r="BU15" s="43">
        <f t="shared" si="7"/>
        <v>7.02</v>
      </c>
      <c r="BV15" s="43">
        <f t="shared" si="7"/>
        <v>7.02</v>
      </c>
      <c r="BW15" s="43">
        <f t="shared" si="7"/>
        <v>7.02</v>
      </c>
      <c r="BX15" s="43">
        <f t="shared" si="7"/>
        <v>7.0176666666666669</v>
      </c>
      <c r="BY15" s="44">
        <f t="shared" si="7"/>
        <v>6.9977419354838695</v>
      </c>
      <c r="BZ15" s="54">
        <f t="shared" si="7"/>
        <v>6.9899999999999984</v>
      </c>
      <c r="CA15" s="43">
        <f t="shared" si="7"/>
        <v>6.9764285714285714</v>
      </c>
      <c r="CB15" s="43">
        <f t="shared" si="7"/>
        <v>6.9570967741935501</v>
      </c>
      <c r="CC15" s="43">
        <f t="shared" si="7"/>
        <v>6.9426666666666641</v>
      </c>
      <c r="CD15" s="43">
        <f t="shared" si="7"/>
        <v>6.9399999999999995</v>
      </c>
      <c r="CE15" s="43">
        <f t="shared" si="7"/>
        <v>6.9309999999999974</v>
      </c>
      <c r="CF15" s="43">
        <f t="shared" si="7"/>
        <v>6.926129032258066</v>
      </c>
      <c r="CG15" s="43">
        <f t="shared" si="7"/>
        <v>6.9200000000000008</v>
      </c>
      <c r="CH15" s="43">
        <f t="shared" si="7"/>
        <v>6.9200000000000008</v>
      </c>
      <c r="CI15" s="43">
        <f t="shared" si="7"/>
        <v>6.92</v>
      </c>
      <c r="CJ15" s="43">
        <f t="shared" si="7"/>
        <v>6.9103333333333365</v>
      </c>
      <c r="CK15" s="43">
        <f t="shared" si="7"/>
        <v>6.91</v>
      </c>
      <c r="CL15" s="54">
        <f t="shared" si="7"/>
        <v>6.91</v>
      </c>
      <c r="CM15" s="43">
        <f t="shared" ref="CM15:CO15" si="8">+AVERAGE(CM13:CM14)</f>
        <v>6.91</v>
      </c>
      <c r="CN15" s="43">
        <f t="shared" si="8"/>
        <v>6.91</v>
      </c>
      <c r="CO15" s="43">
        <f t="shared" si="8"/>
        <v>6.91</v>
      </c>
      <c r="CP15" s="43">
        <f t="shared" ref="CP15:CV15" si="9">+AVERAGE(CP13:CP14)</f>
        <v>6.91</v>
      </c>
      <c r="CQ15" s="43">
        <f t="shared" si="9"/>
        <v>6.91</v>
      </c>
      <c r="CR15" s="43">
        <f t="shared" si="9"/>
        <v>6.91</v>
      </c>
      <c r="CS15" s="43">
        <f t="shared" si="9"/>
        <v>6.91</v>
      </c>
      <c r="CT15" s="43">
        <f t="shared" si="9"/>
        <v>6.91</v>
      </c>
      <c r="CU15" s="43">
        <f t="shared" si="9"/>
        <v>6.91</v>
      </c>
      <c r="CV15" s="43">
        <f t="shared" si="9"/>
        <v>6.91</v>
      </c>
      <c r="CW15" s="44">
        <f t="shared" ref="CW15" si="10">+AVERAGE(CW13:CW14)</f>
        <v>6.91</v>
      </c>
      <c r="CX15" s="54">
        <f>+AVERAGE(CX13:CX14)</f>
        <v>6.91</v>
      </c>
      <c r="CY15" s="43">
        <f t="shared" ref="CY15:CZ15" si="11">+AVERAGE(CY13:CY14)</f>
        <v>6.91</v>
      </c>
      <c r="CZ15" s="43">
        <f t="shared" si="11"/>
        <v>6.91</v>
      </c>
      <c r="DA15" s="43">
        <f t="shared" ref="DA15:DB15" si="12">+AVERAGE(DA13:DA14)</f>
        <v>6.91</v>
      </c>
      <c r="DB15" s="43">
        <f t="shared" si="12"/>
        <v>6.91</v>
      </c>
      <c r="DC15" s="43">
        <f t="shared" ref="DC15:DD15" si="13">+AVERAGE(DC13:DC14)</f>
        <v>6.91</v>
      </c>
      <c r="DD15" s="43">
        <f t="shared" si="13"/>
        <v>6.91</v>
      </c>
      <c r="DE15" s="43">
        <f t="shared" ref="DE15:DF15" si="14">+AVERAGE(DE13:DE14)</f>
        <v>6.91</v>
      </c>
      <c r="DF15" s="43">
        <f t="shared" si="14"/>
        <v>6.91</v>
      </c>
      <c r="DG15" s="43">
        <f t="shared" ref="DG15:DH15" si="15">+AVERAGE(DG13:DG14)</f>
        <v>6.91</v>
      </c>
      <c r="DH15" s="43">
        <f t="shared" si="15"/>
        <v>6.91</v>
      </c>
      <c r="DI15" s="43">
        <f t="shared" ref="DI15:DK15" si="16">+AVERAGE(DI13:DI14)</f>
        <v>6.91</v>
      </c>
      <c r="DJ15" s="54">
        <f t="shared" si="16"/>
        <v>6.91</v>
      </c>
      <c r="DK15" s="43">
        <f t="shared" si="16"/>
        <v>6.91</v>
      </c>
      <c r="DL15" s="43">
        <f t="shared" ref="DL15:DM15" si="17">+AVERAGE(DL13:DL14)</f>
        <v>6.91</v>
      </c>
      <c r="DM15" s="43">
        <f t="shared" si="17"/>
        <v>6.91</v>
      </c>
      <c r="DN15" s="43">
        <f t="shared" ref="DN15:DO15" si="18">+AVERAGE(DN13:DN14)</f>
        <v>6.91</v>
      </c>
      <c r="DO15" s="43">
        <f t="shared" si="18"/>
        <v>6.91</v>
      </c>
      <c r="DP15" s="43">
        <f t="shared" ref="DP15:DQ15" si="19">+AVERAGE(DP13:DP14)</f>
        <v>6.91</v>
      </c>
      <c r="DQ15" s="43">
        <f t="shared" si="19"/>
        <v>6.91</v>
      </c>
      <c r="DR15" s="43">
        <f t="shared" ref="DR15:DS15" si="20">+AVERAGE(DR13:DR14)</f>
        <v>6.91</v>
      </c>
      <c r="DS15" s="43">
        <f t="shared" si="20"/>
        <v>6.91</v>
      </c>
      <c r="DT15" s="43">
        <f t="shared" ref="DT15:DU15" si="21">+AVERAGE(DT13:DT14)</f>
        <v>6.91</v>
      </c>
      <c r="DU15" s="43">
        <f t="shared" si="21"/>
        <v>6.91</v>
      </c>
      <c r="DV15" s="54">
        <v>6.91</v>
      </c>
      <c r="DW15" s="43">
        <v>6.91</v>
      </c>
      <c r="DX15" s="43">
        <v>6.91</v>
      </c>
      <c r="DY15" s="43">
        <v>6.91</v>
      </c>
      <c r="DZ15" s="43">
        <v>6.91</v>
      </c>
      <c r="EA15" s="43">
        <v>6.91</v>
      </c>
      <c r="EB15" s="43">
        <v>6.91</v>
      </c>
      <c r="EC15" s="43">
        <v>6.91</v>
      </c>
      <c r="ED15" s="43">
        <v>6.91</v>
      </c>
      <c r="EE15" s="43">
        <v>6.91</v>
      </c>
      <c r="EF15" s="43">
        <v>6.91</v>
      </c>
      <c r="EG15" s="44">
        <v>6.91</v>
      </c>
      <c r="EH15" s="68"/>
    </row>
    <row r="16" spans="1:209" ht="18" customHeight="1" x14ac:dyDescent="0.2">
      <c r="A16" s="8"/>
      <c r="B16" s="22"/>
      <c r="C16" s="65" t="s">
        <v>36</v>
      </c>
      <c r="D16" s="9" t="s">
        <v>21</v>
      </c>
      <c r="E16" s="44">
        <v>8.0289999999999999</v>
      </c>
      <c r="F16" s="43">
        <v>8.0461904761904783</v>
      </c>
      <c r="G16" s="43">
        <v>8.0544444444444441</v>
      </c>
      <c r="H16" s="43">
        <v>8.0713636363636407</v>
      </c>
      <c r="I16" s="43">
        <v>8.08</v>
      </c>
      <c r="J16" s="43">
        <v>8.08</v>
      </c>
      <c r="K16" s="43">
        <v>8.0728306530000005</v>
      </c>
      <c r="L16" s="43">
        <v>8.0550587290000006</v>
      </c>
      <c r="M16" s="43">
        <v>8.0179919999999996</v>
      </c>
      <c r="N16" s="43">
        <v>8.0005891460053569</v>
      </c>
      <c r="O16" s="43">
        <v>8.0033683698076281</v>
      </c>
      <c r="P16" s="43">
        <v>7.9903481108445114</v>
      </c>
      <c r="Q16" s="44">
        <v>7.9759815055041674</v>
      </c>
      <c r="R16" s="43">
        <v>7.9828356911175415</v>
      </c>
      <c r="S16" s="43">
        <v>7.9763170412450659</v>
      </c>
      <c r="T16" s="41">
        <v>7.960401942265297</v>
      </c>
      <c r="U16" s="41">
        <v>7.9536559841877947</v>
      </c>
      <c r="V16" s="41">
        <v>7.9446543408285848</v>
      </c>
      <c r="W16" s="43">
        <v>7.9449219782114602</v>
      </c>
      <c r="X16" s="43">
        <v>7.9436415143817971</v>
      </c>
      <c r="Y16" s="43">
        <v>7.9391560346035135</v>
      </c>
      <c r="Z16" s="43">
        <v>7.9348125770949176</v>
      </c>
      <c r="AA16" s="43">
        <v>7.934210206300131</v>
      </c>
      <c r="AB16" s="43">
        <v>7.9359638522879052</v>
      </c>
      <c r="AC16" s="44">
        <v>7.9218903347094036</v>
      </c>
      <c r="AD16" s="54">
        <v>7.9017316065767025</v>
      </c>
      <c r="AE16" s="43">
        <v>7.8872195203188253</v>
      </c>
      <c r="AF16" s="43">
        <v>7.8731126350651914</v>
      </c>
      <c r="AG16" s="43">
        <v>7.8730149255346493</v>
      </c>
      <c r="AH16" s="43">
        <v>7.8588103894546935</v>
      </c>
      <c r="AI16" s="43">
        <v>7.8417076420813805</v>
      </c>
      <c r="AJ16" s="43">
        <v>7.7892824188978631</v>
      </c>
      <c r="AK16" s="43">
        <v>7.7158067597754103</v>
      </c>
      <c r="AL16" s="43">
        <v>7.6884750877972836</v>
      </c>
      <c r="AM16" s="43">
        <v>7.6754190349369766</v>
      </c>
      <c r="AN16" s="43">
        <v>7.6301180267285087</v>
      </c>
      <c r="AO16" s="44">
        <v>7.5771231107694179</v>
      </c>
      <c r="AP16" s="43">
        <v>7.5338945917782185</v>
      </c>
      <c r="AQ16" s="43">
        <v>7.4679534000135721</v>
      </c>
      <c r="AR16" s="43">
        <v>7.4228448312295123</v>
      </c>
      <c r="AS16" s="43">
        <v>7.3258794096551592</v>
      </c>
      <c r="AT16" s="43">
        <v>7.215201468488476</v>
      </c>
      <c r="AU16" s="43">
        <v>7.1376773158632192</v>
      </c>
      <c r="AV16" s="43">
        <v>7.0436249537711104</v>
      </c>
      <c r="AW16" s="43">
        <v>6.9908363425569382</v>
      </c>
      <c r="AX16" s="43">
        <v>6.9720233850073683</v>
      </c>
      <c r="AY16" s="43">
        <v>6.9612661913448006</v>
      </c>
      <c r="AZ16" s="43">
        <v>6.9686630379584447</v>
      </c>
      <c r="BA16" s="44">
        <v>6.9814955795897014</v>
      </c>
      <c r="BB16" s="54">
        <v>6.9815341641629223</v>
      </c>
      <c r="BC16" s="43">
        <v>6.9805293956489098</v>
      </c>
      <c r="BD16" s="43">
        <v>6.9836934648322533</v>
      </c>
      <c r="BE16" s="43">
        <v>6.980972282309077</v>
      </c>
      <c r="BF16" s="43">
        <v>6.9879920832907594</v>
      </c>
      <c r="BG16" s="43">
        <v>6.9868975941047085</v>
      </c>
      <c r="BH16" s="43">
        <v>6.9992687036382577</v>
      </c>
      <c r="BI16" s="43">
        <v>6.9985764240645949</v>
      </c>
      <c r="BJ16" s="43">
        <v>6.9962816224954816</v>
      </c>
      <c r="BK16" s="43">
        <v>7.0017713878366674</v>
      </c>
      <c r="BL16" s="43">
        <v>7.008634888723372</v>
      </c>
      <c r="BM16" s="44">
        <v>7.0112583317032762</v>
      </c>
      <c r="BN16" s="43">
        <v>7.0275983638980186</v>
      </c>
      <c r="BO16" s="43">
        <v>7.0172678340034178</v>
      </c>
      <c r="BP16" s="43">
        <v>7.0317806611426601</v>
      </c>
      <c r="BQ16" s="43">
        <v>7.0301681385479009</v>
      </c>
      <c r="BR16" s="43">
        <v>7.0295660594069549</v>
      </c>
      <c r="BS16" s="43">
        <v>7.0307372638674908</v>
      </c>
      <c r="BT16" s="43">
        <v>7.0347107713571297</v>
      </c>
      <c r="BU16" s="43">
        <v>7.0310424525384452</v>
      </c>
      <c r="BV16" s="43">
        <v>7.0346319873911636</v>
      </c>
      <c r="BW16" s="43">
        <v>7.0381529352131613</v>
      </c>
      <c r="BX16" s="43">
        <v>7.0019896315416581</v>
      </c>
      <c r="BY16" s="44">
        <v>6.9414382778866219</v>
      </c>
      <c r="BZ16" s="54">
        <v>6.9616942492886427</v>
      </c>
      <c r="CA16" s="43">
        <v>6.9625820826004112</v>
      </c>
      <c r="CB16" s="43">
        <v>6.9353240652758661</v>
      </c>
      <c r="CC16" s="43">
        <v>6.9135467265660973</v>
      </c>
      <c r="CD16" s="43">
        <v>6.8959283602739507</v>
      </c>
      <c r="CE16" s="43">
        <v>6.8837985279602742</v>
      </c>
      <c r="CF16" s="43">
        <v>6.8720159471561768</v>
      </c>
      <c r="CG16" s="43">
        <v>6.864706421210486</v>
      </c>
      <c r="CH16" s="43">
        <v>6.866020045077736</v>
      </c>
      <c r="CI16" s="43">
        <v>6.8661547216426637</v>
      </c>
      <c r="CJ16" s="43">
        <v>6.8572902422563917</v>
      </c>
      <c r="CK16" s="43">
        <v>6.8621176404174822</v>
      </c>
      <c r="CL16" s="54">
        <v>6.8901565701161553</v>
      </c>
      <c r="CM16" s="43">
        <v>6.8862579656576735</v>
      </c>
      <c r="CN16" s="43">
        <v>6.8967426252070574</v>
      </c>
      <c r="CO16" s="43">
        <v>6.9016308303800544</v>
      </c>
      <c r="CP16" s="43">
        <v>6.9104978492389186</v>
      </c>
      <c r="CQ16" s="43">
        <v>6.9103826339372638</v>
      </c>
      <c r="CR16" s="43">
        <v>6.9129293370892686</v>
      </c>
      <c r="CS16" s="43">
        <v>6.9188428310000001</v>
      </c>
      <c r="CT16" s="43">
        <v>6.9159083361998102</v>
      </c>
      <c r="CU16" s="43">
        <v>6.9252167609999997</v>
      </c>
      <c r="CV16" s="43">
        <v>6.9260462860284004</v>
      </c>
      <c r="CW16" s="44">
        <v>6.9007380814887584</v>
      </c>
      <c r="CX16" s="54">
        <v>6.9084466496269181</v>
      </c>
      <c r="CY16" s="43">
        <v>6.8994383250735929</v>
      </c>
      <c r="CZ16" s="43">
        <v>6.8928371816805702</v>
      </c>
      <c r="DA16" s="43">
        <v>6.9016108908707183</v>
      </c>
      <c r="DB16" s="43">
        <v>6.8936731863131246</v>
      </c>
      <c r="DC16" s="43">
        <v>6.8986733557683992</v>
      </c>
      <c r="DD16" s="43">
        <v>6.900771431176083</v>
      </c>
      <c r="DE16" s="43">
        <v>6.89344438</v>
      </c>
      <c r="DF16" s="43">
        <v>6.8982343717841061</v>
      </c>
      <c r="DG16" s="43">
        <v>6.9069794108028244</v>
      </c>
      <c r="DH16" s="43">
        <v>6.9051076541832455</v>
      </c>
      <c r="DI16" s="43">
        <v>6.9217750311911823</v>
      </c>
      <c r="DJ16" s="54">
        <v>6.9162326209319636</v>
      </c>
      <c r="DK16" s="43">
        <v>6.9229559086317822</v>
      </c>
      <c r="DL16" s="43">
        <v>6.9204341937356286</v>
      </c>
      <c r="DM16" s="43">
        <v>6.9094804300000003</v>
      </c>
      <c r="DN16" s="43">
        <v>6.8996482130769827</v>
      </c>
      <c r="DO16" s="43">
        <v>6.9013504619347712</v>
      </c>
      <c r="DP16" s="43">
        <v>6.8841488170421039</v>
      </c>
      <c r="DQ16" s="43">
        <v>6.8835977001684565</v>
      </c>
      <c r="DR16" s="43">
        <v>6.8913026608691972</v>
      </c>
      <c r="DS16" s="43">
        <v>6.8899821159826331</v>
      </c>
      <c r="DT16" s="41">
        <v>6.9013720206799274</v>
      </c>
      <c r="DU16" s="41">
        <v>6.9100742489184874</v>
      </c>
      <c r="DV16" s="52">
        <v>6.9081443485928187</v>
      </c>
      <c r="DW16" s="41">
        <v>6.9206646665224234</v>
      </c>
      <c r="DX16" s="41">
        <v>6.9161524326371318</v>
      </c>
      <c r="DY16" s="41">
        <v>6.9322730947237332</v>
      </c>
      <c r="DZ16" s="41">
        <v>6.9166052892341305</v>
      </c>
      <c r="EA16" s="41">
        <v>6.9177233617956331</v>
      </c>
      <c r="EB16" s="41">
        <v>6.9096987335362172</v>
      </c>
      <c r="EC16" s="41">
        <v>6.9106431000505708</v>
      </c>
      <c r="ED16" s="41">
        <v>6.9283715968903348</v>
      </c>
      <c r="EE16" s="41">
        <v>6.9287267022621899</v>
      </c>
      <c r="EF16" s="43">
        <v>6.9133717981343432</v>
      </c>
      <c r="EG16" s="44">
        <v>6.9289765482785972</v>
      </c>
      <c r="EH16" s="68"/>
    </row>
    <row r="17" spans="1:211" ht="18" customHeight="1" x14ac:dyDescent="0.2">
      <c r="A17" s="8"/>
      <c r="B17" s="22"/>
      <c r="C17" s="66"/>
      <c r="D17" s="9" t="s">
        <v>22</v>
      </c>
      <c r="E17" s="44">
        <v>8.0590000000000011</v>
      </c>
      <c r="F17" s="43">
        <v>8.0761904761904795</v>
      </c>
      <c r="G17" s="43">
        <v>8.0844444444444452</v>
      </c>
      <c r="H17" s="43">
        <v>8.1013636363636401</v>
      </c>
      <c r="I17" s="43">
        <v>8.11</v>
      </c>
      <c r="J17" s="43">
        <v>8.11</v>
      </c>
      <c r="K17" s="43">
        <v>8.1168852440000006</v>
      </c>
      <c r="L17" s="43">
        <v>8.1053655340000006</v>
      </c>
      <c r="M17" s="43">
        <v>8.0911199699999994</v>
      </c>
      <c r="N17" s="43">
        <v>8.0745500241532948</v>
      </c>
      <c r="O17" s="43">
        <v>8.0601020713674956</v>
      </c>
      <c r="P17" s="43">
        <v>8.0525145817256885</v>
      </c>
      <c r="Q17" s="44">
        <v>8.0580886051738396</v>
      </c>
      <c r="R17" s="43">
        <v>8.0605833253987811</v>
      </c>
      <c r="S17" s="43">
        <v>8.0553703575143683</v>
      </c>
      <c r="T17" s="41">
        <v>8.048084490290206</v>
      </c>
      <c r="U17" s="43">
        <v>8.0452356156948195</v>
      </c>
      <c r="V17" s="43">
        <v>8.0256645741235122</v>
      </c>
      <c r="W17" s="43">
        <v>8.0298766866364222</v>
      </c>
      <c r="X17" s="43">
        <v>8.0332878113542669</v>
      </c>
      <c r="Y17" s="43">
        <v>8.0169662665899342</v>
      </c>
      <c r="Z17" s="43">
        <v>8.0101529426451599</v>
      </c>
      <c r="AA17" s="43">
        <v>8.0107714944406911</v>
      </c>
      <c r="AB17" s="43">
        <v>8.0134437012696491</v>
      </c>
      <c r="AC17" s="44">
        <v>7.9984145531934896</v>
      </c>
      <c r="AD17" s="54">
        <v>7.9811782830021212</v>
      </c>
      <c r="AE17" s="43">
        <v>7.9834783546217354</v>
      </c>
      <c r="AF17" s="43">
        <v>7.9534585846607602</v>
      </c>
      <c r="AG17" s="43">
        <v>7.9568474535039648</v>
      </c>
      <c r="AH17" s="43">
        <v>7.9448890676275195</v>
      </c>
      <c r="AI17" s="43">
        <v>7.914229287015714</v>
      </c>
      <c r="AJ17" s="43">
        <v>7.8818573471430131</v>
      </c>
      <c r="AK17" s="43">
        <v>7.8023914045076594</v>
      </c>
      <c r="AL17" s="43">
        <v>7.768312816693995</v>
      </c>
      <c r="AM17" s="43">
        <v>7.7566008738998944</v>
      </c>
      <c r="AN17" s="43">
        <v>7.7094975843129339</v>
      </c>
      <c r="AO17" s="44">
        <v>7.656068961242104</v>
      </c>
      <c r="AP17" s="43">
        <v>7.6128908747248509</v>
      </c>
      <c r="AQ17" s="43">
        <v>7.5660404493291917</v>
      </c>
      <c r="AR17" s="43">
        <v>7.5242316064826076</v>
      </c>
      <c r="AS17" s="43">
        <v>7.4153839361000857</v>
      </c>
      <c r="AT17" s="43">
        <v>7.3178580897353607</v>
      </c>
      <c r="AU17" s="43">
        <v>7.2338465332405555</v>
      </c>
      <c r="AV17" s="43">
        <v>7.1435749121245333</v>
      </c>
      <c r="AW17" s="43">
        <v>7.0635682209974071</v>
      </c>
      <c r="AX17" s="43">
        <v>7.084720281558754</v>
      </c>
      <c r="AY17" s="43">
        <v>7.0848980008378515</v>
      </c>
      <c r="AZ17" s="43">
        <v>7.0879385056988733</v>
      </c>
      <c r="BA17" s="44">
        <v>7.0912508432540315</v>
      </c>
      <c r="BB17" s="54">
        <v>7.0829942659684946</v>
      </c>
      <c r="BC17" s="43">
        <v>7.0838762173369005</v>
      </c>
      <c r="BD17" s="43">
        <v>7.0831411487770515</v>
      </c>
      <c r="BE17" s="43">
        <v>7.0776900610858773</v>
      </c>
      <c r="BF17" s="43">
        <v>7.0764816886208042</v>
      </c>
      <c r="BG17" s="43">
        <v>7.0761904502043391</v>
      </c>
      <c r="BH17" s="43">
        <v>7.0761876996115571</v>
      </c>
      <c r="BI17" s="43">
        <v>7.0762987229195113</v>
      </c>
      <c r="BJ17" s="43">
        <v>7.0757753905271521</v>
      </c>
      <c r="BK17" s="43">
        <v>7.0754715409261406</v>
      </c>
      <c r="BL17" s="43">
        <v>7.0763394750095987</v>
      </c>
      <c r="BM17" s="44">
        <v>7.0755009296333817</v>
      </c>
      <c r="BN17" s="43">
        <v>7.0761896839411422</v>
      </c>
      <c r="BO17" s="43">
        <v>7.0754233678639284</v>
      </c>
      <c r="BP17" s="43">
        <v>7.0752036811516721</v>
      </c>
      <c r="BQ17" s="43">
        <v>7.0701997125159552</v>
      </c>
      <c r="BR17" s="43">
        <v>7.0729084519167795</v>
      </c>
      <c r="BS17" s="43">
        <v>7.0741688365680222</v>
      </c>
      <c r="BT17" s="43">
        <v>7.0710176318445761</v>
      </c>
      <c r="BU17" s="43">
        <v>7.0723599000983572</v>
      </c>
      <c r="BV17" s="43">
        <v>7.0696600571131647</v>
      </c>
      <c r="BW17" s="43">
        <v>7.0708919511120216</v>
      </c>
      <c r="BX17" s="43">
        <v>7.0658580895747001</v>
      </c>
      <c r="BY17" s="44">
        <v>7.0344843879096555</v>
      </c>
      <c r="BZ17" s="54">
        <v>7.0309955229390253</v>
      </c>
      <c r="CA17" s="43">
        <v>7.0240302045902698</v>
      </c>
      <c r="CB17" s="43">
        <v>7.0024332226577695</v>
      </c>
      <c r="CC17" s="43">
        <v>6.9827720592869458</v>
      </c>
      <c r="CD17" s="43">
        <v>6.9770772795462204</v>
      </c>
      <c r="CE17" s="43">
        <v>6.9630697460133373</v>
      </c>
      <c r="CF17" s="43">
        <v>6.9538057674100653</v>
      </c>
      <c r="CG17" s="43">
        <v>6.9354861711253228</v>
      </c>
      <c r="CH17" s="43">
        <v>6.9387071200029169</v>
      </c>
      <c r="CI17" s="43">
        <v>6.9385212016960747</v>
      </c>
      <c r="CJ17" s="43">
        <v>6.9243110641140664</v>
      </c>
      <c r="CK17" s="43">
        <v>6.9305882281869042</v>
      </c>
      <c r="CL17" s="54">
        <v>6.9513825617271472</v>
      </c>
      <c r="CM17" s="43">
        <v>6.950376010508716</v>
      </c>
      <c r="CN17" s="43">
        <v>6.9586810051876551</v>
      </c>
      <c r="CO17" s="43">
        <v>6.9590281638120954</v>
      </c>
      <c r="CP17" s="43">
        <v>6.9601466448336353</v>
      </c>
      <c r="CQ17" s="43">
        <v>6.9617193243059159</v>
      </c>
      <c r="CR17" s="43">
        <v>6.9619290847504001</v>
      </c>
      <c r="CS17" s="43">
        <v>6.9613183760000004</v>
      </c>
      <c r="CT17" s="43">
        <v>6.9620759600674464</v>
      </c>
      <c r="CU17" s="43">
        <v>6.9629105510000002</v>
      </c>
      <c r="CV17" s="43">
        <v>6.9639830050007099</v>
      </c>
      <c r="CW17" s="44">
        <v>6.9669400866275364</v>
      </c>
      <c r="CX17" s="54">
        <v>6.9665030753461767</v>
      </c>
      <c r="CY17" s="43">
        <v>6.966493010796456</v>
      </c>
      <c r="CZ17" s="43">
        <v>6.967675221404745</v>
      </c>
      <c r="DA17" s="43">
        <v>6.9677893111108213</v>
      </c>
      <c r="DB17" s="43">
        <v>6.9678713475396901</v>
      </c>
      <c r="DC17" s="43">
        <v>6.9679146552388342</v>
      </c>
      <c r="DD17" s="43">
        <v>6.9678637281177815</v>
      </c>
      <c r="DE17" s="43">
        <v>6.9678479329999998</v>
      </c>
      <c r="DF17" s="43">
        <v>6.9679665003910163</v>
      </c>
      <c r="DG17" s="43">
        <v>6.9685044266703846</v>
      </c>
      <c r="DH17" s="43">
        <v>6.9687900453416205</v>
      </c>
      <c r="DI17" s="43">
        <v>6.9685493789900006</v>
      </c>
      <c r="DJ17" s="54">
        <v>6.9694313363844129</v>
      </c>
      <c r="DK17" s="43">
        <v>6.9691168808970412</v>
      </c>
      <c r="DL17" s="43">
        <v>6.969140575611303</v>
      </c>
      <c r="DM17" s="43">
        <v>6.9689265010000003</v>
      </c>
      <c r="DN17" s="43">
        <v>6.968942228548018</v>
      </c>
      <c r="DO17" s="43">
        <v>6.9683561827886953</v>
      </c>
      <c r="DP17" s="43">
        <v>6.9693748211380706</v>
      </c>
      <c r="DQ17" s="43">
        <v>6.9695127637494814</v>
      </c>
      <c r="DR17" s="43">
        <v>6.9682734653457672</v>
      </c>
      <c r="DS17" s="43">
        <v>6.9691321299075044</v>
      </c>
      <c r="DT17" s="41">
        <v>6.9691530881286585</v>
      </c>
      <c r="DU17" s="41">
        <v>6.9695576428725863</v>
      </c>
      <c r="DV17" s="52">
        <v>6.9688537459573521</v>
      </c>
      <c r="DW17" s="41">
        <v>6.969231625116306</v>
      </c>
      <c r="DX17" s="41">
        <v>6.9695474393217856</v>
      </c>
      <c r="DY17" s="41">
        <v>6.9696651513882646</v>
      </c>
      <c r="DZ17" s="41">
        <v>6.9693958436064705</v>
      </c>
      <c r="EA17" s="41">
        <v>6.9696563563258094</v>
      </c>
      <c r="EB17" s="41">
        <v>6.9697433893190635</v>
      </c>
      <c r="EC17" s="41">
        <v>6.9694059408441316</v>
      </c>
      <c r="ED17" s="41">
        <v>6.9692386476783454</v>
      </c>
      <c r="EE17" s="41">
        <v>6.9687785766784884</v>
      </c>
      <c r="EF17" s="43">
        <v>6.9694298973991788</v>
      </c>
      <c r="EG17" s="44">
        <v>6.9682128046856278</v>
      </c>
      <c r="EH17" s="68"/>
    </row>
    <row r="18" spans="1:211" ht="18" customHeight="1" x14ac:dyDescent="0.2">
      <c r="A18" s="8"/>
      <c r="B18" s="22"/>
      <c r="C18" s="66"/>
      <c r="D18" s="9" t="s">
        <v>23</v>
      </c>
      <c r="E18" s="44">
        <v>8.0440000000000023</v>
      </c>
      <c r="F18" s="43">
        <v>8.0602380952380948</v>
      </c>
      <c r="G18" s="43">
        <v>8.0694444444444429</v>
      </c>
      <c r="H18" s="43">
        <v>8.086363636363636</v>
      </c>
      <c r="I18" s="43">
        <v>8.0950000000000006</v>
      </c>
      <c r="J18" s="43">
        <v>8.0950000000000006</v>
      </c>
      <c r="K18" s="43">
        <v>8.0961391019327404</v>
      </c>
      <c r="L18" s="43">
        <v>8.0779250447694242</v>
      </c>
      <c r="M18" s="43">
        <v>8.0430558429611541</v>
      </c>
      <c r="N18" s="43">
        <v>8.0330806574206637</v>
      </c>
      <c r="O18" s="43">
        <v>8.0307183568715761</v>
      </c>
      <c r="P18" s="43">
        <v>8.0224204872308658</v>
      </c>
      <c r="Q18" s="44">
        <v>8.0152108812181488</v>
      </c>
      <c r="R18" s="43">
        <v>8.02170355526723</v>
      </c>
      <c r="S18" s="43">
        <v>8.0117524294725477</v>
      </c>
      <c r="T18" s="41">
        <v>7.9956160771070612</v>
      </c>
      <c r="U18" s="43">
        <v>7.9856866967470737</v>
      </c>
      <c r="V18" s="43">
        <v>7.9759220698992364</v>
      </c>
      <c r="W18" s="43">
        <v>7.9767502833625246</v>
      </c>
      <c r="X18" s="43">
        <v>7.9776183629906177</v>
      </c>
      <c r="Y18" s="43">
        <v>7.9754929436080158</v>
      </c>
      <c r="Z18" s="43">
        <v>7.9687215771749376</v>
      </c>
      <c r="AA18" s="43">
        <v>7.9711831702936662</v>
      </c>
      <c r="AB18" s="43">
        <v>7.9702466996225079</v>
      </c>
      <c r="AC18" s="44">
        <v>7.962123385005313</v>
      </c>
      <c r="AD18" s="54">
        <v>7.9401408218623857</v>
      </c>
      <c r="AE18" s="43">
        <v>7.9313217616136082</v>
      </c>
      <c r="AF18" s="43">
        <v>7.9101771543427448</v>
      </c>
      <c r="AG18" s="43">
        <v>7.2776176690642949</v>
      </c>
      <c r="AH18" s="43">
        <v>7.8969848457126623</v>
      </c>
      <c r="AI18" s="43">
        <v>7.8796479622632205</v>
      </c>
      <c r="AJ18" s="43">
        <v>7.825215848343638</v>
      </c>
      <c r="AK18" s="43">
        <v>7.7435326374334412</v>
      </c>
      <c r="AL18" s="43">
        <v>7.7192761356348623</v>
      </c>
      <c r="AM18" s="43">
        <v>7.7127872449616577</v>
      </c>
      <c r="AN18" s="43">
        <v>7.6667012871445683</v>
      </c>
      <c r="AO18" s="44">
        <v>7.610394642712567</v>
      </c>
      <c r="AP18" s="43">
        <v>7.5669525593883034</v>
      </c>
      <c r="AQ18" s="43">
        <v>7.5017601309427171</v>
      </c>
      <c r="AR18" s="43">
        <v>7.464957003530567</v>
      </c>
      <c r="AS18" s="43">
        <v>7.3586051159769301</v>
      </c>
      <c r="AT18" s="43">
        <v>7.2499991464172089</v>
      </c>
      <c r="AU18" s="43">
        <v>7.1729329017229153</v>
      </c>
      <c r="AV18" s="43">
        <v>7.0795683969064651</v>
      </c>
      <c r="AW18" s="43">
        <v>7.0241279732308222</v>
      </c>
      <c r="AX18" s="43">
        <v>7.0358861919246651</v>
      </c>
      <c r="AY18" s="43">
        <v>7.0466587589570064</v>
      </c>
      <c r="AZ18" s="43">
        <v>7.0454451439219818</v>
      </c>
      <c r="BA18" s="44">
        <v>7.049288711668992</v>
      </c>
      <c r="BB18" s="43">
        <f>+AVERAGE(BB16:BB17)</f>
        <v>7.0322642150657089</v>
      </c>
      <c r="BC18" s="43">
        <f t="shared" ref="BC18:BN18" si="22">+AVERAGE(BC16:BC17)</f>
        <v>7.0322028064929052</v>
      </c>
      <c r="BD18" s="43">
        <f t="shared" si="22"/>
        <v>7.0334173068046528</v>
      </c>
      <c r="BE18" s="43">
        <f t="shared" si="22"/>
        <v>7.0293311716974767</v>
      </c>
      <c r="BF18" s="43">
        <f t="shared" si="22"/>
        <v>7.0322368859557818</v>
      </c>
      <c r="BG18" s="43">
        <f t="shared" si="22"/>
        <v>7.0315440221545238</v>
      </c>
      <c r="BH18" s="43">
        <f t="shared" si="22"/>
        <v>7.0377282016249074</v>
      </c>
      <c r="BI18" s="43">
        <f t="shared" si="22"/>
        <v>7.0374375734920527</v>
      </c>
      <c r="BJ18" s="43">
        <f t="shared" si="22"/>
        <v>7.0360285065113164</v>
      </c>
      <c r="BK18" s="43">
        <f t="shared" si="22"/>
        <v>7.0386214643814036</v>
      </c>
      <c r="BL18" s="43">
        <f t="shared" si="22"/>
        <v>7.0424871818664858</v>
      </c>
      <c r="BM18" s="44">
        <f t="shared" si="22"/>
        <v>7.043379630668329</v>
      </c>
      <c r="BN18" s="43">
        <f t="shared" si="22"/>
        <v>7.05189402391958</v>
      </c>
      <c r="BO18" s="43">
        <f t="shared" ref="BO18" si="23">+AVERAGE(BO16:BO17)</f>
        <v>7.0463456009336731</v>
      </c>
      <c r="BP18" s="43">
        <f t="shared" ref="BP18" si="24">+AVERAGE(BP16:BP17)</f>
        <v>7.0534921711471661</v>
      </c>
      <c r="BQ18" s="43">
        <f t="shared" ref="BQ18" si="25">+AVERAGE(BQ16:BQ17)</f>
        <v>7.0501839255319281</v>
      </c>
      <c r="BR18" s="43">
        <f t="shared" ref="BR18" si="26">+AVERAGE(BR16:BR17)</f>
        <v>7.0512372556618672</v>
      </c>
      <c r="BS18" s="43">
        <f t="shared" ref="BS18" si="27">+AVERAGE(BS16:BS17)</f>
        <v>7.0524530502177569</v>
      </c>
      <c r="BT18" s="43">
        <f t="shared" ref="BT18" si="28">+AVERAGE(BT16:BT17)</f>
        <v>7.0528642016008529</v>
      </c>
      <c r="BU18" s="43">
        <f t="shared" ref="BU18" si="29">+AVERAGE(BU16:BU17)</f>
        <v>7.0517011763184012</v>
      </c>
      <c r="BV18" s="43">
        <f t="shared" ref="BV18" si="30">+AVERAGE(BV16:BV17)</f>
        <v>7.0521460222521641</v>
      </c>
      <c r="BW18" s="43">
        <f t="shared" ref="BW18" si="31">+AVERAGE(BW16:BW17)</f>
        <v>7.0545224431625915</v>
      </c>
      <c r="BX18" s="43">
        <f t="shared" ref="BX18" si="32">+AVERAGE(BX16:BX17)</f>
        <v>7.0339238605581791</v>
      </c>
      <c r="BY18" s="44">
        <f t="shared" ref="BY18" si="33">+AVERAGE(BY16:BY17)</f>
        <v>6.9879613328981387</v>
      </c>
      <c r="BZ18" s="54">
        <f t="shared" ref="BZ18" si="34">+AVERAGE(BZ16:BZ17)</f>
        <v>6.9963448861138335</v>
      </c>
      <c r="CA18" s="43">
        <f t="shared" ref="CA18:CW18" si="35">+AVERAGE(CA16:CA17)</f>
        <v>6.9933061435953405</v>
      </c>
      <c r="CB18" s="43">
        <f t="shared" si="35"/>
        <v>6.9688786439668178</v>
      </c>
      <c r="CC18" s="43">
        <f t="shared" si="35"/>
        <v>6.948159392926522</v>
      </c>
      <c r="CD18" s="43">
        <f t="shared" si="35"/>
        <v>6.9365028199100855</v>
      </c>
      <c r="CE18" s="43">
        <f t="shared" si="35"/>
        <v>6.9234341369868062</v>
      </c>
      <c r="CF18" s="43">
        <f t="shared" si="35"/>
        <v>6.912910857283121</v>
      </c>
      <c r="CG18" s="43">
        <f t="shared" si="35"/>
        <v>6.900096296167904</v>
      </c>
      <c r="CH18" s="43">
        <f t="shared" si="35"/>
        <v>6.9023635825403264</v>
      </c>
      <c r="CI18" s="43">
        <f t="shared" si="35"/>
        <v>6.9023379616693692</v>
      </c>
      <c r="CJ18" s="43">
        <f t="shared" si="35"/>
        <v>6.8908006531852291</v>
      </c>
      <c r="CK18" s="43">
        <f t="shared" si="35"/>
        <v>6.8963529343021932</v>
      </c>
      <c r="CL18" s="54">
        <f t="shared" si="35"/>
        <v>6.9207695659216508</v>
      </c>
      <c r="CM18" s="43">
        <f t="shared" si="35"/>
        <v>6.9183169880831947</v>
      </c>
      <c r="CN18" s="43">
        <f t="shared" si="35"/>
        <v>6.9277118151973562</v>
      </c>
      <c r="CO18" s="43">
        <f t="shared" si="35"/>
        <v>6.9303294970960749</v>
      </c>
      <c r="CP18" s="43">
        <f t="shared" si="35"/>
        <v>6.935322247036277</v>
      </c>
      <c r="CQ18" s="43">
        <f t="shared" si="35"/>
        <v>6.9360509791215899</v>
      </c>
      <c r="CR18" s="43">
        <f t="shared" si="35"/>
        <v>6.9374292109198343</v>
      </c>
      <c r="CS18" s="43">
        <f t="shared" si="35"/>
        <v>6.9400806035000002</v>
      </c>
      <c r="CT18" s="43">
        <f t="shared" si="35"/>
        <v>6.9389921481336287</v>
      </c>
      <c r="CU18" s="43">
        <f t="shared" si="35"/>
        <v>6.944063656</v>
      </c>
      <c r="CV18" s="43">
        <f t="shared" si="35"/>
        <v>6.9450146455145552</v>
      </c>
      <c r="CW18" s="44">
        <f t="shared" si="35"/>
        <v>6.9338390840581479</v>
      </c>
      <c r="CX18" s="54">
        <f>+AVERAGE(CX16:CX17)</f>
        <v>6.9374748624865479</v>
      </c>
      <c r="CY18" s="43">
        <f t="shared" ref="CY18:DB18" si="36">+AVERAGE(CY16:CY17)</f>
        <v>6.932965667935024</v>
      </c>
      <c r="CZ18" s="43">
        <f t="shared" si="36"/>
        <v>6.9302562015426581</v>
      </c>
      <c r="DA18" s="43">
        <f t="shared" si="36"/>
        <v>6.9347001009907698</v>
      </c>
      <c r="DB18" s="43">
        <f t="shared" si="36"/>
        <v>6.9307722669264074</v>
      </c>
      <c r="DC18" s="43">
        <f t="shared" ref="DC18:DF18" si="37">+AVERAGE(DC16:DC17)</f>
        <v>6.9332940055036172</v>
      </c>
      <c r="DD18" s="43">
        <f t="shared" si="37"/>
        <v>6.9343175796469323</v>
      </c>
      <c r="DE18" s="43">
        <f t="shared" si="37"/>
        <v>6.9306461564999999</v>
      </c>
      <c r="DF18" s="43">
        <f t="shared" si="37"/>
        <v>6.9331004360875612</v>
      </c>
      <c r="DG18" s="43">
        <f t="shared" ref="DG18:DK18" si="38">+AVERAGE(DG16:DG17)</f>
        <v>6.9377419187366041</v>
      </c>
      <c r="DH18" s="43">
        <f t="shared" si="38"/>
        <v>6.936948849762433</v>
      </c>
      <c r="DI18" s="43">
        <f t="shared" si="38"/>
        <v>6.9451622050905915</v>
      </c>
      <c r="DJ18" s="54">
        <f t="shared" si="38"/>
        <v>6.9428319786581882</v>
      </c>
      <c r="DK18" s="43">
        <f t="shared" si="38"/>
        <v>6.9460363947644117</v>
      </c>
      <c r="DL18" s="43">
        <f t="shared" ref="DL18:DN18" si="39">+AVERAGE(DL16:DL17)</f>
        <v>6.9447873846734662</v>
      </c>
      <c r="DM18" s="43">
        <f t="shared" si="39"/>
        <v>6.9392034655000003</v>
      </c>
      <c r="DN18" s="43">
        <f t="shared" si="39"/>
        <v>6.9342952208125004</v>
      </c>
      <c r="DO18" s="43">
        <f t="shared" ref="DO18:DP18" si="40">+AVERAGE(DO16:DO17)</f>
        <v>6.9348533223617332</v>
      </c>
      <c r="DP18" s="43">
        <f t="shared" si="40"/>
        <v>6.9267618190900873</v>
      </c>
      <c r="DQ18" s="43">
        <f t="shared" ref="DQ18:DR18" si="41">+AVERAGE(DQ16:DQ17)</f>
        <v>6.9265552319589689</v>
      </c>
      <c r="DR18" s="43">
        <f t="shared" si="41"/>
        <v>6.9297880631074822</v>
      </c>
      <c r="DS18" s="43">
        <f t="shared" ref="DS18:DT18" si="42">+AVERAGE(DS16:DS17)</f>
        <v>6.9295571229450683</v>
      </c>
      <c r="DT18" s="43">
        <f t="shared" si="42"/>
        <v>6.935262554404293</v>
      </c>
      <c r="DU18" s="43">
        <f t="shared" ref="DU18" si="43">+AVERAGE(DU16:DU17)</f>
        <v>6.9398159458955373</v>
      </c>
      <c r="DV18" s="54">
        <v>6.9384990472750854</v>
      </c>
      <c r="DW18" s="43">
        <v>6.9116902367111184</v>
      </c>
      <c r="DX18" s="43">
        <v>6.9404478323100101</v>
      </c>
      <c r="DY18" s="43">
        <v>6.9382884131258695</v>
      </c>
      <c r="DZ18" s="43">
        <v>6.9574139835176965</v>
      </c>
      <c r="EA18" s="43">
        <v>6.9360499999999998</v>
      </c>
      <c r="EB18" s="43">
        <v>6.9368396742236058</v>
      </c>
      <c r="EC18" s="43">
        <v>6.9400245204473512</v>
      </c>
      <c r="ED18" s="43">
        <v>6.9488051222843401</v>
      </c>
      <c r="EE18" s="43">
        <v>6.9487526394703387</v>
      </c>
      <c r="EF18" s="43">
        <f>+(EF17+EF16)/2</f>
        <v>6.9414008477667615</v>
      </c>
      <c r="EG18" s="44">
        <f>+(EG17+EG16)/2</f>
        <v>6.9485946764821129</v>
      </c>
      <c r="EH18" s="68"/>
      <c r="EI18" s="68"/>
      <c r="EJ18" s="68"/>
      <c r="EK18" s="68"/>
      <c r="EL18" s="68"/>
      <c r="EM18" s="68"/>
      <c r="EN18" s="68"/>
      <c r="EO18" s="68"/>
    </row>
    <row r="19" spans="1:211" ht="18" customHeight="1" x14ac:dyDescent="0.2">
      <c r="A19" s="8"/>
      <c r="B19" s="22"/>
      <c r="C19" s="65" t="s">
        <v>14</v>
      </c>
      <c r="D19" s="9" t="s">
        <v>21</v>
      </c>
      <c r="E19" s="44">
        <f t="shared" ref="E19:J20" si="44">E16-E13</f>
        <v>-7.0000000000014495E-4</v>
      </c>
      <c r="F19" s="43">
        <f t="shared" si="44"/>
        <v>6.9047619047779563E-4</v>
      </c>
      <c r="G19" s="43">
        <f t="shared" si="44"/>
        <v>1.4444444444450255E-4</v>
      </c>
      <c r="H19" s="43">
        <f t="shared" si="44"/>
        <v>-5.7184750733263456E-4</v>
      </c>
      <c r="I19" s="43">
        <f t="shared" si="44"/>
        <v>0</v>
      </c>
      <c r="J19" s="43">
        <f t="shared" si="44"/>
        <v>0</v>
      </c>
      <c r="K19" s="43">
        <v>-7.169346999999604E-3</v>
      </c>
      <c r="L19" s="43">
        <v>-8.1412709999995059E-3</v>
      </c>
      <c r="M19" s="43">
        <v>-1.2007999999999797E-2</v>
      </c>
      <c r="N19" s="43">
        <v>-2.3410853994642267E-2</v>
      </c>
      <c r="O19" s="43">
        <v>-1.2731630192371668E-2</v>
      </c>
      <c r="P19" s="43">
        <v>-9.6518891554886466E-3</v>
      </c>
      <c r="Q19" s="44">
        <v>-2.4018494495832599E-2</v>
      </c>
      <c r="R19" s="43">
        <v>-1.7164308882458457E-2</v>
      </c>
      <c r="S19" s="43">
        <v>-1.7282958754933908E-2</v>
      </c>
      <c r="T19" s="43">
        <v>-1.4798057734703107E-2</v>
      </c>
      <c r="U19" s="43">
        <v>-1.5344015812205569E-2</v>
      </c>
      <c r="V19" s="43">
        <v>-1.5345659171415171E-2</v>
      </c>
      <c r="W19" s="43">
        <v>-1.5078021788539786E-2</v>
      </c>
      <c r="X19" s="43">
        <v>-1.6358485618202856E-2</v>
      </c>
      <c r="Y19" s="43">
        <v>-1.6650417009383744E-2</v>
      </c>
      <c r="Z19" s="43">
        <v>-1.5187422905081682E-2</v>
      </c>
      <c r="AA19" s="43">
        <f t="shared" ref="AA19:AC20" si="45">AA16-AA13</f>
        <v>-1.5789793699869215E-2</v>
      </c>
      <c r="AB19" s="43">
        <f t="shared" si="45"/>
        <v>-1.4036147712094937E-2</v>
      </c>
      <c r="AC19" s="44">
        <f t="shared" si="45"/>
        <v>-1.6496762064791781E-2</v>
      </c>
      <c r="AD19" s="54">
        <f t="shared" ref="AD19:AF20" si="46">AD16-AD13</f>
        <v>-1.3752264391037272E-2</v>
      </c>
      <c r="AE19" s="43">
        <f t="shared" si="46"/>
        <v>-1.778047968117491E-2</v>
      </c>
      <c r="AF19" s="43">
        <f t="shared" si="46"/>
        <v>-1.6887364934802029E-2</v>
      </c>
      <c r="AG19" s="43">
        <f t="shared" ref="AG19:AJ20" si="47">AG16-AG13</f>
        <v>-1.6985074465345029E-2</v>
      </c>
      <c r="AH19" s="43">
        <f t="shared" si="47"/>
        <v>-1.8286384738857464E-2</v>
      </c>
      <c r="AI19" s="43">
        <f t="shared" si="47"/>
        <v>-1.8292357918619828E-2</v>
      </c>
      <c r="AJ19" s="43">
        <f t="shared" si="47"/>
        <v>-2.0717581102136506E-2</v>
      </c>
      <c r="AK19" s="43">
        <v>-2.1935175708459376E-2</v>
      </c>
      <c r="AL19" s="43">
        <v>-2.1524912202715463E-2</v>
      </c>
      <c r="AM19" s="43">
        <v>-2.2968061837213227E-2</v>
      </c>
      <c r="AN19" s="43">
        <v>-2.3215306604825514E-2</v>
      </c>
      <c r="AO19" s="44">
        <v>-1.7393018262841231E-2</v>
      </c>
      <c r="AP19" s="43">
        <v>-1.9331214673396602E-2</v>
      </c>
      <c r="AQ19" s="43">
        <v>-2.6874186193325933E-2</v>
      </c>
      <c r="AR19" s="43">
        <v>-2.8768071996291944E-2</v>
      </c>
      <c r="AS19" s="43">
        <v>-2.8120590344845375E-2</v>
      </c>
      <c r="AT19" s="43">
        <v>-3.0604983124429275E-2</v>
      </c>
      <c r="AU19" s="43">
        <v>-3.0322684136784517E-2</v>
      </c>
      <c r="AV19" s="43">
        <v>-3.5084723648239446E-2</v>
      </c>
      <c r="AW19" s="43">
        <v>-2.3496990776393112E-2</v>
      </c>
      <c r="AX19" s="43">
        <v>-1.7976614992634588E-2</v>
      </c>
      <c r="AY19" s="43">
        <v>-1.0669292526165997E-2</v>
      </c>
      <c r="AZ19" s="43">
        <v>1.3369620415550898E-3</v>
      </c>
      <c r="BA19" s="44">
        <v>-1.1495579589701599E-2</v>
      </c>
      <c r="BB19" s="43">
        <f t="shared" ref="BB19:BM19" si="48">+BB16-BB13</f>
        <v>1.1534164162922522E-2</v>
      </c>
      <c r="BC19" s="43">
        <f t="shared" si="48"/>
        <v>1.0529395648910089E-2</v>
      </c>
      <c r="BD19" s="43">
        <f t="shared" si="48"/>
        <v>1.3693464832253532E-2</v>
      </c>
      <c r="BE19" s="43">
        <f t="shared" si="48"/>
        <v>1.0972282309077208E-2</v>
      </c>
      <c r="BF19" s="43">
        <f t="shared" si="48"/>
        <v>1.7992083290759631E-2</v>
      </c>
      <c r="BG19" s="43">
        <f t="shared" si="48"/>
        <v>1.6897594104708702E-2</v>
      </c>
      <c r="BH19" s="43">
        <f t="shared" si="48"/>
        <v>2.9268703638257954E-2</v>
      </c>
      <c r="BI19" s="43">
        <f t="shared" si="48"/>
        <v>2.8576424064595152E-2</v>
      </c>
      <c r="BJ19" s="43">
        <f t="shared" si="48"/>
        <v>2.6281622495481827E-2</v>
      </c>
      <c r="BK19" s="43">
        <f t="shared" si="48"/>
        <v>3.1771387836667664E-2</v>
      </c>
      <c r="BL19" s="43">
        <f t="shared" si="48"/>
        <v>3.8634888723372285E-2</v>
      </c>
      <c r="BM19" s="44">
        <f t="shared" si="48"/>
        <v>4.1258331703276419E-2</v>
      </c>
      <c r="BN19" s="43">
        <f>+BN16-BN13</f>
        <v>5.7598363898018867E-2</v>
      </c>
      <c r="BO19" s="43">
        <f t="shared" ref="BO19:BZ19" si="49">+BO16-BO13</f>
        <v>4.7267834003418052E-2</v>
      </c>
      <c r="BP19" s="43">
        <f t="shared" si="49"/>
        <v>6.1780661142660342E-2</v>
      </c>
      <c r="BQ19" s="43">
        <f t="shared" si="49"/>
        <v>6.0168138547901151E-2</v>
      </c>
      <c r="BR19" s="43">
        <f t="shared" si="49"/>
        <v>5.9566059406955141E-2</v>
      </c>
      <c r="BS19" s="43">
        <f t="shared" si="49"/>
        <v>6.0737263867491009E-2</v>
      </c>
      <c r="BT19" s="43">
        <f t="shared" si="49"/>
        <v>6.4710771357129993E-2</v>
      </c>
      <c r="BU19" s="43">
        <f t="shared" si="49"/>
        <v>6.1042452538445424E-2</v>
      </c>
      <c r="BV19" s="43">
        <f t="shared" si="49"/>
        <v>6.4631987391163825E-2</v>
      </c>
      <c r="BW19" s="43">
        <f t="shared" si="49"/>
        <v>6.815293521316157E-2</v>
      </c>
      <c r="BX19" s="43">
        <f t="shared" si="49"/>
        <v>3.4322964874989204E-2</v>
      </c>
      <c r="BY19" s="44">
        <f t="shared" si="49"/>
        <v>-6.303657597248602E-3</v>
      </c>
      <c r="BZ19" s="54">
        <f t="shared" si="49"/>
        <v>2.1694249288644052E-2</v>
      </c>
      <c r="CA19" s="43">
        <f t="shared" ref="CA19:CB19" si="50">+CA16-CA13</f>
        <v>3.6153511171843178E-2</v>
      </c>
      <c r="CB19" s="43">
        <f t="shared" si="50"/>
        <v>2.8227291082314032E-2</v>
      </c>
      <c r="CC19" s="43">
        <f t="shared" ref="CC19:CF19" si="51">+CC16-CC13</f>
        <v>2.0880059899436532E-2</v>
      </c>
      <c r="CD19" s="43">
        <f t="shared" si="51"/>
        <v>5.9283602739510499E-3</v>
      </c>
      <c r="CE19" s="43">
        <f t="shared" si="51"/>
        <v>2.7985279602766866E-3</v>
      </c>
      <c r="CF19" s="43">
        <f t="shared" si="51"/>
        <v>-4.1130851018884584E-3</v>
      </c>
      <c r="CG19" s="43">
        <f t="shared" ref="CG19:CH19" si="52">+CG16-CG13</f>
        <v>-5.2935787895158626E-3</v>
      </c>
      <c r="CH19" s="43">
        <f t="shared" si="52"/>
        <v>-3.9799549222658825E-3</v>
      </c>
      <c r="CI19" s="43">
        <f t="shared" ref="CI19:CJ19" si="53">+CI16-CI13</f>
        <v>-3.8452783573363902E-3</v>
      </c>
      <c r="CJ19" s="43">
        <f t="shared" si="53"/>
        <v>-3.04309107694678E-3</v>
      </c>
      <c r="CK19" s="43">
        <f t="shared" ref="CK19:CL21" si="54">+CK16-CK13</f>
        <v>2.1176404174818586E-3</v>
      </c>
      <c r="CL19" s="54">
        <f t="shared" si="54"/>
        <v>3.0156570116155024E-2</v>
      </c>
      <c r="CM19" s="43">
        <f t="shared" ref="CM19:CN19" si="55">+CM16-CM13</f>
        <v>2.6257965657673132E-2</v>
      </c>
      <c r="CN19" s="43">
        <f t="shared" si="55"/>
        <v>3.6742625207057067E-2</v>
      </c>
      <c r="CO19" s="43">
        <f t="shared" ref="CO19:CP19" si="56">+CO16-CO13</f>
        <v>4.1630830380054107E-2</v>
      </c>
      <c r="CP19" s="43">
        <f t="shared" si="56"/>
        <v>5.0497849238918313E-2</v>
      </c>
      <c r="CQ19" s="43">
        <f t="shared" ref="CQ19:CR19" si="57">+CQ16-CQ13</f>
        <v>5.0382633937263499E-2</v>
      </c>
      <c r="CR19" s="43">
        <f t="shared" si="57"/>
        <v>5.292933708926828E-2</v>
      </c>
      <c r="CS19" s="43">
        <f t="shared" ref="CS19:CT19" si="58">+CS16-CS13</f>
        <v>5.8842830999999762E-2</v>
      </c>
      <c r="CT19" s="43">
        <f t="shared" si="58"/>
        <v>5.5908336199809838E-2</v>
      </c>
      <c r="CU19" s="43">
        <f t="shared" ref="CU19:CV19" si="59">+CU16-CU13</f>
        <v>6.5216760999999401E-2</v>
      </c>
      <c r="CV19" s="43">
        <f t="shared" si="59"/>
        <v>6.6046286028400125E-2</v>
      </c>
      <c r="CW19" s="44">
        <f t="shared" ref="CW19:CY19" si="60">+CW16-CW13</f>
        <v>4.0738081488758127E-2</v>
      </c>
      <c r="CX19" s="54">
        <f t="shared" si="60"/>
        <v>4.8446649626917804E-2</v>
      </c>
      <c r="CY19" s="43">
        <f t="shared" si="60"/>
        <v>3.9438325073592573E-2</v>
      </c>
      <c r="CZ19" s="43">
        <f t="shared" ref="CZ19:DA19" si="61">+CZ16-CZ13</f>
        <v>3.2837181680569927E-2</v>
      </c>
      <c r="DA19" s="43">
        <f t="shared" si="61"/>
        <v>4.1610890870718009E-2</v>
      </c>
      <c r="DB19" s="43">
        <f t="shared" ref="DB19:DD19" si="62">+DB16-DB13</f>
        <v>3.3673186313124326E-2</v>
      </c>
      <c r="DC19" s="43">
        <f t="shared" si="62"/>
        <v>3.867335576839892E-2</v>
      </c>
      <c r="DD19" s="43">
        <f t="shared" si="62"/>
        <v>4.0771431176082729E-2</v>
      </c>
      <c r="DE19" s="43">
        <f t="shared" ref="DE19" si="63">+DE16-DE13</f>
        <v>3.3444379999999718E-2</v>
      </c>
      <c r="DF19" s="43">
        <f t="shared" ref="DF19:DG19" si="64">+DF16-DF13</f>
        <v>3.8234371784105825E-2</v>
      </c>
      <c r="DG19" s="43">
        <f t="shared" si="64"/>
        <v>4.6979410802824084E-2</v>
      </c>
      <c r="DH19" s="43">
        <f t="shared" ref="DH19:DI19" si="65">+DH16-DH13</f>
        <v>4.5107654183245138E-2</v>
      </c>
      <c r="DI19" s="43">
        <f t="shared" si="65"/>
        <v>6.1775031191181995E-2</v>
      </c>
      <c r="DJ19" s="54">
        <f t="shared" ref="DJ19:DK19" si="66">+DJ16-DJ13</f>
        <v>5.623262093196324E-2</v>
      </c>
      <c r="DK19" s="43">
        <f t="shared" si="66"/>
        <v>6.2955908631781909E-2</v>
      </c>
      <c r="DL19" s="43">
        <f t="shared" ref="DL19:DM19" si="67">+DL16-DL13</f>
        <v>6.0434193735628305E-2</v>
      </c>
      <c r="DM19" s="43">
        <f t="shared" si="67"/>
        <v>4.948043000000002E-2</v>
      </c>
      <c r="DN19" s="43">
        <f t="shared" ref="DN19:DO19" si="68">+DN16-DN13</f>
        <v>3.9648213076982408E-2</v>
      </c>
      <c r="DO19" s="43">
        <f t="shared" si="68"/>
        <v>4.1350461934770877E-2</v>
      </c>
      <c r="DP19" s="43">
        <f t="shared" ref="DP19:DQ19" si="69">+DP16-DP13</f>
        <v>2.4148817042103587E-2</v>
      </c>
      <c r="DQ19" s="43">
        <f t="shared" si="69"/>
        <v>2.3597700168456193E-2</v>
      </c>
      <c r="DR19" s="43">
        <f t="shared" ref="DR19:DS19" si="70">+DR16-DR13</f>
        <v>3.1302660869196863E-2</v>
      </c>
      <c r="DS19" s="43">
        <f t="shared" si="70"/>
        <v>2.9982115982632784E-2</v>
      </c>
      <c r="DT19" s="43">
        <f t="shared" ref="DT19:DU19" si="71">+DT16-DT13</f>
        <v>4.1372020679927068E-2</v>
      </c>
      <c r="DU19" s="43">
        <f t="shared" si="71"/>
        <v>5.0074248918487108E-2</v>
      </c>
      <c r="DV19" s="54">
        <v>4.8144348592818353E-2</v>
      </c>
      <c r="DW19" s="43">
        <v>-6.5778250913455238E-3</v>
      </c>
      <c r="DX19" s="43">
        <v>5.217380347271483E-2</v>
      </c>
      <c r="DY19" s="43">
        <v>4.6941773084569149E-2</v>
      </c>
      <c r="DZ19" s="43">
        <v>8.5432123428922147E-2</v>
      </c>
      <c r="EA19" s="43">
        <v>3.7099999999999689E-2</v>
      </c>
      <c r="EB19" s="43">
        <v>3.6580515173521455E-2</v>
      </c>
      <c r="EC19" s="43">
        <v>5.0643100050570489E-2</v>
      </c>
      <c r="ED19" s="43">
        <v>6.8371596890334452E-2</v>
      </c>
      <c r="EE19" s="43">
        <v>6.8726702262189576E-2</v>
      </c>
      <c r="EF19" s="43">
        <f>+EF16-EF13</f>
        <v>5.3371798134342896E-2</v>
      </c>
      <c r="EG19" s="44">
        <f>+EG16-EG13</f>
        <v>6.8976548278596894E-2</v>
      </c>
      <c r="EH19" s="43"/>
      <c r="EI19" s="43"/>
      <c r="EJ19" s="68"/>
      <c r="EK19" s="68"/>
      <c r="EL19" s="68"/>
      <c r="EM19" s="68"/>
      <c r="EN19" s="68"/>
      <c r="EO19" s="68"/>
      <c r="HA19" s="56"/>
      <c r="HB19" s="56"/>
      <c r="HC19" s="56"/>
    </row>
    <row r="20" spans="1:211" ht="18" customHeight="1" x14ac:dyDescent="0.2">
      <c r="A20" s="8"/>
      <c r="B20" s="22"/>
      <c r="C20" s="66"/>
      <c r="D20" s="9" t="s">
        <v>22</v>
      </c>
      <c r="E20" s="44">
        <f t="shared" si="44"/>
        <v>9.3000000000014182E-3</v>
      </c>
      <c r="F20" s="43">
        <f t="shared" si="44"/>
        <v>1.0690476190479359E-2</v>
      </c>
      <c r="G20" s="43">
        <f t="shared" si="44"/>
        <v>1.0144444444446066E-2</v>
      </c>
      <c r="H20" s="43">
        <f t="shared" si="44"/>
        <v>9.4281524926742577E-3</v>
      </c>
      <c r="I20" s="43">
        <f t="shared" si="44"/>
        <v>9.9999999999997868E-3</v>
      </c>
      <c r="J20" s="43">
        <f t="shared" si="44"/>
        <v>9.9999999999997868E-3</v>
      </c>
      <c r="K20" s="43">
        <v>1.688524400000091E-2</v>
      </c>
      <c r="L20" s="43">
        <v>1.0565534000001264E-2</v>
      </c>
      <c r="M20" s="43">
        <v>1.1199699999995261E-3</v>
      </c>
      <c r="N20" s="43">
        <v>-9.4499758467048167E-3</v>
      </c>
      <c r="O20" s="43">
        <v>-1.9897928632504502E-2</v>
      </c>
      <c r="P20" s="43">
        <v>-2.7485418274311613E-2</v>
      </c>
      <c r="Q20" s="44">
        <v>-2.1911394826160446E-2</v>
      </c>
      <c r="R20" s="43">
        <v>-1.9416674601218986E-2</v>
      </c>
      <c r="S20" s="43">
        <v>-1.8229642485632525E-2</v>
      </c>
      <c r="T20" s="43">
        <v>-2.1915509709794279E-2</v>
      </c>
      <c r="U20" s="43">
        <v>-2.3764384305176023E-2</v>
      </c>
      <c r="V20" s="43">
        <v>-3.4335425876488301E-2</v>
      </c>
      <c r="W20" s="43">
        <v>-3.0123313363578319E-2</v>
      </c>
      <c r="X20" s="43">
        <v>-2.6712188645733548E-2</v>
      </c>
      <c r="Y20" s="43">
        <v>-3.8840185022973372E-2</v>
      </c>
      <c r="Z20" s="43">
        <v>-3.9847057354842619E-2</v>
      </c>
      <c r="AA20" s="43">
        <f t="shared" si="45"/>
        <v>-3.9228505559309568E-2</v>
      </c>
      <c r="AB20" s="43">
        <f t="shared" si="45"/>
        <v>-3.65562987303516E-2</v>
      </c>
      <c r="AC20" s="44">
        <f t="shared" si="45"/>
        <v>-3.9972543580701014E-2</v>
      </c>
      <c r="AD20" s="54">
        <f t="shared" si="46"/>
        <v>-3.4305587965615558E-2</v>
      </c>
      <c r="AE20" s="43">
        <f t="shared" si="46"/>
        <v>-2.1521645378265397E-2</v>
      </c>
      <c r="AF20" s="43">
        <f t="shared" si="46"/>
        <v>-3.6541415339240046E-2</v>
      </c>
      <c r="AG20" s="43">
        <f t="shared" si="47"/>
        <v>-3.3152546496035384E-2</v>
      </c>
      <c r="AH20" s="43">
        <f t="shared" si="47"/>
        <v>-3.2207706566028449E-2</v>
      </c>
      <c r="AI20" s="43">
        <f t="shared" si="47"/>
        <v>-4.5770712984280593E-2</v>
      </c>
      <c r="AJ20" s="43">
        <f t="shared" si="47"/>
        <v>-2.8142652856987027E-2</v>
      </c>
      <c r="AK20" s="43">
        <v>-3.5350530976215211E-2</v>
      </c>
      <c r="AL20" s="43">
        <v>-4.1687183306005515E-2</v>
      </c>
      <c r="AM20" s="43">
        <v>-4.1786222874299561E-2</v>
      </c>
      <c r="AN20" s="43">
        <v>-4.3835749020395554E-2</v>
      </c>
      <c r="AO20" s="44">
        <v>-3.8447167790151227E-2</v>
      </c>
      <c r="AP20" s="43">
        <v>-4.0334931726763834E-2</v>
      </c>
      <c r="AQ20" s="43">
        <v>-2.8787136877706843E-2</v>
      </c>
      <c r="AR20" s="43">
        <v>-2.7381296743199002E-2</v>
      </c>
      <c r="AS20" s="43">
        <v>-3.8616063899917563E-2</v>
      </c>
      <c r="AT20" s="43">
        <v>-2.7948361877544237E-2</v>
      </c>
      <c r="AU20" s="43">
        <v>-3.4153466759444306E-2</v>
      </c>
      <c r="AV20" s="43">
        <v>-3.5134765294817072E-2</v>
      </c>
      <c r="AW20" s="43">
        <v>-5.0765112335930951E-2</v>
      </c>
      <c r="AX20" s="43">
        <v>-5.2797184412485265E-3</v>
      </c>
      <c r="AY20" s="43">
        <v>1.2962516966888771E-2</v>
      </c>
      <c r="AZ20" s="43">
        <v>-1.7938505698873008E-2</v>
      </c>
      <c r="BA20" s="44">
        <v>-2.125084325403126E-2</v>
      </c>
      <c r="BB20" s="43">
        <f t="shared" ref="BB20:BN20" si="72">+BB17-BB14</f>
        <v>1.299426596849429E-2</v>
      </c>
      <c r="BC20" s="43">
        <f t="shared" si="72"/>
        <v>1.3876217336900254E-2</v>
      </c>
      <c r="BD20" s="43">
        <f t="shared" si="72"/>
        <v>1.3141148777051193E-2</v>
      </c>
      <c r="BE20" s="43">
        <f t="shared" si="72"/>
        <v>7.690061085876998E-3</v>
      </c>
      <c r="BF20" s="43">
        <f t="shared" si="72"/>
        <v>6.4816886208038937E-3</v>
      </c>
      <c r="BG20" s="43">
        <f t="shared" si="72"/>
        <v>6.1904502043388376E-3</v>
      </c>
      <c r="BH20" s="43">
        <f t="shared" si="72"/>
        <v>6.1876996115568517E-3</v>
      </c>
      <c r="BI20" s="43">
        <f t="shared" si="72"/>
        <v>6.2987229195110572E-3</v>
      </c>
      <c r="BJ20" s="43">
        <f t="shared" si="72"/>
        <v>5.7753905271518136E-3</v>
      </c>
      <c r="BK20" s="43">
        <f t="shared" si="72"/>
        <v>5.4715409261403281E-3</v>
      </c>
      <c r="BL20" s="43">
        <f t="shared" si="72"/>
        <v>6.3394750095984165E-3</v>
      </c>
      <c r="BM20" s="44">
        <f t="shared" si="72"/>
        <v>5.5009296333814461E-3</v>
      </c>
      <c r="BN20" s="43">
        <f t="shared" si="72"/>
        <v>6.1896839411419435E-3</v>
      </c>
      <c r="BO20" s="43">
        <f t="shared" ref="BO20:BZ20" si="73">+BO17-BO14</f>
        <v>5.4233678639281635E-3</v>
      </c>
      <c r="BP20" s="43">
        <f t="shared" si="73"/>
        <v>5.2036811516718018E-3</v>
      </c>
      <c r="BQ20" s="43">
        <f t="shared" si="73"/>
        <v>1.9971251595496398E-4</v>
      </c>
      <c r="BR20" s="43">
        <f t="shared" si="73"/>
        <v>2.9084519167792422E-3</v>
      </c>
      <c r="BS20" s="43">
        <f t="shared" si="73"/>
        <v>4.1688365680219164E-3</v>
      </c>
      <c r="BT20" s="43">
        <f t="shared" si="73"/>
        <v>1.017631844575817E-3</v>
      </c>
      <c r="BU20" s="43">
        <f t="shared" si="73"/>
        <v>2.3599000983569596E-3</v>
      </c>
      <c r="BV20" s="43">
        <f t="shared" si="73"/>
        <v>-3.3994288683558693E-4</v>
      </c>
      <c r="BW20" s="43">
        <f t="shared" si="73"/>
        <v>8.9195111202133859E-4</v>
      </c>
      <c r="BX20" s="43">
        <f t="shared" si="73"/>
        <v>-1.8085770919649136E-3</v>
      </c>
      <c r="BY20" s="44">
        <f t="shared" si="73"/>
        <v>-1.3257547574212047E-2</v>
      </c>
      <c r="BZ20" s="54">
        <f t="shared" si="73"/>
        <v>-9.0044770609729596E-3</v>
      </c>
      <c r="CA20" s="43">
        <f t="shared" ref="CA20:CB20" si="74">+CA17-CA14</f>
        <v>-2.3983668383049661E-3</v>
      </c>
      <c r="CB20" s="43">
        <f t="shared" si="74"/>
        <v>-4.663551535777799E-3</v>
      </c>
      <c r="CC20" s="43">
        <f t="shared" ref="CC20:CF20" si="75">+CC17-CC14</f>
        <v>-9.8946073797225864E-3</v>
      </c>
      <c r="CD20" s="43">
        <f t="shared" si="75"/>
        <v>-1.2922720453779846E-2</v>
      </c>
      <c r="CE20" s="43">
        <f t="shared" si="75"/>
        <v>-1.7930253986659928E-2</v>
      </c>
      <c r="CF20" s="43">
        <f t="shared" si="75"/>
        <v>-2.2323264848000512E-2</v>
      </c>
      <c r="CG20" s="43">
        <f t="shared" ref="CG20:CH20" si="76">+CG17-CG14</f>
        <v>-3.4513828874676911E-2</v>
      </c>
      <c r="CH20" s="43">
        <f t="shared" si="76"/>
        <v>-3.1292879997082856E-2</v>
      </c>
      <c r="CI20" s="43">
        <f t="shared" ref="CI20:CJ20" si="77">+CI17-CI14</f>
        <v>-3.1478798303925082E-2</v>
      </c>
      <c r="CJ20" s="43">
        <f t="shared" si="77"/>
        <v>-3.602226921926821E-2</v>
      </c>
      <c r="CK20" s="43">
        <f t="shared" ref="CK20" si="78">+CK17-CK14</f>
        <v>-2.9411771813095733E-2</v>
      </c>
      <c r="CL20" s="54">
        <f t="shared" si="54"/>
        <v>-8.6174382728527732E-3</v>
      </c>
      <c r="CM20" s="43">
        <f t="shared" ref="CM20:CN20" si="79">+CM17-CM14</f>
        <v>-9.6239894912839574E-3</v>
      </c>
      <c r="CN20" s="43">
        <f t="shared" si="79"/>
        <v>-1.3189948123448758E-3</v>
      </c>
      <c r="CO20" s="43">
        <f t="shared" ref="CO20:CP20" si="80">+CO17-CO14</f>
        <v>-9.7183618790452897E-4</v>
      </c>
      <c r="CP20" s="43">
        <f t="shared" si="80"/>
        <v>1.4664483363535652E-4</v>
      </c>
      <c r="CQ20" s="43">
        <f t="shared" ref="CQ20:CR20" si="81">+CQ17-CQ14</f>
        <v>1.7193243059159258E-3</v>
      </c>
      <c r="CR20" s="43">
        <f t="shared" si="81"/>
        <v>1.9290847504001007E-3</v>
      </c>
      <c r="CS20" s="43">
        <f t="shared" ref="CS20:CT20" si="82">+CS17-CS14</f>
        <v>1.3183760000003986E-3</v>
      </c>
      <c r="CT20" s="43">
        <f t="shared" si="82"/>
        <v>2.0759600674464807E-3</v>
      </c>
      <c r="CU20" s="43">
        <f t="shared" ref="CU20:CV20" si="83">+CU17-CU14</f>
        <v>2.910551000000261E-3</v>
      </c>
      <c r="CV20" s="43">
        <f t="shared" si="83"/>
        <v>3.983005000709916E-3</v>
      </c>
      <c r="CW20" s="44">
        <f t="shared" ref="CW20:CY20" si="84">+CW17-CW14</f>
        <v>6.9400866275364237E-3</v>
      </c>
      <c r="CX20" s="54">
        <f t="shared" si="84"/>
        <v>6.5030753461767787E-3</v>
      </c>
      <c r="CY20" s="43">
        <f t="shared" si="84"/>
        <v>6.4930107964560335E-3</v>
      </c>
      <c r="CZ20" s="43">
        <f t="shared" ref="CZ20:DA20" si="85">+CZ17-CZ14</f>
        <v>7.6752214047450806E-3</v>
      </c>
      <c r="DA20" s="43">
        <f t="shared" si="85"/>
        <v>7.7893111108213731E-3</v>
      </c>
      <c r="DB20" s="43">
        <f t="shared" ref="DB20:DD20" si="86">+DB17-DB14</f>
        <v>7.8713475396900989E-3</v>
      </c>
      <c r="DC20" s="43">
        <f t="shared" si="86"/>
        <v>7.9146552388342784E-3</v>
      </c>
      <c r="DD20" s="43">
        <f t="shared" si="86"/>
        <v>7.8637281177815765E-3</v>
      </c>
      <c r="DE20" s="43">
        <f t="shared" ref="DE20" si="87">+DE17-DE14</f>
        <v>7.8479329999998626E-3</v>
      </c>
      <c r="DF20" s="43">
        <f t="shared" ref="DF20:DG20" si="88">+DF17-DF14</f>
        <v>7.9665003910163179E-3</v>
      </c>
      <c r="DG20" s="43">
        <f t="shared" si="88"/>
        <v>8.5044266703846461E-3</v>
      </c>
      <c r="DH20" s="43">
        <f t="shared" ref="DH20:DI20" si="89">+DH17-DH14</f>
        <v>8.7900453416205337E-3</v>
      </c>
      <c r="DI20" s="43">
        <f t="shared" si="89"/>
        <v>8.5493789900006334E-3</v>
      </c>
      <c r="DJ20" s="54">
        <f t="shared" ref="DJ20:DK20" si="90">+DJ17-DJ14</f>
        <v>9.4313363844129583E-3</v>
      </c>
      <c r="DK20" s="43">
        <f t="shared" si="90"/>
        <v>9.116880897041213E-3</v>
      </c>
      <c r="DL20" s="43">
        <f t="shared" ref="DL20:DM20" si="91">+DL17-DL14</f>
        <v>9.1405756113029923E-3</v>
      </c>
      <c r="DM20" s="43">
        <f t="shared" si="91"/>
        <v>8.9265010000003642E-3</v>
      </c>
      <c r="DN20" s="43">
        <f t="shared" ref="DN20:DO20" si="92">+DN17-DN14</f>
        <v>8.9422285480180719E-3</v>
      </c>
      <c r="DO20" s="43">
        <f t="shared" si="92"/>
        <v>8.3561827886953211E-3</v>
      </c>
      <c r="DP20" s="43">
        <f t="shared" ref="DP20:DQ20" si="93">+DP17-DP14</f>
        <v>9.3748211380706437E-3</v>
      </c>
      <c r="DQ20" s="43">
        <f t="shared" si="93"/>
        <v>9.512763749481401E-3</v>
      </c>
      <c r="DR20" s="43">
        <f t="shared" ref="DR20:DS20" si="94">+DR17-DR14</f>
        <v>8.273465345767228E-3</v>
      </c>
      <c r="DS20" s="43">
        <f t="shared" si="94"/>
        <v>9.1321299075044493E-3</v>
      </c>
      <c r="DT20" s="43">
        <f t="shared" ref="DT20:DU20" si="95">+DT17-DT14</f>
        <v>9.1530881286585597E-3</v>
      </c>
      <c r="DU20" s="43">
        <f t="shared" si="95"/>
        <v>9.5576428725863138E-3</v>
      </c>
      <c r="DV20" s="54">
        <v>8.8537459573521105E-3</v>
      </c>
      <c r="DW20" s="43">
        <v>9.958298513582875E-3</v>
      </c>
      <c r="DX20" s="43">
        <v>8.7218611473041108E-3</v>
      </c>
      <c r="DY20" s="43">
        <v>9.635053167169616E-3</v>
      </c>
      <c r="DZ20" s="43">
        <v>9.3958436064704998E-3</v>
      </c>
      <c r="EA20" s="43">
        <v>1.499999999999968E-2</v>
      </c>
      <c r="EB20" s="43">
        <v>1.7098833273689884E-2</v>
      </c>
      <c r="EC20" s="43">
        <v>9.4059408441315995E-3</v>
      </c>
      <c r="ED20" s="43">
        <v>9.2386476783454796E-3</v>
      </c>
      <c r="EE20" s="43">
        <v>8.77857667848847E-3</v>
      </c>
      <c r="EF20" s="43">
        <f>+EF17-EF14</f>
        <v>9.429897399178877E-3</v>
      </c>
      <c r="EG20" s="44">
        <f>+EG17-EG14</f>
        <v>8.2128046856277948E-3</v>
      </c>
      <c r="EH20" s="68"/>
      <c r="HA20" s="56"/>
      <c r="HB20" s="56"/>
      <c r="HC20" s="56"/>
    </row>
    <row r="21" spans="1:211" ht="18" customHeight="1" x14ac:dyDescent="0.2">
      <c r="A21" s="8"/>
      <c r="B21" s="22"/>
      <c r="C21" s="66"/>
      <c r="D21" s="9" t="s">
        <v>23</v>
      </c>
      <c r="E21" s="44">
        <f t="shared" ref="E21:J21" si="96">(E19+E20)/2</f>
        <v>4.3000000000006366E-3</v>
      </c>
      <c r="F21" s="47">
        <f t="shared" si="96"/>
        <v>5.6904761904785772E-3</v>
      </c>
      <c r="G21" s="47">
        <f t="shared" si="96"/>
        <v>5.1444444444452841E-3</v>
      </c>
      <c r="H21" s="47">
        <f t="shared" si="96"/>
        <v>4.4281524926708116E-3</v>
      </c>
      <c r="I21" s="47">
        <f t="shared" si="96"/>
        <v>4.9999999999998934E-3</v>
      </c>
      <c r="J21" s="47">
        <f t="shared" si="96"/>
        <v>4.9999999999998934E-3</v>
      </c>
      <c r="K21" s="43">
        <v>4.8579485000006528E-3</v>
      </c>
      <c r="L21" s="43">
        <v>1.2121315000008792E-3</v>
      </c>
      <c r="M21" s="43">
        <v>-5.4440150000001353E-3</v>
      </c>
      <c r="N21" s="43">
        <v>-1.6430414920673542E-2</v>
      </c>
      <c r="O21" s="43">
        <v>-1.6314779412438085E-2</v>
      </c>
      <c r="P21" s="43">
        <v>-1.856865371490013E-2</v>
      </c>
      <c r="Q21" s="44">
        <v>-2.2964944660996522E-2</v>
      </c>
      <c r="R21" s="43">
        <v>-1.8290491741838721E-2</v>
      </c>
      <c r="S21" s="43">
        <v>-1.7756300620283216E-2</v>
      </c>
      <c r="T21" s="43">
        <v>-1.8356783722248693E-2</v>
      </c>
      <c r="U21" s="43">
        <v>-1.9554200058690796E-2</v>
      </c>
      <c r="V21" s="43">
        <v>-2.4840542523951736E-2</v>
      </c>
      <c r="W21" s="43">
        <v>-2.2600667576059053E-2</v>
      </c>
      <c r="X21" s="43">
        <v>-2.1535337131968202E-2</v>
      </c>
      <c r="Y21" s="43">
        <v>-2.7745301016178558E-2</v>
      </c>
      <c r="Z21" s="43">
        <v>-2.7517240129962151E-2</v>
      </c>
      <c r="AA21" s="43">
        <f t="shared" ref="AA21:AJ21" si="97">(AA19+AA20)/2</f>
        <v>-2.7509149629589391E-2</v>
      </c>
      <c r="AB21" s="43">
        <f t="shared" si="97"/>
        <v>-2.5296223221223268E-2</v>
      </c>
      <c r="AC21" s="44">
        <f t="shared" si="97"/>
        <v>-2.8234652822746398E-2</v>
      </c>
      <c r="AD21" s="54">
        <f t="shared" si="97"/>
        <v>-2.4028926178326415E-2</v>
      </c>
      <c r="AE21" s="43">
        <f t="shared" si="97"/>
        <v>-1.9651062529720154E-2</v>
      </c>
      <c r="AF21" s="43">
        <f t="shared" si="97"/>
        <v>-2.6714390137021038E-2</v>
      </c>
      <c r="AG21" s="43">
        <f t="shared" si="97"/>
        <v>-2.5068810480690207E-2</v>
      </c>
      <c r="AH21" s="43">
        <f t="shared" si="97"/>
        <v>-2.5247045652442957E-2</v>
      </c>
      <c r="AI21" s="43">
        <f t="shared" si="97"/>
        <v>-3.203153545145021E-2</v>
      </c>
      <c r="AJ21" s="43">
        <f t="shared" si="97"/>
        <v>-2.4430116979561767E-2</v>
      </c>
      <c r="AK21" s="43">
        <v>-2.8642853342337293E-2</v>
      </c>
      <c r="AL21" s="43">
        <v>-3.1606047754360489E-2</v>
      </c>
      <c r="AM21" s="43">
        <v>-3.2377142355756394E-2</v>
      </c>
      <c r="AN21" s="43">
        <v>-3.3525527812610534E-2</v>
      </c>
      <c r="AO21" s="44">
        <v>-2.7920093026496229E-2</v>
      </c>
      <c r="AP21" s="43">
        <v>-2.9833073200080218E-2</v>
      </c>
      <c r="AQ21" s="43">
        <v>-2.7830661535516388E-2</v>
      </c>
      <c r="AR21" s="43">
        <v>-2.8074684369745473E-2</v>
      </c>
      <c r="AS21" s="43">
        <v>-3.3368327122381469E-2</v>
      </c>
      <c r="AT21" s="43">
        <v>-2.9276672500986756E-2</v>
      </c>
      <c r="AU21" s="43">
        <v>-3.2238075448114412E-2</v>
      </c>
      <c r="AV21" s="43">
        <v>-3.5109744471528259E-2</v>
      </c>
      <c r="AW21" s="43">
        <v>-3.7131051556162031E-2</v>
      </c>
      <c r="AX21" s="43">
        <v>-1.1628166716941557E-2</v>
      </c>
      <c r="AY21" s="43">
        <v>1.1466122203613871E-3</v>
      </c>
      <c r="AZ21" s="43">
        <v>-2.5445143921982272E-2</v>
      </c>
      <c r="BA21" s="44">
        <v>-2.9288711668992384E-2</v>
      </c>
      <c r="BB21" s="43">
        <f t="shared" ref="BB21:BN21" si="98">+BB18-BB15</f>
        <v>1.2264215065709294E-2</v>
      </c>
      <c r="BC21" s="43">
        <f t="shared" si="98"/>
        <v>1.2202806492905616E-2</v>
      </c>
      <c r="BD21" s="43">
        <f t="shared" si="98"/>
        <v>1.3417306804653251E-2</v>
      </c>
      <c r="BE21" s="43">
        <f t="shared" si="98"/>
        <v>9.3311716974771031E-3</v>
      </c>
      <c r="BF21" s="43">
        <f t="shared" si="98"/>
        <v>1.2236885955782206E-2</v>
      </c>
      <c r="BG21" s="43">
        <f t="shared" si="98"/>
        <v>1.1544022154524214E-2</v>
      </c>
      <c r="BH21" s="43">
        <f t="shared" si="98"/>
        <v>1.7728201624907847E-2</v>
      </c>
      <c r="BI21" s="43">
        <f t="shared" si="98"/>
        <v>1.7437573492053104E-2</v>
      </c>
      <c r="BJ21" s="43">
        <f t="shared" si="98"/>
        <v>1.602850651131682E-2</v>
      </c>
      <c r="BK21" s="43">
        <f t="shared" si="98"/>
        <v>1.8621464381403996E-2</v>
      </c>
      <c r="BL21" s="43">
        <f t="shared" si="98"/>
        <v>2.2487181866486239E-2</v>
      </c>
      <c r="BM21" s="44">
        <f t="shared" si="98"/>
        <v>2.3379630668329376E-2</v>
      </c>
      <c r="BN21" s="43">
        <f t="shared" si="98"/>
        <v>3.1894023919580405E-2</v>
      </c>
      <c r="BO21" s="43">
        <f t="shared" ref="BO21:BZ21" si="99">+BO18-BO15</f>
        <v>2.6345600933673552E-2</v>
      </c>
      <c r="BP21" s="43">
        <f t="shared" si="99"/>
        <v>3.3492171147166516E-2</v>
      </c>
      <c r="BQ21" s="43">
        <f t="shared" si="99"/>
        <v>3.0183925531928502E-2</v>
      </c>
      <c r="BR21" s="43">
        <f t="shared" si="99"/>
        <v>3.1237255661867636E-2</v>
      </c>
      <c r="BS21" s="43">
        <f t="shared" si="99"/>
        <v>3.2453050217757351E-2</v>
      </c>
      <c r="BT21" s="43">
        <f t="shared" si="99"/>
        <v>3.2864201600853349E-2</v>
      </c>
      <c r="BU21" s="43">
        <f t="shared" si="99"/>
        <v>3.1701176318401636E-2</v>
      </c>
      <c r="BV21" s="43">
        <f t="shared" si="99"/>
        <v>3.2146022252164563E-2</v>
      </c>
      <c r="BW21" s="43">
        <f t="shared" si="99"/>
        <v>3.4522443162591898E-2</v>
      </c>
      <c r="BX21" s="43">
        <f t="shared" si="99"/>
        <v>1.6257193891512145E-2</v>
      </c>
      <c r="BY21" s="44">
        <f t="shared" si="99"/>
        <v>-9.7806025857307688E-3</v>
      </c>
      <c r="BZ21" s="54">
        <f t="shared" si="99"/>
        <v>6.344886113835102E-3</v>
      </c>
      <c r="CA21" s="43">
        <f t="shared" ref="CA21:CB21" si="100">+CA18-CA15</f>
        <v>1.6877572166769106E-2</v>
      </c>
      <c r="CB21" s="43">
        <f t="shared" si="100"/>
        <v>1.1781869773267672E-2</v>
      </c>
      <c r="CC21" s="43">
        <f t="shared" ref="CC21:CF21" si="101">+CC18-CC15</f>
        <v>5.4927262598578608E-3</v>
      </c>
      <c r="CD21" s="43">
        <f t="shared" si="101"/>
        <v>-3.4971800899139538E-3</v>
      </c>
      <c r="CE21" s="43">
        <f t="shared" si="101"/>
        <v>-7.5658630131911764E-3</v>
      </c>
      <c r="CF21" s="43">
        <f t="shared" si="101"/>
        <v>-1.321817497494493E-2</v>
      </c>
      <c r="CG21" s="43">
        <f t="shared" ref="CG21:CH21" si="102">+CG18-CG15</f>
        <v>-1.9903703832096831E-2</v>
      </c>
      <c r="CH21" s="43">
        <f t="shared" si="102"/>
        <v>-1.7636417459674369E-2</v>
      </c>
      <c r="CI21" s="43">
        <f t="shared" ref="CI21:CJ21" si="103">+CI18-CI15</f>
        <v>-1.7662038330630736E-2</v>
      </c>
      <c r="CJ21" s="43">
        <f t="shared" si="103"/>
        <v>-1.9532680148107495E-2</v>
      </c>
      <c r="CK21" s="43">
        <f t="shared" ref="CK21" si="104">+CK18-CK15</f>
        <v>-1.3647065697806937E-2</v>
      </c>
      <c r="CL21" s="54">
        <f t="shared" si="54"/>
        <v>1.0769565921650681E-2</v>
      </c>
      <c r="CM21" s="43">
        <f t="shared" ref="CM21:CN21" si="105">+CM18-CM15</f>
        <v>8.3169880831945875E-3</v>
      </c>
      <c r="CN21" s="43">
        <f t="shared" si="105"/>
        <v>1.7711815197356096E-2</v>
      </c>
      <c r="CO21" s="43">
        <f t="shared" ref="CO21:CP21" si="106">+CO18-CO15</f>
        <v>2.0329497096074789E-2</v>
      </c>
      <c r="CP21" s="43">
        <f t="shared" si="106"/>
        <v>2.5322247036276835E-2</v>
      </c>
      <c r="CQ21" s="43">
        <f t="shared" ref="CQ21:CR21" si="107">+CQ18-CQ15</f>
        <v>2.6050979121589712E-2</v>
      </c>
      <c r="CR21" s="43">
        <f t="shared" si="107"/>
        <v>2.742921091983419E-2</v>
      </c>
      <c r="CS21" s="43">
        <f t="shared" ref="CS21:CT21" si="108">+CS18-CS15</f>
        <v>3.008060350000008E-2</v>
      </c>
      <c r="CT21" s="43">
        <f t="shared" si="108"/>
        <v>2.8992148133628604E-2</v>
      </c>
      <c r="CU21" s="43">
        <f t="shared" ref="CU21:CV21" si="109">+CU18-CU15</f>
        <v>3.4063655999999831E-2</v>
      </c>
      <c r="CV21" s="43">
        <f t="shared" si="109"/>
        <v>3.5014645514555021E-2</v>
      </c>
      <c r="CW21" s="44">
        <f t="shared" ref="CW21:CY21" si="110">+CW18-CW15</f>
        <v>2.3839084058147719E-2</v>
      </c>
      <c r="CX21" s="54">
        <f t="shared" si="110"/>
        <v>2.7474862486547735E-2</v>
      </c>
      <c r="CY21" s="43">
        <f t="shared" si="110"/>
        <v>2.2965667935023859E-2</v>
      </c>
      <c r="CZ21" s="43">
        <f t="shared" ref="CZ21:DA21" si="111">+CZ18-CZ15</f>
        <v>2.0256201542657948E-2</v>
      </c>
      <c r="DA21" s="43">
        <f t="shared" si="111"/>
        <v>2.4700100990769691E-2</v>
      </c>
      <c r="DB21" s="43">
        <f t="shared" ref="DB21:DD21" si="112">+DB18-DB15</f>
        <v>2.0772266926407212E-2</v>
      </c>
      <c r="DC21" s="43">
        <f t="shared" si="112"/>
        <v>2.3294005503617043E-2</v>
      </c>
      <c r="DD21" s="43">
        <f t="shared" si="112"/>
        <v>2.4317579646932153E-2</v>
      </c>
      <c r="DE21" s="43">
        <f t="shared" ref="DE21" si="113">+DE18-DE15</f>
        <v>2.064615649999979E-2</v>
      </c>
      <c r="DF21" s="43">
        <f t="shared" ref="DF21:DG21" si="114">+DF18-DF15</f>
        <v>2.3100436087561071E-2</v>
      </c>
      <c r="DG21" s="43">
        <f t="shared" si="114"/>
        <v>2.7741918736603921E-2</v>
      </c>
      <c r="DH21" s="43">
        <f t="shared" ref="DH21:DI21" si="115">+DH18-DH15</f>
        <v>2.6948849762432836E-2</v>
      </c>
      <c r="DI21" s="43">
        <f t="shared" si="115"/>
        <v>3.5162205090591314E-2</v>
      </c>
      <c r="DJ21" s="54">
        <f t="shared" ref="DJ21:DK21" si="116">+DJ18-DJ15</f>
        <v>3.2831978658188099E-2</v>
      </c>
      <c r="DK21" s="43">
        <f t="shared" si="116"/>
        <v>3.6036394764411561E-2</v>
      </c>
      <c r="DL21" s="43">
        <f t="shared" ref="DL21:DM21" si="117">+DL18-DL15</f>
        <v>3.4787384673466093E-2</v>
      </c>
      <c r="DM21" s="43">
        <f t="shared" si="117"/>
        <v>2.9203465500000192E-2</v>
      </c>
      <c r="DN21" s="43">
        <f t="shared" ref="DN21:DO21" si="118">+DN18-DN15</f>
        <v>2.429522081250024E-2</v>
      </c>
      <c r="DO21" s="43">
        <f t="shared" si="118"/>
        <v>2.4853322361733099E-2</v>
      </c>
      <c r="DP21" s="43">
        <f t="shared" ref="DP21:DQ21" si="119">+DP18-DP15</f>
        <v>1.6761819090087116E-2</v>
      </c>
      <c r="DQ21" s="43">
        <f t="shared" si="119"/>
        <v>1.6555231958968797E-2</v>
      </c>
      <c r="DR21" s="43">
        <f t="shared" ref="DR21:DS21" si="120">+DR18-DR15</f>
        <v>1.9788063107482046E-2</v>
      </c>
      <c r="DS21" s="43">
        <f t="shared" si="120"/>
        <v>1.9557122945068173E-2</v>
      </c>
      <c r="DT21" s="43">
        <f t="shared" ref="DT21:DU21" si="121">+DT18-DT15</f>
        <v>2.5262554404292814E-2</v>
      </c>
      <c r="DU21" s="43">
        <f t="shared" si="121"/>
        <v>2.9815945895537155E-2</v>
      </c>
      <c r="DV21" s="54">
        <v>2.8499047275085232E-2</v>
      </c>
      <c r="DW21" s="43">
        <v>1.6902367111182315E-3</v>
      </c>
      <c r="DX21" s="43">
        <v>3.0447832310009915E-2</v>
      </c>
      <c r="DY21" s="43">
        <v>2.8288413125869383E-2</v>
      </c>
      <c r="DZ21" s="43">
        <v>4.7413983517696323E-2</v>
      </c>
      <c r="EA21" s="43">
        <v>2.6049999999999685E-2</v>
      </c>
      <c r="EB21" s="43">
        <v>2.683967422360567E-2</v>
      </c>
      <c r="EC21" s="43">
        <v>3.0024520447351044E-2</v>
      </c>
      <c r="ED21" s="43">
        <v>3.8805122284339966E-2</v>
      </c>
      <c r="EE21" s="43">
        <v>3.8752639470338579E-2</v>
      </c>
      <c r="EF21" s="43">
        <f>+(EF20+EF19)/2</f>
        <v>3.1400847766760887E-2</v>
      </c>
      <c r="EG21" s="44">
        <f>+(EG20+EG19)/2</f>
        <v>3.8594676482112344E-2</v>
      </c>
      <c r="EH21" s="68"/>
      <c r="HA21" s="56"/>
      <c r="HB21" s="56"/>
      <c r="HC21" s="56"/>
    </row>
    <row r="22" spans="1:211" ht="18" customHeight="1" x14ac:dyDescent="0.2">
      <c r="A22" s="8"/>
      <c r="B22" s="22"/>
      <c r="C22" s="66"/>
      <c r="D22" s="11"/>
      <c r="E22" s="37"/>
      <c r="F22" s="3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7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7"/>
      <c r="AD22" s="55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7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7"/>
      <c r="BB22" s="59"/>
      <c r="BC22" s="33"/>
      <c r="BD22" s="41"/>
      <c r="BE22" s="33"/>
      <c r="BF22" s="33"/>
      <c r="BG22" s="41"/>
      <c r="BH22" s="33"/>
      <c r="BI22" s="33"/>
      <c r="BJ22" s="33"/>
      <c r="BK22" s="33"/>
      <c r="BL22" s="41"/>
      <c r="BM22" s="37"/>
      <c r="BN22" s="33"/>
      <c r="BO22" s="33"/>
      <c r="BP22" s="33"/>
      <c r="BQ22" s="33"/>
      <c r="BR22" s="33"/>
      <c r="BS22" s="33"/>
      <c r="BT22" s="41"/>
      <c r="BU22" s="41"/>
      <c r="BV22" s="33"/>
      <c r="BW22" s="33"/>
      <c r="BX22" s="33"/>
      <c r="BY22" s="37"/>
      <c r="BZ22" s="55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55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7"/>
      <c r="CX22" s="55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55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55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7"/>
      <c r="EH22" s="68"/>
    </row>
    <row r="23" spans="1:211" ht="24" customHeight="1" x14ac:dyDescent="0.2">
      <c r="A23" s="8"/>
      <c r="B23" s="21" t="s">
        <v>37</v>
      </c>
      <c r="C23" s="65" t="s">
        <v>18</v>
      </c>
      <c r="D23" s="9" t="s">
        <v>21</v>
      </c>
      <c r="E23" s="42">
        <v>2.7137749999999987</v>
      </c>
      <c r="F23" s="41">
        <v>2.6922238095238096</v>
      </c>
      <c r="G23" s="41">
        <v>2.5970388888888887</v>
      </c>
      <c r="H23" s="41">
        <v>2.7039363636363634</v>
      </c>
      <c r="I23" s="41">
        <v>2.5783800000000001</v>
      </c>
      <c r="J23" s="41">
        <v>2.4520142857142861</v>
      </c>
      <c r="K23" s="41">
        <v>2.4127136363636366</v>
      </c>
      <c r="L23" s="41">
        <v>2.3727095238095237</v>
      </c>
      <c r="M23" s="41">
        <v>2.3598304347826087</v>
      </c>
      <c r="N23" s="41">
        <v>2.2936095238095238</v>
      </c>
      <c r="O23" s="41">
        <v>2.2556500000000006</v>
      </c>
      <c r="P23" s="41">
        <v>2.2100350000000004</v>
      </c>
      <c r="Q23" s="42">
        <v>2.2846818181818183</v>
      </c>
      <c r="R23" s="41">
        <v>2.2730681818181817</v>
      </c>
      <c r="S23" s="41">
        <v>2.1611222222222226</v>
      </c>
      <c r="T23" s="41">
        <v>2.1511608695652171</v>
      </c>
      <c r="U23" s="41">
        <v>2.1284888888888887</v>
      </c>
      <c r="V23" s="41">
        <v>2.1773000000000002</v>
      </c>
      <c r="W23" s="41">
        <v>2.2474904761904764</v>
      </c>
      <c r="X23" s="41">
        <v>2.188480952380953</v>
      </c>
      <c r="Y23" s="41">
        <v>2.1550826086956523</v>
      </c>
      <c r="Z23" s="41">
        <v>2.1679450000000005</v>
      </c>
      <c r="AA23" s="41">
        <v>2.1474809523809522</v>
      </c>
      <c r="AB23" s="41">
        <v>2.1570999999999998</v>
      </c>
      <c r="AC23" s="42">
        <v>2.1491199999999999</v>
      </c>
      <c r="AD23" s="52">
        <v>2.1376772727272728</v>
      </c>
      <c r="AE23" s="41">
        <v>2.0954499999999996</v>
      </c>
      <c r="AF23" s="41">
        <v>2.0878772727272721</v>
      </c>
      <c r="AG23" s="41">
        <v>2.0312349999999997</v>
      </c>
      <c r="AH23" s="41">
        <v>1.9808136363636359</v>
      </c>
      <c r="AI23" s="41">
        <v>1.9331960743801657</v>
      </c>
      <c r="AJ23" s="41">
        <v>1.8820181818181823</v>
      </c>
      <c r="AK23" s="41">
        <v>1.9652130434782602</v>
      </c>
      <c r="AL23" s="41">
        <v>1.8987789473684207</v>
      </c>
      <c r="AM23" s="41">
        <v>1.8002409090909088</v>
      </c>
      <c r="AN23" s="41">
        <v>1.7691250000000001</v>
      </c>
      <c r="AO23" s="42">
        <v>1.7851849999999996</v>
      </c>
      <c r="AP23" s="41">
        <v>1.773459090909091</v>
      </c>
      <c r="AQ23" s="41">
        <v>1.7269421052631579</v>
      </c>
      <c r="AR23" s="41">
        <v>1.7067799999999997</v>
      </c>
      <c r="AS23" s="41">
        <v>1.6881285714285714</v>
      </c>
      <c r="AT23" s="41">
        <v>1.659735</v>
      </c>
      <c r="AU23" s="41">
        <v>1.6180571428571429</v>
      </c>
      <c r="AV23" s="41">
        <v>1.5906130434782608</v>
      </c>
      <c r="AW23" s="41">
        <v>1.6115142857142861</v>
      </c>
      <c r="AX23" s="41">
        <v>1.798768181818182</v>
      </c>
      <c r="AY23" s="41">
        <v>2.1720521739130434</v>
      </c>
      <c r="AZ23" s="41">
        <v>2.2654899999999998</v>
      </c>
      <c r="BA23" s="42">
        <v>2.3936136363636362</v>
      </c>
      <c r="BB23" s="54">
        <v>2.3066428571428568</v>
      </c>
      <c r="BC23" s="41">
        <v>2.3118722222222221</v>
      </c>
      <c r="BD23" s="41">
        <v>2.3130363636363627</v>
      </c>
      <c r="BE23" s="41">
        <v>2.2050500000000004</v>
      </c>
      <c r="BF23" s="41">
        <v>2.0601049999999996</v>
      </c>
      <c r="BG23" s="41">
        <v>1.9567571428571426</v>
      </c>
      <c r="BH23" s="41">
        <v>1.9319521739130432</v>
      </c>
      <c r="BI23" s="41">
        <v>1.8443809523809525</v>
      </c>
      <c r="BJ23" s="41">
        <v>1.8189952380952379</v>
      </c>
      <c r="BK23" s="41">
        <v>1.7376190476190474</v>
      </c>
      <c r="BL23" s="41">
        <v>1.7253599999999996</v>
      </c>
      <c r="BM23" s="42">
        <v>1.7495136363636368</v>
      </c>
      <c r="BN23" s="41">
        <v>1.7790200000000003</v>
      </c>
      <c r="BO23" s="41">
        <v>1.8408333333333333</v>
      </c>
      <c r="BP23" s="41">
        <v>1.7850434782608695</v>
      </c>
      <c r="BQ23" s="41">
        <v>1.7557699999999996</v>
      </c>
      <c r="BR23" s="41">
        <v>1.8123904761904759</v>
      </c>
      <c r="BS23" s="41">
        <v>1.8057285714285709</v>
      </c>
      <c r="BT23" s="41">
        <v>1.7688363636363638</v>
      </c>
      <c r="BU23" s="41">
        <v>1.7552000000000001</v>
      </c>
      <c r="BV23" s="41">
        <v>1.6934</v>
      </c>
      <c r="BW23" s="41">
        <v>1.7005999999999999</v>
      </c>
      <c r="BX23" s="41">
        <v>1.7153</v>
      </c>
      <c r="BY23" s="42">
        <v>1.6654</v>
      </c>
      <c r="BZ23" s="52">
        <v>1.6726000000000001</v>
      </c>
      <c r="CA23" s="41">
        <v>1.6604000000000001</v>
      </c>
      <c r="CB23" s="41">
        <v>1.6278999999999999</v>
      </c>
      <c r="CC23" s="41">
        <v>1.5725</v>
      </c>
      <c r="CD23" s="41">
        <v>1.5790999999999999</v>
      </c>
      <c r="CE23" s="41">
        <v>1.5603</v>
      </c>
      <c r="CF23" s="41">
        <v>1.5555000000000001</v>
      </c>
      <c r="CG23" s="41">
        <v>1.5864</v>
      </c>
      <c r="CH23" s="41">
        <v>1.8535999999999999</v>
      </c>
      <c r="CI23" s="41">
        <v>1.6878</v>
      </c>
      <c r="CJ23" s="41">
        <v>1.8102</v>
      </c>
      <c r="CK23" s="41">
        <v>1.8751</v>
      </c>
      <c r="CL23" s="52">
        <v>1.7384999999999999</v>
      </c>
      <c r="CM23" s="41">
        <v>1.7085999999999999</v>
      </c>
      <c r="CN23" s="41">
        <v>1.8214999999999999</v>
      </c>
      <c r="CO23" s="41">
        <v>1.8846000000000001</v>
      </c>
      <c r="CP23" s="41">
        <v>2.0217000000000001</v>
      </c>
      <c r="CQ23" s="41">
        <v>2.0207000000000002</v>
      </c>
      <c r="CR23" s="41">
        <v>2.0493999999999999</v>
      </c>
      <c r="CS23" s="41">
        <v>2.0366</v>
      </c>
      <c r="CT23" s="41">
        <v>2.0299999999999998</v>
      </c>
      <c r="CU23" s="41">
        <v>2.0308000000000002</v>
      </c>
      <c r="CV23" s="41">
        <v>2.1067999999999998</v>
      </c>
      <c r="CW23" s="42">
        <v>2.0428999999999999</v>
      </c>
      <c r="CX23" s="52">
        <v>1.9877</v>
      </c>
      <c r="CY23" s="41">
        <v>1.9749000000000001</v>
      </c>
      <c r="CZ23" s="41">
        <v>2.0131999999999999</v>
      </c>
      <c r="DA23" s="41">
        <v>2.0011000000000001</v>
      </c>
      <c r="DB23" s="41">
        <v>2.1314000000000002</v>
      </c>
      <c r="DC23" s="41">
        <v>2.2149999999999999</v>
      </c>
      <c r="DD23" s="41">
        <v>2.2896999999999998</v>
      </c>
      <c r="DE23" s="41">
        <v>2.3719000000000001</v>
      </c>
      <c r="DF23" s="41">
        <v>2.2294</v>
      </c>
      <c r="DG23" s="41">
        <v>2.202</v>
      </c>
      <c r="DH23" s="41">
        <v>2.3243</v>
      </c>
      <c r="DI23" s="41">
        <v>2.3420000000000001</v>
      </c>
      <c r="DJ23" s="52">
        <v>2.4257</v>
      </c>
      <c r="DK23" s="41">
        <v>2.3327</v>
      </c>
      <c r="DL23" s="41">
        <v>2.3254947368421055</v>
      </c>
      <c r="DM23" s="41">
        <v>2.2321749999999998</v>
      </c>
      <c r="DN23" s="41">
        <v>2.2202809523809521</v>
      </c>
      <c r="DO23" s="41">
        <v>2.2348600000000003</v>
      </c>
      <c r="DP23" s="41">
        <v>2.2240217391304351</v>
      </c>
      <c r="DQ23" s="41">
        <v>2.2674238095238088</v>
      </c>
      <c r="DR23" s="41">
        <v>2.3322545454545458</v>
      </c>
      <c r="DS23" s="41">
        <v>2.4476434782608694</v>
      </c>
      <c r="DT23" s="41">
        <v>2.5477300000000001</v>
      </c>
      <c r="DU23" s="41">
        <v>2.6387363636363639</v>
      </c>
      <c r="DV23" s="52">
        <v>2.6336190476190473</v>
      </c>
      <c r="DW23" s="41">
        <v>2.8776999999999999</v>
      </c>
      <c r="DX23" s="41">
        <v>3.2073999999999998</v>
      </c>
      <c r="DY23" s="41">
        <v>2.9929999999999999</v>
      </c>
      <c r="DZ23" s="41">
        <v>3.1783000000000001</v>
      </c>
      <c r="EA23" s="41">
        <v>3.1111238095238098</v>
      </c>
      <c r="EB23" s="41">
        <v>3.2225087000000001</v>
      </c>
      <c r="EC23" s="41">
        <v>3.513695238095238</v>
      </c>
      <c r="ED23" s="41">
        <v>3.9058095238095234</v>
      </c>
      <c r="EE23" s="41">
        <v>3.8795047619047618</v>
      </c>
      <c r="EF23" s="41">
        <v>3.7758000000000003</v>
      </c>
      <c r="EG23" s="42">
        <v>3.8704954545454551</v>
      </c>
      <c r="EH23" s="68"/>
      <c r="EI23" s="94"/>
      <c r="EJ23" s="69"/>
      <c r="EK23" s="69"/>
      <c r="EL23" s="69"/>
    </row>
    <row r="24" spans="1:211" ht="18" customHeight="1" x14ac:dyDescent="0.2">
      <c r="A24" s="8"/>
      <c r="B24" s="22"/>
      <c r="C24" s="66"/>
      <c r="D24" s="9" t="s">
        <v>22</v>
      </c>
      <c r="E24" s="42">
        <v>2.714575</v>
      </c>
      <c r="F24" s="41">
        <v>2.693023809523809</v>
      </c>
      <c r="G24" s="41">
        <v>2.597838888888889</v>
      </c>
      <c r="H24" s="41">
        <v>2.7047363636363637</v>
      </c>
      <c r="I24" s="41">
        <v>2.5791800000000005</v>
      </c>
      <c r="J24" s="41">
        <v>2.4528142857142856</v>
      </c>
      <c r="K24" s="41">
        <v>2.4135136363636365</v>
      </c>
      <c r="L24" s="41">
        <v>2.3735095238095241</v>
      </c>
      <c r="M24" s="41">
        <v>2.3606304347826086</v>
      </c>
      <c r="N24" s="41">
        <v>2.2944095238095237</v>
      </c>
      <c r="O24" s="41">
        <v>2.2564500000000001</v>
      </c>
      <c r="P24" s="41">
        <v>2.2108350000000003</v>
      </c>
      <c r="Q24" s="42">
        <v>2.2854818181818182</v>
      </c>
      <c r="R24" s="41">
        <v>2.2738681818181816</v>
      </c>
      <c r="S24" s="41">
        <v>2.1619222222222221</v>
      </c>
      <c r="T24" s="41">
        <v>2.1519608695652166</v>
      </c>
      <c r="U24" s="41">
        <v>2.1292888888888886</v>
      </c>
      <c r="V24" s="41">
        <v>2.1781000000000001</v>
      </c>
      <c r="W24" s="41">
        <v>2.2482904761904758</v>
      </c>
      <c r="X24" s="41">
        <v>2.1892809523809524</v>
      </c>
      <c r="Y24" s="41">
        <v>2.1558826086956517</v>
      </c>
      <c r="Z24" s="41">
        <v>2.1687449999999999</v>
      </c>
      <c r="AA24" s="41">
        <v>2.148280952380953</v>
      </c>
      <c r="AB24" s="41">
        <v>2.1579000000000006</v>
      </c>
      <c r="AC24" s="42">
        <v>2.1499199999999998</v>
      </c>
      <c r="AD24" s="52">
        <v>2.1384772727272732</v>
      </c>
      <c r="AE24" s="41">
        <v>2.0962499999999999</v>
      </c>
      <c r="AF24" s="41">
        <v>2.0886772727272724</v>
      </c>
      <c r="AG24" s="41">
        <v>2.032035</v>
      </c>
      <c r="AH24" s="41">
        <v>1.9816136363636365</v>
      </c>
      <c r="AI24" s="41">
        <v>1.933996074380165</v>
      </c>
      <c r="AJ24" s="41">
        <v>1.8828181818181819</v>
      </c>
      <c r="AK24" s="41">
        <v>1.9660130434782614</v>
      </c>
      <c r="AL24" s="41">
        <v>1.8995789473684213</v>
      </c>
      <c r="AM24" s="41">
        <v>1.8010409090909092</v>
      </c>
      <c r="AN24" s="41">
        <v>1.7699250000000002</v>
      </c>
      <c r="AO24" s="42">
        <v>1.7859850000000002</v>
      </c>
      <c r="AP24" s="41">
        <v>1.774259090909091</v>
      </c>
      <c r="AQ24" s="41">
        <v>1.7277421052631581</v>
      </c>
      <c r="AR24" s="41">
        <v>1.7075800000000001</v>
      </c>
      <c r="AS24" s="41">
        <v>1.6889285714285711</v>
      </c>
      <c r="AT24" s="41">
        <v>1.6605350000000001</v>
      </c>
      <c r="AU24" s="41">
        <v>1.618857142857143</v>
      </c>
      <c r="AV24" s="41">
        <v>1.5914130434782612</v>
      </c>
      <c r="AW24" s="41">
        <v>1.6123142857142858</v>
      </c>
      <c r="AX24" s="41">
        <v>1.7995681818181817</v>
      </c>
      <c r="AY24" s="41">
        <v>2.1728521739130433</v>
      </c>
      <c r="AZ24" s="41">
        <v>2.2662900000000001</v>
      </c>
      <c r="BA24" s="42">
        <v>2.394413636363637</v>
      </c>
      <c r="BB24" s="54">
        <v>2.3074428571428576</v>
      </c>
      <c r="BC24" s="41">
        <v>2.3126722222222216</v>
      </c>
      <c r="BD24" s="41">
        <v>2.3138363636363639</v>
      </c>
      <c r="BE24" s="41">
        <v>2.2058500000000003</v>
      </c>
      <c r="BF24" s="41">
        <v>2.060905</v>
      </c>
      <c r="BG24" s="41">
        <v>1.9575571428571428</v>
      </c>
      <c r="BH24" s="41">
        <v>1.9327521739130438</v>
      </c>
      <c r="BI24" s="41">
        <v>1.8451809523809526</v>
      </c>
      <c r="BJ24" s="41">
        <v>1.819795238095238</v>
      </c>
      <c r="BK24" s="41">
        <v>1.738419047619048</v>
      </c>
      <c r="BL24" s="41">
        <v>1.7261600000000001</v>
      </c>
      <c r="BM24" s="42">
        <v>1.7503136363636365</v>
      </c>
      <c r="BN24" s="41">
        <v>1.7798199999999995</v>
      </c>
      <c r="BO24" s="41">
        <v>1.8416333333333332</v>
      </c>
      <c r="BP24" s="41">
        <v>1.7858434782608694</v>
      </c>
      <c r="BQ24" s="41">
        <v>1.75657</v>
      </c>
      <c r="BR24" s="41">
        <v>1.813190476190476</v>
      </c>
      <c r="BS24" s="41">
        <v>1.8065285714285717</v>
      </c>
      <c r="BT24" s="41">
        <v>1.769636363636363</v>
      </c>
      <c r="BU24" s="41">
        <v>1.756</v>
      </c>
      <c r="BV24" s="41">
        <v>1.6941999999999999</v>
      </c>
      <c r="BW24" s="41">
        <v>1.7014</v>
      </c>
      <c r="BX24" s="41">
        <v>1.7161</v>
      </c>
      <c r="BY24" s="42">
        <v>1.6661999999999999</v>
      </c>
      <c r="BZ24" s="52">
        <v>1.6734</v>
      </c>
      <c r="CA24" s="41">
        <v>1.6612</v>
      </c>
      <c r="CB24" s="41">
        <v>1.6287</v>
      </c>
      <c r="CC24" s="41">
        <v>1.5732999999999999</v>
      </c>
      <c r="CD24" s="41">
        <v>1.5799000000000001</v>
      </c>
      <c r="CE24" s="41">
        <v>1.5610999999999999</v>
      </c>
      <c r="CF24" s="41">
        <v>1.5563</v>
      </c>
      <c r="CG24" s="41">
        <v>1.5871999999999999</v>
      </c>
      <c r="CH24" s="41">
        <v>1.8544</v>
      </c>
      <c r="CI24" s="41">
        <v>1.6884999999999999</v>
      </c>
      <c r="CJ24" s="41">
        <v>1.8109</v>
      </c>
      <c r="CK24" s="41">
        <v>1.8757999999999999</v>
      </c>
      <c r="CL24" s="52">
        <v>1.7391000000000001</v>
      </c>
      <c r="CM24" s="41">
        <v>1.7092000000000001</v>
      </c>
      <c r="CN24" s="41">
        <v>1.8221000000000001</v>
      </c>
      <c r="CO24" s="41">
        <v>1.8852</v>
      </c>
      <c r="CP24" s="41">
        <v>2.0223</v>
      </c>
      <c r="CQ24" s="41">
        <v>2.0213000000000001</v>
      </c>
      <c r="CR24" s="41">
        <v>2.0499000000000001</v>
      </c>
      <c r="CS24" s="41">
        <v>2.0371999999999999</v>
      </c>
      <c r="CT24" s="41">
        <v>2.0306000000000002</v>
      </c>
      <c r="CU24" s="41">
        <v>2.0312999999999999</v>
      </c>
      <c r="CV24" s="41">
        <v>2.1074000000000002</v>
      </c>
      <c r="CW24" s="42">
        <v>2.0434999999999999</v>
      </c>
      <c r="CX24" s="52">
        <v>1.9883</v>
      </c>
      <c r="CY24" s="41">
        <v>1.9754</v>
      </c>
      <c r="CZ24" s="41">
        <v>2.0137999999999998</v>
      </c>
      <c r="DA24" s="41">
        <v>2.0017</v>
      </c>
      <c r="DB24" s="41">
        <v>2.1318999999999999</v>
      </c>
      <c r="DC24" s="41">
        <v>2.2155999999999998</v>
      </c>
      <c r="DD24" s="41">
        <v>2.2902999999999998</v>
      </c>
      <c r="DE24" s="41">
        <v>2.3725000000000001</v>
      </c>
      <c r="DF24" s="41">
        <v>2.23</v>
      </c>
      <c r="DG24" s="41">
        <v>2.2025999999999999</v>
      </c>
      <c r="DH24" s="41">
        <v>2.3249</v>
      </c>
      <c r="DI24" s="41">
        <v>2.3426</v>
      </c>
      <c r="DJ24" s="52">
        <v>2.4262999999999999</v>
      </c>
      <c r="DK24" s="41">
        <v>2.3334000000000001</v>
      </c>
      <c r="DL24" s="41">
        <v>2.3260894736842106</v>
      </c>
      <c r="DM24" s="41">
        <v>2.2327700000000008</v>
      </c>
      <c r="DN24" s="41">
        <v>2.2208809523809516</v>
      </c>
      <c r="DO24" s="41">
        <v>2.2354699999999998</v>
      </c>
      <c r="DP24" s="41">
        <v>2.2246478260869567</v>
      </c>
      <c r="DQ24" s="41">
        <v>2.2680285714285713</v>
      </c>
      <c r="DR24" s="41">
        <v>2.3328681818181818</v>
      </c>
      <c r="DS24" s="41">
        <v>2.4482608695652175</v>
      </c>
      <c r="DT24" s="41">
        <v>2.5483649999999995</v>
      </c>
      <c r="DU24" s="41">
        <v>2.6393636363636364</v>
      </c>
      <c r="DV24" s="52">
        <v>2.6342285714285718</v>
      </c>
      <c r="DW24" s="41">
        <v>2.8782000000000001</v>
      </c>
      <c r="DX24" s="41">
        <v>3.2080000000000002</v>
      </c>
      <c r="DY24" s="41">
        <v>2.9935999999999998</v>
      </c>
      <c r="DZ24" s="41">
        <v>3.1789000000000001</v>
      </c>
      <c r="EA24" s="41">
        <v>3.1117380952380946</v>
      </c>
      <c r="EB24" s="41">
        <v>3.2231434800000001</v>
      </c>
      <c r="EC24" s="41">
        <v>3.5143047619047616</v>
      </c>
      <c r="ED24" s="41">
        <v>3.9064571428571431</v>
      </c>
      <c r="EE24" s="41">
        <v>3.8801380952380962</v>
      </c>
      <c r="EF24" s="41">
        <v>3.7764600000000002</v>
      </c>
      <c r="EG24" s="42">
        <v>3.8711363636363618</v>
      </c>
      <c r="EH24" s="68"/>
      <c r="EI24" s="69"/>
      <c r="EJ24" s="69"/>
    </row>
    <row r="25" spans="1:211" ht="18" customHeight="1" x14ac:dyDescent="0.2">
      <c r="A25" s="8"/>
      <c r="B25" s="22"/>
      <c r="C25" s="66"/>
      <c r="D25" s="9" t="s">
        <v>23</v>
      </c>
      <c r="E25" s="42">
        <v>2.7141749999999996</v>
      </c>
      <c r="F25" s="41">
        <f>+(F23+F24)/2</f>
        <v>2.6926238095238091</v>
      </c>
      <c r="G25" s="41">
        <v>2.5974388888888891</v>
      </c>
      <c r="H25" s="41">
        <v>2.7043363636363633</v>
      </c>
      <c r="I25" s="41">
        <v>2.5787800000000005</v>
      </c>
      <c r="J25" s="41">
        <v>2.4524142857142857</v>
      </c>
      <c r="K25" s="41">
        <v>2.4131136363636365</v>
      </c>
      <c r="L25" s="41">
        <v>2.3731095238095237</v>
      </c>
      <c r="M25" s="41">
        <v>2.3602304347826082</v>
      </c>
      <c r="N25" s="41">
        <v>2.2940095238095237</v>
      </c>
      <c r="O25" s="41">
        <v>2.2560500000000001</v>
      </c>
      <c r="P25" s="41">
        <v>2.2104350000000004</v>
      </c>
      <c r="Q25" s="42">
        <v>2.2850818181818178</v>
      </c>
      <c r="R25" s="41">
        <v>2.2734681818181817</v>
      </c>
      <c r="S25" s="41">
        <v>2.1615222222222226</v>
      </c>
      <c r="T25" s="41">
        <v>2.1515608695652175</v>
      </c>
      <c r="U25" s="41">
        <v>2.1288888888888891</v>
      </c>
      <c r="V25" s="41">
        <v>2.1777000000000002</v>
      </c>
      <c r="W25" s="41">
        <v>2.2478904761904763</v>
      </c>
      <c r="X25" s="41">
        <v>2.1888809523809525</v>
      </c>
      <c r="Y25" s="41">
        <v>2.1554826086956522</v>
      </c>
      <c r="Z25" s="41">
        <v>2.168345</v>
      </c>
      <c r="AA25" s="41">
        <v>2.1478809523809526</v>
      </c>
      <c r="AB25" s="41">
        <v>2.1575000000000002</v>
      </c>
      <c r="AC25" s="42">
        <v>2.1495199999999999</v>
      </c>
      <c r="AD25" s="52">
        <v>2.1380772727272723</v>
      </c>
      <c r="AE25" s="41">
        <v>2.09585</v>
      </c>
      <c r="AF25" s="41">
        <v>2.088277272727272</v>
      </c>
      <c r="AG25" s="41">
        <v>2.0316350000000005</v>
      </c>
      <c r="AH25" s="41">
        <v>1.9812136363636363</v>
      </c>
      <c r="AI25" s="41">
        <v>1.9335960743801655</v>
      </c>
      <c r="AJ25" s="41">
        <v>1.882418181818182</v>
      </c>
      <c r="AK25" s="41">
        <v>1.9656130434782606</v>
      </c>
      <c r="AL25" s="41">
        <v>1.8991789473684209</v>
      </c>
      <c r="AM25" s="41">
        <v>1.8006409090909095</v>
      </c>
      <c r="AN25" s="41">
        <v>1.7697609504132232</v>
      </c>
      <c r="AO25" s="42">
        <v>1.785585</v>
      </c>
      <c r="AP25" s="41">
        <v>1.773859090909091</v>
      </c>
      <c r="AQ25" s="41">
        <v>1.7273421052631581</v>
      </c>
      <c r="AR25" s="41">
        <v>1.7071799999999999</v>
      </c>
      <c r="AS25" s="41">
        <v>1.6885285714285714</v>
      </c>
      <c r="AT25" s="41">
        <v>1.6601349999999999</v>
      </c>
      <c r="AU25" s="41">
        <v>1.6184571428571428</v>
      </c>
      <c r="AV25" s="41">
        <v>1.5910130434782608</v>
      </c>
      <c r="AW25" s="41">
        <v>1.6119142857142859</v>
      </c>
      <c r="AX25" s="41">
        <v>1.7910267080745343</v>
      </c>
      <c r="AY25" s="41">
        <v>2.1724521739130438</v>
      </c>
      <c r="AZ25" s="41">
        <v>2.2658900000000002</v>
      </c>
      <c r="BA25" s="42">
        <v>2.3940136363636366</v>
      </c>
      <c r="BB25" s="54">
        <v>2.3070428571428576</v>
      </c>
      <c r="BC25" s="41">
        <v>2.3122722222222221</v>
      </c>
      <c r="BD25" s="41">
        <v>2.313436363636364</v>
      </c>
      <c r="BE25" s="41">
        <v>2.2054499999999999</v>
      </c>
      <c r="BF25" s="41">
        <v>2.060505</v>
      </c>
      <c r="BG25" s="41">
        <v>1.957157142857143</v>
      </c>
      <c r="BH25" s="41">
        <v>1.9323521739130431</v>
      </c>
      <c r="BI25" s="41">
        <v>1.8447809523809529</v>
      </c>
      <c r="BJ25" s="41">
        <v>1.8193952380952383</v>
      </c>
      <c r="BK25" s="41">
        <v>1.7380190476190474</v>
      </c>
      <c r="BL25" s="41">
        <v>1.7257600000000004</v>
      </c>
      <c r="BM25" s="42">
        <v>1.7499136363636367</v>
      </c>
      <c r="BN25" s="41">
        <v>1.77942</v>
      </c>
      <c r="BO25" s="41">
        <v>1.8412333333333335</v>
      </c>
      <c r="BP25" s="41">
        <v>1.7854434782608697</v>
      </c>
      <c r="BQ25" s="41">
        <v>1.7561700000000002</v>
      </c>
      <c r="BR25" s="41">
        <v>1.8127904761904761</v>
      </c>
      <c r="BS25" s="41">
        <v>1.8061285714285713</v>
      </c>
      <c r="BT25" s="41">
        <v>1.7692363636363633</v>
      </c>
      <c r="BU25" s="41">
        <v>1.7556</v>
      </c>
      <c r="BV25" s="41">
        <v>1.6938</v>
      </c>
      <c r="BW25" s="41">
        <f>+(BW23+BW24)/2</f>
        <v>1.7010000000000001</v>
      </c>
      <c r="BX25" s="41">
        <f>+(BX23+BX24)/2</f>
        <v>1.7157</v>
      </c>
      <c r="BY25" s="42">
        <f>+(BY23+BY24)/2</f>
        <v>1.6657999999999999</v>
      </c>
      <c r="BZ25" s="52">
        <f>+AVERAGE(BZ23:BZ24)</f>
        <v>1.673</v>
      </c>
      <c r="CA25" s="41">
        <f t="shared" ref="CA25:CW25" si="122">+(CA23+CA24)/2</f>
        <v>1.6608000000000001</v>
      </c>
      <c r="CB25" s="41">
        <f t="shared" si="122"/>
        <v>1.6282999999999999</v>
      </c>
      <c r="CC25" s="41">
        <f t="shared" si="122"/>
        <v>1.5729</v>
      </c>
      <c r="CD25" s="41">
        <f t="shared" si="122"/>
        <v>1.5794999999999999</v>
      </c>
      <c r="CE25" s="41">
        <f t="shared" si="122"/>
        <v>1.5607</v>
      </c>
      <c r="CF25" s="41">
        <f t="shared" si="122"/>
        <v>1.5559000000000001</v>
      </c>
      <c r="CG25" s="41">
        <f t="shared" si="122"/>
        <v>1.5868</v>
      </c>
      <c r="CH25" s="41">
        <f t="shared" si="122"/>
        <v>1.8540000000000001</v>
      </c>
      <c r="CI25" s="41">
        <f t="shared" si="122"/>
        <v>1.6881499999999998</v>
      </c>
      <c r="CJ25" s="41">
        <f t="shared" si="122"/>
        <v>1.8105500000000001</v>
      </c>
      <c r="CK25" s="41">
        <f t="shared" si="122"/>
        <v>1.8754499999999998</v>
      </c>
      <c r="CL25" s="52">
        <f t="shared" si="122"/>
        <v>1.7387999999999999</v>
      </c>
      <c r="CM25" s="41">
        <f t="shared" si="122"/>
        <v>1.7088999999999999</v>
      </c>
      <c r="CN25" s="41">
        <f t="shared" si="122"/>
        <v>1.8218000000000001</v>
      </c>
      <c r="CO25" s="41">
        <f t="shared" si="122"/>
        <v>1.8849</v>
      </c>
      <c r="CP25" s="41">
        <f t="shared" si="122"/>
        <v>2.0220000000000002</v>
      </c>
      <c r="CQ25" s="41">
        <f t="shared" si="122"/>
        <v>2.0209999999999999</v>
      </c>
      <c r="CR25" s="41">
        <f t="shared" si="122"/>
        <v>2.0496499999999997</v>
      </c>
      <c r="CS25" s="41">
        <f t="shared" si="122"/>
        <v>2.0369000000000002</v>
      </c>
      <c r="CT25" s="41">
        <f t="shared" si="122"/>
        <v>2.0303</v>
      </c>
      <c r="CU25" s="41">
        <f t="shared" si="122"/>
        <v>2.03105</v>
      </c>
      <c r="CV25" s="41">
        <f t="shared" si="122"/>
        <v>2.1071</v>
      </c>
      <c r="CW25" s="42">
        <f t="shared" si="122"/>
        <v>2.0431999999999997</v>
      </c>
      <c r="CX25" s="52">
        <f t="shared" ref="CX25:DQ25" si="123">+AVERAGE(CX23:CX24)</f>
        <v>1.988</v>
      </c>
      <c r="CY25" s="41">
        <f t="shared" si="123"/>
        <v>1.9751500000000002</v>
      </c>
      <c r="CZ25" s="41">
        <f t="shared" si="123"/>
        <v>2.0134999999999996</v>
      </c>
      <c r="DA25" s="41">
        <f t="shared" si="123"/>
        <v>2.0014000000000003</v>
      </c>
      <c r="DB25" s="41">
        <f t="shared" si="123"/>
        <v>2.13165</v>
      </c>
      <c r="DC25" s="41">
        <f t="shared" si="123"/>
        <v>2.2153</v>
      </c>
      <c r="DD25" s="41">
        <f t="shared" si="123"/>
        <v>2.29</v>
      </c>
      <c r="DE25" s="41">
        <f t="shared" si="123"/>
        <v>2.3722000000000003</v>
      </c>
      <c r="DF25" s="41">
        <f t="shared" si="123"/>
        <v>2.2297000000000002</v>
      </c>
      <c r="DG25" s="41">
        <f t="shared" si="123"/>
        <v>2.2023000000000001</v>
      </c>
      <c r="DH25" s="41">
        <f t="shared" si="123"/>
        <v>2.3246000000000002</v>
      </c>
      <c r="DI25" s="41">
        <f t="shared" si="123"/>
        <v>2.3422999999999998</v>
      </c>
      <c r="DJ25" s="52">
        <f>+AVERAGE(DJ23:DJ24)</f>
        <v>2.4260000000000002</v>
      </c>
      <c r="DK25" s="41">
        <f t="shared" si="123"/>
        <v>2.3330500000000001</v>
      </c>
      <c r="DL25" s="41">
        <f t="shared" si="123"/>
        <v>2.325792105263158</v>
      </c>
      <c r="DM25" s="41">
        <f t="shared" si="123"/>
        <v>2.2324725000000001</v>
      </c>
      <c r="DN25" s="41">
        <f t="shared" si="123"/>
        <v>2.2205809523809519</v>
      </c>
      <c r="DO25" s="41">
        <f t="shared" si="123"/>
        <v>2.2351650000000003</v>
      </c>
      <c r="DP25" s="41">
        <f t="shared" si="123"/>
        <v>2.2243347826086959</v>
      </c>
      <c r="DQ25" s="41">
        <f t="shared" si="123"/>
        <v>2.2677261904761901</v>
      </c>
      <c r="DR25" s="41">
        <f t="shared" ref="DR25:EG25" si="124">+AVERAGE(DR23:DR24)</f>
        <v>2.3325613636363638</v>
      </c>
      <c r="DS25" s="41">
        <f t="shared" si="124"/>
        <v>2.4479521739130434</v>
      </c>
      <c r="DT25" s="41">
        <f t="shared" si="124"/>
        <v>2.5480475</v>
      </c>
      <c r="DU25" s="41">
        <f t="shared" si="124"/>
        <v>2.6390500000000001</v>
      </c>
      <c r="DV25" s="52">
        <f t="shared" si="124"/>
        <v>2.6339238095238096</v>
      </c>
      <c r="DW25" s="41">
        <f t="shared" si="124"/>
        <v>2.8779500000000002</v>
      </c>
      <c r="DX25" s="41">
        <f t="shared" si="124"/>
        <v>3.2077</v>
      </c>
      <c r="DY25" s="41">
        <f t="shared" si="124"/>
        <v>2.9932999999999996</v>
      </c>
      <c r="DZ25" s="41">
        <f t="shared" si="124"/>
        <v>3.1786000000000003</v>
      </c>
      <c r="EA25" s="41">
        <f t="shared" si="124"/>
        <v>3.1114309523809522</v>
      </c>
      <c r="EB25" s="41">
        <f t="shared" si="124"/>
        <v>3.2228260899999999</v>
      </c>
      <c r="EC25" s="41">
        <f t="shared" si="124"/>
        <v>3.5139999999999998</v>
      </c>
      <c r="ED25" s="41">
        <f t="shared" si="124"/>
        <v>3.906133333333333</v>
      </c>
      <c r="EE25" s="41">
        <f t="shared" si="124"/>
        <v>3.8798214285714288</v>
      </c>
      <c r="EF25" s="41">
        <f t="shared" si="124"/>
        <v>3.7761300000000002</v>
      </c>
      <c r="EG25" s="42">
        <f t="shared" si="124"/>
        <v>3.8708159090909087</v>
      </c>
      <c r="EH25" s="68"/>
      <c r="EI25" s="69"/>
      <c r="EJ25" s="69"/>
    </row>
    <row r="26" spans="1:211" ht="18" customHeight="1" x14ac:dyDescent="0.2">
      <c r="A26" s="8"/>
      <c r="B26" s="22"/>
      <c r="C26" s="66"/>
      <c r="D26" s="11"/>
      <c r="E26" s="37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7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7"/>
      <c r="AD26" s="55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7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7"/>
      <c r="BB26" s="59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7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7"/>
      <c r="BZ26" s="55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55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7"/>
      <c r="CX26" s="55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55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55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7"/>
      <c r="EH26" s="68"/>
      <c r="EI26" s="69"/>
      <c r="EJ26" s="69"/>
      <c r="EK26"/>
      <c r="EL26"/>
      <c r="EM26"/>
      <c r="EN26"/>
      <c r="EO26"/>
    </row>
    <row r="27" spans="1:211" ht="23.25" customHeight="1" x14ac:dyDescent="0.2">
      <c r="A27" s="8"/>
      <c r="B27" s="21" t="s">
        <v>38</v>
      </c>
      <c r="C27" s="65" t="s">
        <v>18</v>
      </c>
      <c r="D27" s="9"/>
      <c r="E27" s="36">
        <v>576.16999999999996</v>
      </c>
      <c r="F27" s="32">
        <v>574.11952380952391</v>
      </c>
      <c r="G27" s="32">
        <v>573.58400000000006</v>
      </c>
      <c r="H27" s="32">
        <v>586.4827272727274</v>
      </c>
      <c r="I27" s="32">
        <v>580.45571428571429</v>
      </c>
      <c r="J27" s="32">
        <v>578.30904761904765</v>
      </c>
      <c r="K27" s="32">
        <v>585.47333333333324</v>
      </c>
      <c r="L27" s="32">
        <v>575.76619047619045</v>
      </c>
      <c r="M27" s="32">
        <v>546.60954545454547</v>
      </c>
      <c r="N27" s="32">
        <v>536.70047619047625</v>
      </c>
      <c r="O27" s="32">
        <v>535.49699999999996</v>
      </c>
      <c r="P27" s="32">
        <v>529.88142857142861</v>
      </c>
      <c r="Q27" s="36">
        <v>514.33095238095245</v>
      </c>
      <c r="R27" s="32">
        <v>524.4768181818182</v>
      </c>
      <c r="S27" s="32">
        <v>525.70450000000005</v>
      </c>
      <c r="T27" s="32">
        <v>528.77086956521737</v>
      </c>
      <c r="U27" s="32">
        <v>517.32631578947382</v>
      </c>
      <c r="V27" s="32">
        <v>520.79409090909098</v>
      </c>
      <c r="W27" s="32">
        <v>542.46</v>
      </c>
      <c r="X27" s="32">
        <v>540.62047619047632</v>
      </c>
      <c r="Y27" s="32">
        <v>538.52727272727282</v>
      </c>
      <c r="Z27" s="32">
        <v>538.65263157894731</v>
      </c>
      <c r="AA27" s="32">
        <v>530.95476190476188</v>
      </c>
      <c r="AB27" s="32">
        <v>527.43714285714282</v>
      </c>
      <c r="AC27" s="36">
        <v>527.58210526315793</v>
      </c>
      <c r="AD27" s="53">
        <v>540.51</v>
      </c>
      <c r="AE27" s="32">
        <v>542.26650000000018</v>
      </c>
      <c r="AF27" s="32">
        <v>538.48772727272728</v>
      </c>
      <c r="AG27" s="32">
        <v>532.30100000000004</v>
      </c>
      <c r="AH27" s="32">
        <v>522.01619047619056</v>
      </c>
      <c r="AI27" s="32">
        <v>526.71904761904773</v>
      </c>
      <c r="AJ27" s="32">
        <v>519.80449999999996</v>
      </c>
      <c r="AK27" s="32">
        <v>522.92272727272746</v>
      </c>
      <c r="AL27" s="32">
        <v>516.9111764705882</v>
      </c>
      <c r="AM27" s="32">
        <v>501.44272727272732</v>
      </c>
      <c r="AN27" s="32">
        <v>506.95142857142855</v>
      </c>
      <c r="AO27" s="36">
        <v>499.27684210526309</v>
      </c>
      <c r="AP27" s="32">
        <v>480.8963636363635</v>
      </c>
      <c r="AQ27" s="32">
        <v>467.21714285714285</v>
      </c>
      <c r="AR27" s="32">
        <v>442.94200000000001</v>
      </c>
      <c r="AS27" s="32">
        <v>446.43363636363631</v>
      </c>
      <c r="AT27" s="32">
        <v>470.1</v>
      </c>
      <c r="AU27" s="32">
        <v>493.61238095238099</v>
      </c>
      <c r="AV27" s="32">
        <v>502.2413636363637</v>
      </c>
      <c r="AW27" s="32">
        <v>516.702</v>
      </c>
      <c r="AX27" s="32">
        <v>530.16999999999996</v>
      </c>
      <c r="AY27" s="32">
        <v>618.39454545454544</v>
      </c>
      <c r="AZ27" s="32">
        <v>651.50549999999998</v>
      </c>
      <c r="BA27" s="36">
        <v>649.31650000000013</v>
      </c>
      <c r="BB27" s="58">
        <v>623.00761904761907</v>
      </c>
      <c r="BC27" s="32">
        <v>605.99799999999993</v>
      </c>
      <c r="BD27" s="32">
        <v>592.93136363636359</v>
      </c>
      <c r="BE27" s="32">
        <v>583.17571428571432</v>
      </c>
      <c r="BF27" s="32">
        <v>565.71789473684203</v>
      </c>
      <c r="BG27" s="32">
        <v>553.08000000000004</v>
      </c>
      <c r="BH27" s="32">
        <v>540.4204545454545</v>
      </c>
      <c r="BI27" s="32">
        <v>546.88428571428562</v>
      </c>
      <c r="BJ27" s="32">
        <v>549.07095238095235</v>
      </c>
      <c r="BK27" s="32">
        <v>545.83285714285716</v>
      </c>
      <c r="BL27" s="32">
        <v>507.78142857142859</v>
      </c>
      <c r="BM27" s="36">
        <v>501.45</v>
      </c>
      <c r="BN27" s="32">
        <v>500.66</v>
      </c>
      <c r="BO27" s="32">
        <v>532.55999999999995</v>
      </c>
      <c r="BP27" s="32">
        <v>523.16</v>
      </c>
      <c r="BQ27" s="32">
        <v>520.62</v>
      </c>
      <c r="BR27" s="32">
        <v>533.21</v>
      </c>
      <c r="BS27" s="32">
        <v>536.66999999999996</v>
      </c>
      <c r="BT27" s="32">
        <v>531.72</v>
      </c>
      <c r="BU27" s="32">
        <v>509.32</v>
      </c>
      <c r="BV27" s="32">
        <v>493.93</v>
      </c>
      <c r="BW27" s="32">
        <v>484.04</v>
      </c>
      <c r="BX27" s="32">
        <v>482.32</v>
      </c>
      <c r="BY27" s="36">
        <v>474.78</v>
      </c>
      <c r="BZ27" s="53">
        <v>489.44</v>
      </c>
      <c r="CA27" s="32">
        <v>475.69</v>
      </c>
      <c r="CB27" s="32">
        <v>479.65</v>
      </c>
      <c r="CC27" s="32">
        <v>471.32</v>
      </c>
      <c r="CD27" s="32">
        <v>467.73</v>
      </c>
      <c r="CE27" s="32">
        <v>469.41</v>
      </c>
      <c r="CF27" s="32">
        <v>462.94</v>
      </c>
      <c r="CG27" s="32">
        <v>466.79</v>
      </c>
      <c r="CH27" s="32">
        <v>483.69</v>
      </c>
      <c r="CI27" s="32">
        <v>511.74</v>
      </c>
      <c r="CJ27" s="32">
        <v>508.44</v>
      </c>
      <c r="CK27" s="32">
        <v>517.16999999999996</v>
      </c>
      <c r="CL27" s="53">
        <v>501.34</v>
      </c>
      <c r="CM27" s="32">
        <v>481.49</v>
      </c>
      <c r="CN27" s="32">
        <v>485.4</v>
      </c>
      <c r="CO27" s="32">
        <v>486</v>
      </c>
      <c r="CP27" s="32">
        <v>497.09</v>
      </c>
      <c r="CQ27" s="32">
        <v>505.63</v>
      </c>
      <c r="CR27" s="32">
        <v>491.93</v>
      </c>
      <c r="CS27" s="32">
        <v>480.99</v>
      </c>
      <c r="CT27" s="32">
        <v>474.97</v>
      </c>
      <c r="CU27" s="32">
        <v>475.36</v>
      </c>
      <c r="CV27" s="32">
        <v>480.57</v>
      </c>
      <c r="CW27" s="36">
        <v>477.13</v>
      </c>
      <c r="CX27" s="53">
        <v>472.67</v>
      </c>
      <c r="CY27" s="32">
        <v>472.34</v>
      </c>
      <c r="CZ27" s="32">
        <v>472.48</v>
      </c>
      <c r="DA27" s="32">
        <v>472.14</v>
      </c>
      <c r="DB27" s="32">
        <v>479.58</v>
      </c>
      <c r="DC27" s="32">
        <v>502.89</v>
      </c>
      <c r="DD27" s="32">
        <v>504.96</v>
      </c>
      <c r="DE27" s="32">
        <v>512.59</v>
      </c>
      <c r="DF27" s="32">
        <v>504.57</v>
      </c>
      <c r="DG27" s="32">
        <v>500.81</v>
      </c>
      <c r="DH27" s="32">
        <v>519.25</v>
      </c>
      <c r="DI27" s="32">
        <v>529.45000000000005</v>
      </c>
      <c r="DJ27" s="53">
        <v>537.02954545454543</v>
      </c>
      <c r="DK27" s="32">
        <v>554.4085</v>
      </c>
      <c r="DL27" s="32">
        <v>563.84333333333336</v>
      </c>
      <c r="DM27" s="32">
        <v>554.6409523809524</v>
      </c>
      <c r="DN27" s="32">
        <v>555.40200000000004</v>
      </c>
      <c r="DO27" s="32">
        <v>553.06333333333339</v>
      </c>
      <c r="DP27" s="32">
        <v>558.20818181818163</v>
      </c>
      <c r="DQ27" s="32">
        <v>579.04999999999995</v>
      </c>
      <c r="DR27" s="32">
        <v>593.47</v>
      </c>
      <c r="DS27" s="32">
        <v>589.98</v>
      </c>
      <c r="DT27" s="32">
        <v>592.45950000000005</v>
      </c>
      <c r="DU27" s="32">
        <v>612.91899999999998</v>
      </c>
      <c r="DV27" s="53">
        <v>620.90952380952388</v>
      </c>
      <c r="DW27" s="32">
        <v>617.66999999999996</v>
      </c>
      <c r="DX27" s="32">
        <v>626.87</v>
      </c>
      <c r="DY27" s="32">
        <v>606.82000000000005</v>
      </c>
      <c r="DZ27" s="32">
        <v>617.45000000000005</v>
      </c>
      <c r="EA27" s="32">
        <v>632.14</v>
      </c>
      <c r="EB27" s="32">
        <v>651.66999999999996</v>
      </c>
      <c r="EC27" s="32">
        <v>688.11571428571426</v>
      </c>
      <c r="ED27" s="32">
        <v>691.72904761904749</v>
      </c>
      <c r="EE27" s="32">
        <v>685.3142857142858</v>
      </c>
      <c r="EF27" s="32">
        <v>704.00238095238092</v>
      </c>
      <c r="EG27" s="36">
        <v>704.23800000000006</v>
      </c>
      <c r="EH27" s="68"/>
      <c r="EI27" s="103"/>
      <c r="EJ27" s="104"/>
      <c r="EK27" s="104"/>
      <c r="EL27" s="104"/>
      <c r="EM27" s="104"/>
      <c r="EN27" s="104"/>
      <c r="EO27" s="104"/>
    </row>
    <row r="28" spans="1:211" ht="18" customHeight="1" x14ac:dyDescent="0.2">
      <c r="A28" s="8"/>
      <c r="B28" s="22"/>
      <c r="C28" s="66"/>
      <c r="D28" s="9"/>
      <c r="E28" s="36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6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6"/>
      <c r="AD28" s="53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6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6"/>
      <c r="BB28" s="58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6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6"/>
      <c r="BZ28" s="53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53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6"/>
      <c r="CX28" s="53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53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53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6"/>
      <c r="EH28" s="68"/>
    </row>
    <row r="29" spans="1:211" ht="18" customHeight="1" x14ac:dyDescent="0.2">
      <c r="A29" s="8"/>
      <c r="B29" s="21" t="s">
        <v>25</v>
      </c>
      <c r="C29" s="65" t="s">
        <v>18</v>
      </c>
      <c r="D29" s="9" t="s">
        <v>21</v>
      </c>
      <c r="E29" s="42">
        <v>3.2792380952380955</v>
      </c>
      <c r="F29" s="41">
        <v>3.2600476190476195</v>
      </c>
      <c r="G29" s="41">
        <v>3.2582879818594108</v>
      </c>
      <c r="H29" s="41">
        <v>3.2587894736842107</v>
      </c>
      <c r="I29" s="41">
        <v>3.257099999999999</v>
      </c>
      <c r="J29" s="41">
        <v>3.2545500000000001</v>
      </c>
      <c r="K29" s="41">
        <v>3.2525714285714296</v>
      </c>
      <c r="L29" s="41">
        <v>3.2516842105263164</v>
      </c>
      <c r="M29" s="41">
        <v>3.2572272727272731</v>
      </c>
      <c r="N29" s="41">
        <v>3.3019545454545454</v>
      </c>
      <c r="O29" s="41">
        <v>3.3794761904761903</v>
      </c>
      <c r="P29" s="41">
        <v>3.375666666666667</v>
      </c>
      <c r="Q29" s="42">
        <v>3.4229523809523803</v>
      </c>
      <c r="R29" s="41">
        <v>3.3914545454545451</v>
      </c>
      <c r="S29" s="41">
        <v>3.2872999999999997</v>
      </c>
      <c r="T29" s="41">
        <v>3.338434782608696</v>
      </c>
      <c r="U29" s="43">
        <v>3.3288333333333338</v>
      </c>
      <c r="V29" s="41">
        <v>3.2773636363636367</v>
      </c>
      <c r="W29" s="41">
        <v>3.2625238095238092</v>
      </c>
      <c r="X29" s="41">
        <v>3.2425499999999992</v>
      </c>
      <c r="Y29" s="41">
        <v>3.233454545454546</v>
      </c>
      <c r="Z29" s="41">
        <v>3.2469523809523806</v>
      </c>
      <c r="AA29" s="41">
        <v>3.2367727272727267</v>
      </c>
      <c r="AB29" s="41">
        <v>3.221571428571429</v>
      </c>
      <c r="AC29" s="42">
        <v>3.2044210526315791</v>
      </c>
      <c r="AD29" s="52">
        <v>3.1917727272727276</v>
      </c>
      <c r="AE29" s="41">
        <v>3.1898999999999997</v>
      </c>
      <c r="AF29" s="41">
        <v>3.1850000000000001</v>
      </c>
      <c r="AG29" s="41">
        <v>3.1779473684210524</v>
      </c>
      <c r="AH29" s="41">
        <v>3.166363636363636</v>
      </c>
      <c r="AI29" s="41">
        <v>3.17</v>
      </c>
      <c r="AJ29" s="41">
        <v>3.1609090909090893</v>
      </c>
      <c r="AK29" s="41">
        <v>3.15681818181818</v>
      </c>
      <c r="AL29" s="41">
        <v>3.1348999999999996</v>
      </c>
      <c r="AM29" s="41">
        <v>3.0187727272727285</v>
      </c>
      <c r="AN29" s="41">
        <v>2.9998095238095237</v>
      </c>
      <c r="AO29" s="42">
        <v>2.9802499999999998</v>
      </c>
      <c r="AP29" s="41">
        <v>2.9470476190476194</v>
      </c>
      <c r="AQ29" s="41">
        <v>2.9043809523809521</v>
      </c>
      <c r="AR29" s="41">
        <v>2.8098571428571431</v>
      </c>
      <c r="AS29" s="41">
        <v>2.7444675324675321</v>
      </c>
      <c r="AT29" s="41">
        <v>2.8031349206349216</v>
      </c>
      <c r="AU29" s="41">
        <v>2.888755102040816</v>
      </c>
      <c r="AV29" s="41">
        <v>2.8464761904761904</v>
      </c>
      <c r="AW29" s="41">
        <v>2.8898979591836733</v>
      </c>
      <c r="AX29" s="41">
        <v>2.9643116883116876</v>
      </c>
      <c r="AY29" s="41">
        <v>3.0680779219545444</v>
      </c>
      <c r="AZ29" s="41">
        <v>3.089722222277778</v>
      </c>
      <c r="BA29" s="42">
        <v>3.112514285714286</v>
      </c>
      <c r="BB29" s="54">
        <v>3.1504142857142852</v>
      </c>
      <c r="BC29" s="41">
        <v>3.2346616541353383</v>
      </c>
      <c r="BD29" s="41">
        <v>3.1732272727272726</v>
      </c>
      <c r="BE29" s="41">
        <v>3.0827500000000008</v>
      </c>
      <c r="BF29" s="41">
        <v>2.9923499999999996</v>
      </c>
      <c r="BG29" s="41">
        <v>2.9883999999999999</v>
      </c>
      <c r="BH29" s="41">
        <v>3.0110000000000001</v>
      </c>
      <c r="BI29" s="41">
        <v>2.949523809523809</v>
      </c>
      <c r="BJ29" s="41">
        <v>2.9084090909090907</v>
      </c>
      <c r="BK29" s="41">
        <v>2.8704999999999998</v>
      </c>
      <c r="BL29" s="41">
        <v>2.8832857142857145</v>
      </c>
      <c r="BM29" s="42">
        <v>2.8765789473684209</v>
      </c>
      <c r="BN29" s="41">
        <v>2.8553499999999996</v>
      </c>
      <c r="BO29" s="41">
        <v>2.8530500000000005</v>
      </c>
      <c r="BP29" s="41">
        <v>2.8387391304347824</v>
      </c>
      <c r="BQ29" s="41">
        <v>2.8391780538302283</v>
      </c>
      <c r="BR29" s="41">
        <v>2.8448095238095239</v>
      </c>
      <c r="BS29" s="41">
        <v>2.8374999999999999</v>
      </c>
      <c r="BT29" s="41">
        <v>2.8223684210526319</v>
      </c>
      <c r="BU29" s="41">
        <v>2.8012333333333332</v>
      </c>
      <c r="BV29" s="41">
        <v>2.7901818181818174</v>
      </c>
      <c r="BW29" s="41">
        <v>2.7909000000000006</v>
      </c>
      <c r="BX29" s="41">
        <v>2.8050476190476186</v>
      </c>
      <c r="BY29" s="42">
        <v>2.8149999999999999</v>
      </c>
      <c r="BZ29" s="52">
        <v>2.7862857142857145</v>
      </c>
      <c r="CA29" s="41">
        <v>2.7698999999999998</v>
      </c>
      <c r="CB29" s="41">
        <v>2.7789130434782607</v>
      </c>
      <c r="CC29" s="41">
        <v>2.8149999999999999</v>
      </c>
      <c r="CD29" s="41">
        <v>2.7743333333333333</v>
      </c>
      <c r="CE29" s="41">
        <v>2.7634285714285718</v>
      </c>
      <c r="CF29" s="41">
        <v>2.7407368421052629</v>
      </c>
      <c r="CG29" s="41">
        <v>2.7387619047619052</v>
      </c>
      <c r="CH29" s="41">
        <v>2.743363636363636</v>
      </c>
      <c r="CI29" s="41">
        <v>2.7312500000000002</v>
      </c>
      <c r="CJ29" s="41">
        <v>2.7042857142857142</v>
      </c>
      <c r="CK29" s="41">
        <v>2.6956315789473688</v>
      </c>
      <c r="CL29" s="52">
        <v>2.6920000000000002</v>
      </c>
      <c r="CM29" s="41">
        <v>2.6828095238095235</v>
      </c>
      <c r="CN29" s="41">
        <v>2.6704090909090903</v>
      </c>
      <c r="CO29" s="41">
        <v>2.6563888888888894</v>
      </c>
      <c r="CP29" s="41">
        <v>2.6685909090909088</v>
      </c>
      <c r="CQ29" s="41">
        <v>2.6700000000000004</v>
      </c>
      <c r="CR29" s="41">
        <v>2.6343333333333336</v>
      </c>
      <c r="CS29" s="41">
        <v>2.6154285714285712</v>
      </c>
      <c r="CT29" s="41">
        <v>2.6023000000000005</v>
      </c>
      <c r="CU29" s="41">
        <v>2.5871000000000004</v>
      </c>
      <c r="CV29" s="41">
        <v>2.5981000000000005</v>
      </c>
      <c r="CW29" s="42">
        <v>2.5662222222222222</v>
      </c>
      <c r="CX29" s="52">
        <v>2.5514090909090914</v>
      </c>
      <c r="CY29" s="41">
        <v>2.5775789473684214</v>
      </c>
      <c r="CZ29" s="41">
        <v>2.5933684210526322</v>
      </c>
      <c r="DA29" s="41">
        <v>2.5969545454545453</v>
      </c>
      <c r="DB29" s="41">
        <v>2.6430909090909087</v>
      </c>
      <c r="DC29" s="41">
        <v>2.7465789473684215</v>
      </c>
      <c r="DD29" s="41">
        <v>2.7752857142857144</v>
      </c>
      <c r="DE29" s="41">
        <v>2.8003157894736845</v>
      </c>
      <c r="DF29" s="41">
        <v>2.7773809523809527</v>
      </c>
      <c r="DG29" s="41">
        <v>2.7680952380952379</v>
      </c>
      <c r="DH29" s="41">
        <v>2.7970999999999999</v>
      </c>
      <c r="DI29" s="41">
        <v>2.7843999999999993</v>
      </c>
      <c r="DJ29" s="52">
        <v>2.8085779220779199</v>
      </c>
      <c r="DK29" s="41">
        <v>2.81194285714286</v>
      </c>
      <c r="DL29" s="41">
        <v>2.80608843537415</v>
      </c>
      <c r="DM29" s="41">
        <v>2.7937642857142899</v>
      </c>
      <c r="DN29" s="41">
        <v>2.7863469387755102</v>
      </c>
      <c r="DO29" s="41">
        <v>2.7940612244898002</v>
      </c>
      <c r="DP29" s="41">
        <v>2.7858163265306102</v>
      </c>
      <c r="DQ29" s="41">
        <v>2.8142380952381001</v>
      </c>
      <c r="DR29" s="41">
        <v>2.86421428571429</v>
      </c>
      <c r="DS29" s="41">
        <v>2.9061688311688298</v>
      </c>
      <c r="DT29" s="41">
        <v>2.92482142857143</v>
      </c>
      <c r="DU29" s="41">
        <v>2.9613197278911563</v>
      </c>
      <c r="DV29" s="52">
        <v>3.0056857142857099</v>
      </c>
      <c r="DW29" s="41">
        <v>3.0910000000000002</v>
      </c>
      <c r="DX29" s="41">
        <v>3.0939999999999999</v>
      </c>
      <c r="DY29" s="41">
        <v>3.1240000000000001</v>
      </c>
      <c r="DZ29" s="41">
        <v>3.1549999999999998</v>
      </c>
      <c r="EA29" s="41">
        <v>3.16</v>
      </c>
      <c r="EB29" s="41">
        <v>3.1796000000000002</v>
      </c>
      <c r="EC29" s="41">
        <v>3.2366999999999999</v>
      </c>
      <c r="ED29" s="41">
        <v>3.2167272727272729</v>
      </c>
      <c r="EE29" s="41">
        <v>3.2464499999999994</v>
      </c>
      <c r="EF29" s="41">
        <v>3.3347619047619044</v>
      </c>
      <c r="EG29" s="42">
        <v>3.3802380952380955</v>
      </c>
      <c r="EH29" s="68"/>
      <c r="EI29" s="95"/>
      <c r="EJ29" s="68"/>
      <c r="EK29" s="68"/>
      <c r="EL29" s="68"/>
      <c r="EM29" s="68"/>
    </row>
    <row r="30" spans="1:211" ht="18" customHeight="1" x14ac:dyDescent="0.2">
      <c r="A30" s="8"/>
      <c r="B30" s="22"/>
      <c r="C30" s="66"/>
      <c r="D30" s="9" t="s">
        <v>22</v>
      </c>
      <c r="E30" s="42">
        <v>3.2822380952380956</v>
      </c>
      <c r="F30" s="41">
        <v>3.2688095238095238</v>
      </c>
      <c r="G30" s="41">
        <v>3.2603499999999999</v>
      </c>
      <c r="H30" s="41">
        <v>3.2598333333333338</v>
      </c>
      <c r="I30" s="41">
        <v>3.2586500000000003</v>
      </c>
      <c r="J30" s="41">
        <v>3.2555750000000003</v>
      </c>
      <c r="K30" s="41">
        <v>3.2530952380952378</v>
      </c>
      <c r="L30" s="41">
        <v>3.2526842105263158</v>
      </c>
      <c r="M30" s="41">
        <v>3.2583636363636357</v>
      </c>
      <c r="N30" s="41">
        <v>3.3082272727272728</v>
      </c>
      <c r="O30" s="41">
        <v>3.3815238095238094</v>
      </c>
      <c r="P30" s="41">
        <v>3.3778095238095251</v>
      </c>
      <c r="Q30" s="42">
        <v>3.4255238095238099</v>
      </c>
      <c r="R30" s="41">
        <v>3.3943636363636358</v>
      </c>
      <c r="S30" s="41">
        <v>3.2893999999999997</v>
      </c>
      <c r="T30" s="41">
        <v>3.3418260869565217</v>
      </c>
      <c r="U30" s="43">
        <v>3.3332222222222216</v>
      </c>
      <c r="V30" s="41">
        <v>3.280181818181819</v>
      </c>
      <c r="W30" s="41">
        <v>3.2650952380952378</v>
      </c>
      <c r="X30" s="41">
        <v>3.2439999999999998</v>
      </c>
      <c r="Y30" s="41">
        <v>3.2349999999999999</v>
      </c>
      <c r="Z30" s="41">
        <v>3.2486666666666664</v>
      </c>
      <c r="AA30" s="41">
        <v>3.2383181818181814</v>
      </c>
      <c r="AB30" s="41">
        <v>3.2229047619047613</v>
      </c>
      <c r="AC30" s="42">
        <v>3.2060000000000004</v>
      </c>
      <c r="AD30" s="52">
        <v>3.1931818181818175</v>
      </c>
      <c r="AE30" s="41">
        <v>3.1909499999999995</v>
      </c>
      <c r="AF30" s="41">
        <v>3.1860909090909089</v>
      </c>
      <c r="AG30" s="41">
        <v>3.1789473684210527</v>
      </c>
      <c r="AH30" s="41">
        <v>3.1681818181818184</v>
      </c>
      <c r="AI30" s="41">
        <v>3.1705000000000014</v>
      </c>
      <c r="AJ30" s="41">
        <v>3.1622727272727258</v>
      </c>
      <c r="AK30" s="41">
        <v>3.1586363636363628</v>
      </c>
      <c r="AL30" s="41">
        <v>3.1366999999999998</v>
      </c>
      <c r="AM30" s="41">
        <v>3.0209090909090901</v>
      </c>
      <c r="AN30" s="41">
        <v>3.0019047619047616</v>
      </c>
      <c r="AO30" s="42">
        <v>2.9824499999999996</v>
      </c>
      <c r="AP30" s="41">
        <v>2.9505714285714282</v>
      </c>
      <c r="AQ30" s="41">
        <v>2.9064081632653056</v>
      </c>
      <c r="AR30" s="41">
        <v>2.8125639097744362</v>
      </c>
      <c r="AS30" s="41">
        <v>2.7529350649350643</v>
      </c>
      <c r="AT30" s="41">
        <v>2.8080555555555575</v>
      </c>
      <c r="AU30" s="41">
        <v>2.8943333333333334</v>
      </c>
      <c r="AV30" s="41">
        <v>2.8504761904761904</v>
      </c>
      <c r="AW30" s="41">
        <v>2.8955170068027209</v>
      </c>
      <c r="AX30" s="41">
        <v>2.9675519480519466</v>
      </c>
      <c r="AY30" s="41">
        <v>3.0826883116818182</v>
      </c>
      <c r="AZ30" s="41">
        <v>3.0938650794444449</v>
      </c>
      <c r="BA30" s="42">
        <v>3.1155214285714279</v>
      </c>
      <c r="BB30" s="54">
        <v>3.1523999999999992</v>
      </c>
      <c r="BC30" s="41">
        <v>3.2372932330827076</v>
      </c>
      <c r="BD30" s="41">
        <v>3.1763506493506508</v>
      </c>
      <c r="BE30" s="41">
        <v>3.0857571428571426</v>
      </c>
      <c r="BF30" s="41">
        <v>2.995400000000001</v>
      </c>
      <c r="BG30" s="41">
        <v>2.99105</v>
      </c>
      <c r="BH30" s="41">
        <v>3.0133999999999999</v>
      </c>
      <c r="BI30" s="41">
        <v>2.9518571428571434</v>
      </c>
      <c r="BJ30" s="41">
        <v>2.9105000000000003</v>
      </c>
      <c r="BK30" s="41">
        <v>2.8729500000000003</v>
      </c>
      <c r="BL30" s="41">
        <v>2.8856190476190471</v>
      </c>
      <c r="BM30" s="42">
        <v>2.8784736842105261</v>
      </c>
      <c r="BN30" s="41">
        <v>2.8571</v>
      </c>
      <c r="BO30" s="41">
        <v>2.8544500000000004</v>
      </c>
      <c r="BP30" s="41">
        <v>2.8400434782608701</v>
      </c>
      <c r="BQ30" s="41">
        <v>2.8403354037267081</v>
      </c>
      <c r="BR30" s="41">
        <v>2.8459523809523808</v>
      </c>
      <c r="BS30" s="41">
        <v>2.8388499999999999</v>
      </c>
      <c r="BT30" s="41">
        <v>2.8235263157894734</v>
      </c>
      <c r="BU30" s="41">
        <v>2.8027619047619048</v>
      </c>
      <c r="BV30" s="41">
        <v>2.7910909090909084</v>
      </c>
      <c r="BW30" s="41">
        <v>2.7920499999999997</v>
      </c>
      <c r="BX30" s="41">
        <v>2.806142857142857</v>
      </c>
      <c r="BY30" s="42">
        <v>2.8163499999999995</v>
      </c>
      <c r="BZ30" s="52">
        <v>2.7878095238095235</v>
      </c>
      <c r="CA30" s="41">
        <v>2.7711500000000004</v>
      </c>
      <c r="CB30" s="41">
        <v>2.7798695652173908</v>
      </c>
      <c r="CC30" s="41">
        <v>2.816263157894737</v>
      </c>
      <c r="CD30" s="41">
        <v>2.7755714285714288</v>
      </c>
      <c r="CE30" s="41">
        <v>2.7647142857142857</v>
      </c>
      <c r="CF30" s="41">
        <v>2.7418947368421054</v>
      </c>
      <c r="CG30" s="41">
        <v>2.7399999999999998</v>
      </c>
      <c r="CH30" s="41">
        <v>2.7443181818181817</v>
      </c>
      <c r="CI30" s="41">
        <v>2.7324000000000002</v>
      </c>
      <c r="CJ30" s="41">
        <v>2.7056190476190483</v>
      </c>
      <c r="CK30" s="41">
        <v>2.6968947368421055</v>
      </c>
      <c r="CL30" s="52">
        <v>2.6933181818181819</v>
      </c>
      <c r="CM30" s="41">
        <v>2.6842380952380953</v>
      </c>
      <c r="CN30" s="41">
        <v>2.6715909090909089</v>
      </c>
      <c r="CO30" s="41">
        <v>2.6576666666666666</v>
      </c>
      <c r="CP30" s="41">
        <v>2.6699545454545461</v>
      </c>
      <c r="CQ30" s="41">
        <v>2.6711499999999999</v>
      </c>
      <c r="CR30" s="41">
        <v>2.6357619047619045</v>
      </c>
      <c r="CS30" s="41">
        <v>2.6165238095238097</v>
      </c>
      <c r="CT30" s="41">
        <v>2.6032999999999999</v>
      </c>
      <c r="CU30" s="41">
        <v>2.5880999999999998</v>
      </c>
      <c r="CV30" s="41">
        <v>2.5991500000000003</v>
      </c>
      <c r="CW30" s="42">
        <v>2.5675555555555563</v>
      </c>
      <c r="CX30" s="52">
        <v>2.5524090909090913</v>
      </c>
      <c r="CY30" s="41">
        <v>2.5785263157894733</v>
      </c>
      <c r="CZ30" s="41">
        <v>2.5945263157894742</v>
      </c>
      <c r="DA30" s="41">
        <v>2.598045454545455</v>
      </c>
      <c r="DB30" s="41">
        <v>2.6456818181818185</v>
      </c>
      <c r="DC30" s="41">
        <v>2.7484210526315791</v>
      </c>
      <c r="DD30" s="41">
        <v>2.778142857142857</v>
      </c>
      <c r="DE30" s="41">
        <v>2.8017894736842108</v>
      </c>
      <c r="DF30" s="41">
        <v>2.7797619047619047</v>
      </c>
      <c r="DG30" s="41">
        <v>2.7701428571428579</v>
      </c>
      <c r="DH30" s="41">
        <v>2.79915</v>
      </c>
      <c r="DI30" s="41">
        <v>2.7861000000000002</v>
      </c>
      <c r="DJ30" s="52">
        <v>2.8100064935064899</v>
      </c>
      <c r="DK30" s="41">
        <v>2.8132214285714299</v>
      </c>
      <c r="DL30" s="41">
        <v>2.8072857142857099</v>
      </c>
      <c r="DM30" s="41">
        <v>2.7950214285714301</v>
      </c>
      <c r="DN30" s="41">
        <v>2.7876598639455801</v>
      </c>
      <c r="DO30" s="41">
        <v>2.7953061224489799</v>
      </c>
      <c r="DP30" s="41">
        <v>2.78722448979592</v>
      </c>
      <c r="DQ30" s="41">
        <v>2.8156190476190499</v>
      </c>
      <c r="DR30" s="41">
        <v>2.86564285714286</v>
      </c>
      <c r="DS30" s="41">
        <v>2.9074285714285701</v>
      </c>
      <c r="DT30" s="41">
        <v>2.92605714285714</v>
      </c>
      <c r="DU30" s="41">
        <v>2.9632857142857145</v>
      </c>
      <c r="DV30" s="52">
        <v>3.0072999999999999</v>
      </c>
      <c r="DW30" s="41">
        <v>3.0950000000000002</v>
      </c>
      <c r="DX30" s="41">
        <v>3.097</v>
      </c>
      <c r="DY30" s="41">
        <v>3.1269999999999998</v>
      </c>
      <c r="DZ30" s="41">
        <v>3.1579999999999999</v>
      </c>
      <c r="EA30" s="41">
        <v>3.1619999999999999</v>
      </c>
      <c r="EB30" s="41">
        <v>3.1930000000000001</v>
      </c>
      <c r="EC30" s="41">
        <v>3.24</v>
      </c>
      <c r="ED30" s="41">
        <v>3.2204999999999999</v>
      </c>
      <c r="EE30" s="41">
        <v>3.2503000000000006</v>
      </c>
      <c r="EF30" s="41">
        <v>3.3385238095238101</v>
      </c>
      <c r="EG30" s="42">
        <v>3.3850952380952379</v>
      </c>
      <c r="EH30" s="68"/>
      <c r="EI30" s="95"/>
      <c r="EJ30" s="68"/>
      <c r="EK30" s="68"/>
      <c r="EL30" s="68"/>
      <c r="EM30" s="68"/>
      <c r="HA30" s="56"/>
    </row>
    <row r="31" spans="1:211" ht="18" customHeight="1" x14ac:dyDescent="0.2">
      <c r="A31" s="8"/>
      <c r="B31" s="22"/>
      <c r="C31" s="66"/>
      <c r="D31" s="9" t="s">
        <v>23</v>
      </c>
      <c r="E31" s="42">
        <f t="shared" ref="E31:Q31" si="125">(E29+E30)/2</f>
        <v>3.2807380952380956</v>
      </c>
      <c r="F31" s="41">
        <f t="shared" si="125"/>
        <v>3.2644285714285717</v>
      </c>
      <c r="G31" s="41">
        <f t="shared" si="125"/>
        <v>3.2593189909297053</v>
      </c>
      <c r="H31" s="41">
        <f t="shared" si="125"/>
        <v>3.2593114035087725</v>
      </c>
      <c r="I31" s="41">
        <f t="shared" si="125"/>
        <v>3.2578749999999994</v>
      </c>
      <c r="J31" s="41">
        <f t="shared" si="125"/>
        <v>3.2550625000000002</v>
      </c>
      <c r="K31" s="41">
        <f t="shared" si="125"/>
        <v>3.2528333333333337</v>
      </c>
      <c r="L31" s="41">
        <f t="shared" si="125"/>
        <v>3.2521842105263161</v>
      </c>
      <c r="M31" s="41">
        <f t="shared" si="125"/>
        <v>3.2577954545454544</v>
      </c>
      <c r="N31" s="41">
        <f t="shared" si="125"/>
        <v>3.3050909090909091</v>
      </c>
      <c r="O31" s="41">
        <f t="shared" si="125"/>
        <v>3.3804999999999996</v>
      </c>
      <c r="P31" s="41">
        <f t="shared" si="125"/>
        <v>3.3767380952380961</v>
      </c>
      <c r="Q31" s="42">
        <f t="shared" si="125"/>
        <v>3.4242380952380951</v>
      </c>
      <c r="R31" s="41">
        <f t="shared" ref="R31:AV31" si="126">(R29+R30)/2</f>
        <v>3.3929090909090904</v>
      </c>
      <c r="S31" s="41">
        <f t="shared" si="126"/>
        <v>3.2883499999999994</v>
      </c>
      <c r="T31" s="41">
        <f t="shared" si="126"/>
        <v>3.3401304347826088</v>
      </c>
      <c r="U31" s="41">
        <f t="shared" si="126"/>
        <v>3.3310277777777779</v>
      </c>
      <c r="V31" s="41">
        <f t="shared" si="126"/>
        <v>3.2787727272727278</v>
      </c>
      <c r="W31" s="41">
        <f t="shared" si="126"/>
        <v>3.2638095238095235</v>
      </c>
      <c r="X31" s="41">
        <f t="shared" si="126"/>
        <v>3.2432749999999997</v>
      </c>
      <c r="Y31" s="41">
        <f t="shared" si="126"/>
        <v>3.234227272727273</v>
      </c>
      <c r="Z31" s="41">
        <f t="shared" si="126"/>
        <v>3.2478095238095235</v>
      </c>
      <c r="AA31" s="41">
        <f t="shared" si="126"/>
        <v>3.2375454545454541</v>
      </c>
      <c r="AB31" s="41">
        <f t="shared" si="126"/>
        <v>3.2222380952380951</v>
      </c>
      <c r="AC31" s="42">
        <f t="shared" si="126"/>
        <v>3.2052105263157897</v>
      </c>
      <c r="AD31" s="52">
        <f t="shared" si="126"/>
        <v>3.1924772727272726</v>
      </c>
      <c r="AE31" s="41">
        <f t="shared" si="126"/>
        <v>3.1904249999999994</v>
      </c>
      <c r="AF31" s="41">
        <f t="shared" si="126"/>
        <v>3.1855454545454545</v>
      </c>
      <c r="AG31" s="41">
        <f t="shared" si="126"/>
        <v>3.1784473684210526</v>
      </c>
      <c r="AH31" s="41">
        <f t="shared" si="126"/>
        <v>3.167272727272727</v>
      </c>
      <c r="AI31" s="41">
        <f t="shared" si="126"/>
        <v>3.1702500000000007</v>
      </c>
      <c r="AJ31" s="41">
        <f t="shared" si="126"/>
        <v>3.1615909090909078</v>
      </c>
      <c r="AK31" s="41">
        <f t="shared" si="126"/>
        <v>3.1577272727272714</v>
      </c>
      <c r="AL31" s="41">
        <f t="shared" si="126"/>
        <v>3.1357999999999997</v>
      </c>
      <c r="AM31" s="41">
        <f t="shared" si="126"/>
        <v>3.0198409090909095</v>
      </c>
      <c r="AN31" s="41">
        <f t="shared" si="126"/>
        <v>3.0008571428571429</v>
      </c>
      <c r="AO31" s="42">
        <f t="shared" si="126"/>
        <v>2.9813499999999999</v>
      </c>
      <c r="AP31" s="41">
        <f t="shared" si="126"/>
        <v>2.9488095238095235</v>
      </c>
      <c r="AQ31" s="41">
        <f t="shared" si="126"/>
        <v>2.9053945578231288</v>
      </c>
      <c r="AR31" s="41">
        <f t="shared" si="126"/>
        <v>2.8112105263157896</v>
      </c>
      <c r="AS31" s="41">
        <f t="shared" si="126"/>
        <v>2.748701298701298</v>
      </c>
      <c r="AT31" s="41">
        <f t="shared" si="126"/>
        <v>2.8055952380952398</v>
      </c>
      <c r="AU31" s="41">
        <f t="shared" si="126"/>
        <v>2.8915442176870747</v>
      </c>
      <c r="AV31" s="41">
        <f t="shared" si="126"/>
        <v>2.8484761904761902</v>
      </c>
      <c r="AW31" s="41">
        <f>(AW29+AW30)/2</f>
        <v>2.8927074829931971</v>
      </c>
      <c r="AX31" s="41">
        <f>(AX29+AX30)/2</f>
        <v>2.9659318181818168</v>
      </c>
      <c r="AY31" s="41">
        <f>(AY29+AY30)/2</f>
        <v>3.0753831168181813</v>
      </c>
      <c r="AZ31" s="41">
        <f>(AZ29+AZ30)/2</f>
        <v>3.0917936508611117</v>
      </c>
      <c r="BA31" s="42">
        <f>(BA29+BA30)/2</f>
        <v>3.1140178571428567</v>
      </c>
      <c r="BB31" s="54">
        <f t="shared" ref="BB31:BS31" si="127">(BB29+BB30)/2</f>
        <v>3.151407142857142</v>
      </c>
      <c r="BC31" s="43">
        <f t="shared" si="127"/>
        <v>3.235977443609023</v>
      </c>
      <c r="BD31" s="43">
        <f t="shared" si="127"/>
        <v>3.1747889610389617</v>
      </c>
      <c r="BE31" s="43">
        <f t="shared" si="127"/>
        <v>3.0842535714285715</v>
      </c>
      <c r="BF31" s="43">
        <f t="shared" si="127"/>
        <v>2.9938750000000001</v>
      </c>
      <c r="BG31" s="43">
        <f t="shared" si="127"/>
        <v>2.989725</v>
      </c>
      <c r="BH31" s="43">
        <f t="shared" si="127"/>
        <v>3.0122</v>
      </c>
      <c r="BI31" s="43">
        <f t="shared" si="127"/>
        <v>2.9506904761904762</v>
      </c>
      <c r="BJ31" s="43">
        <f t="shared" si="127"/>
        <v>2.9094545454545457</v>
      </c>
      <c r="BK31" s="43">
        <f t="shared" si="127"/>
        <v>2.8717250000000001</v>
      </c>
      <c r="BL31" s="43">
        <f t="shared" si="127"/>
        <v>2.8844523809523808</v>
      </c>
      <c r="BM31" s="44">
        <f t="shared" si="127"/>
        <v>2.8775263157894733</v>
      </c>
      <c r="BN31" s="43">
        <f t="shared" si="127"/>
        <v>2.8562249999999998</v>
      </c>
      <c r="BO31" s="43">
        <f t="shared" si="127"/>
        <v>2.8537500000000007</v>
      </c>
      <c r="BP31" s="43">
        <f t="shared" si="127"/>
        <v>2.8393913043478261</v>
      </c>
      <c r="BQ31" s="43">
        <f t="shared" si="127"/>
        <v>2.8397567287784682</v>
      </c>
      <c r="BR31" s="43">
        <f t="shared" si="127"/>
        <v>2.8453809523809523</v>
      </c>
      <c r="BS31" s="43">
        <f t="shared" si="127"/>
        <v>2.8381749999999997</v>
      </c>
      <c r="BT31" s="43">
        <f t="shared" ref="BT31" si="128">(BT29+BT30)/2</f>
        <v>2.8229473684210529</v>
      </c>
      <c r="BU31" s="43">
        <v>2.8018476190476189</v>
      </c>
      <c r="BV31" s="43">
        <v>2.7906363636363629</v>
      </c>
      <c r="BW31" s="43">
        <v>2.7914750000000002</v>
      </c>
      <c r="BX31" s="43">
        <v>2.805595238095238</v>
      </c>
      <c r="BY31" s="44">
        <v>2.8156749999999997</v>
      </c>
      <c r="BZ31" s="54">
        <v>2.7870476190476188</v>
      </c>
      <c r="CA31" s="43">
        <v>2.7705250000000001</v>
      </c>
      <c r="CB31" s="43">
        <v>2.7793913043478256</v>
      </c>
      <c r="CC31" s="43">
        <v>2.8156315789473685</v>
      </c>
      <c r="CD31" s="43">
        <v>2.7749523809523811</v>
      </c>
      <c r="CE31" s="43">
        <v>2.7640714285714285</v>
      </c>
      <c r="CF31" s="43">
        <v>2.7413157894736839</v>
      </c>
      <c r="CG31" s="43">
        <v>2.7393809523809525</v>
      </c>
      <c r="CH31" s="43">
        <v>2.7438409090909088</v>
      </c>
      <c r="CI31" s="43">
        <v>2.7318250000000002</v>
      </c>
      <c r="CJ31" s="43">
        <v>2.7049523809523812</v>
      </c>
      <c r="CK31" s="43">
        <v>2.6962631578947374</v>
      </c>
      <c r="CL31" s="54">
        <v>2.6926590909090908</v>
      </c>
      <c r="CM31" s="43">
        <v>2.6835238095238094</v>
      </c>
      <c r="CN31" s="43">
        <v>2.6709999999999994</v>
      </c>
      <c r="CO31" s="43">
        <v>2.657027777777778</v>
      </c>
      <c r="CP31" s="43">
        <v>2.6692727272727277</v>
      </c>
      <c r="CQ31" s="43">
        <v>2.6705750000000004</v>
      </c>
      <c r="CR31" s="43">
        <v>2.6350476190476191</v>
      </c>
      <c r="CS31" s="43">
        <v>2.6159761904761902</v>
      </c>
      <c r="CT31" s="43">
        <v>2.6028000000000002</v>
      </c>
      <c r="CU31" s="43">
        <v>2.5876000000000001</v>
      </c>
      <c r="CV31" s="43">
        <v>2.5986250000000002</v>
      </c>
      <c r="CW31" s="44">
        <v>2.5668888888888892</v>
      </c>
      <c r="CX31" s="52">
        <f>+AVERAGE(CX29:CX30)</f>
        <v>2.5519090909090911</v>
      </c>
      <c r="CY31" s="41">
        <f>+AVERAGE(CY29:CY30)</f>
        <v>2.5780526315789474</v>
      </c>
      <c r="CZ31" s="41">
        <f t="shared" ref="CZ31:DG31" si="129">+AVERAGE(CZ29:CZ30)</f>
        <v>2.5939473684210532</v>
      </c>
      <c r="DA31" s="41">
        <f t="shared" si="129"/>
        <v>2.5975000000000001</v>
      </c>
      <c r="DB31" s="41">
        <f t="shared" si="129"/>
        <v>2.6443863636363636</v>
      </c>
      <c r="DC31" s="41">
        <f t="shared" si="129"/>
        <v>2.7475000000000005</v>
      </c>
      <c r="DD31" s="41">
        <f t="shared" si="129"/>
        <v>2.7767142857142857</v>
      </c>
      <c r="DE31" s="41">
        <f t="shared" si="129"/>
        <v>2.8010526315789477</v>
      </c>
      <c r="DF31" s="41">
        <f t="shared" si="129"/>
        <v>2.7785714285714285</v>
      </c>
      <c r="DG31" s="41">
        <f t="shared" si="129"/>
        <v>2.7691190476190481</v>
      </c>
      <c r="DH31" s="41">
        <f>+AVERAGE(DH29:DH30)</f>
        <v>2.7981249999999998</v>
      </c>
      <c r="DI31" s="41">
        <f>+AVERAGE(DI29:DI30)</f>
        <v>2.7852499999999996</v>
      </c>
      <c r="DJ31" s="52">
        <f>+AVERAGE(DJ29:DJ30)</f>
        <v>2.8092922077922049</v>
      </c>
      <c r="DK31" s="41">
        <f t="shared" ref="DK31:DP31" si="130">+AVERAGE(DK29:DK30)</f>
        <v>2.8125821428571447</v>
      </c>
      <c r="DL31" s="41">
        <f t="shared" si="130"/>
        <v>2.80668707482993</v>
      </c>
      <c r="DM31" s="41">
        <f t="shared" si="130"/>
        <v>2.79439285714286</v>
      </c>
      <c r="DN31" s="41">
        <f t="shared" si="130"/>
        <v>2.7870034013605451</v>
      </c>
      <c r="DO31" s="41">
        <f t="shared" si="130"/>
        <v>2.7946836734693901</v>
      </c>
      <c r="DP31" s="41">
        <f t="shared" si="130"/>
        <v>2.7865204081632653</v>
      </c>
      <c r="DQ31" s="41">
        <f t="shared" ref="DQ31:DR31" si="131">+AVERAGE(DQ29:DQ30)</f>
        <v>2.8149285714285748</v>
      </c>
      <c r="DR31" s="41">
        <f t="shared" si="131"/>
        <v>2.864928571428575</v>
      </c>
      <c r="DS31" s="41">
        <f t="shared" ref="DS31:DT31" si="132">+AVERAGE(DS29:DS30)</f>
        <v>2.9067987012987002</v>
      </c>
      <c r="DT31" s="41">
        <f t="shared" si="132"/>
        <v>2.925439285714285</v>
      </c>
      <c r="DU31" s="41">
        <f t="shared" ref="DU31" si="133">+AVERAGE(DU29:DU30)</f>
        <v>2.9623027210884354</v>
      </c>
      <c r="DV31" s="52">
        <v>3.0064928571428551</v>
      </c>
      <c r="DW31" s="41">
        <v>3.093</v>
      </c>
      <c r="DX31" s="41">
        <v>3.0954999999999999</v>
      </c>
      <c r="DY31" s="41">
        <v>3.1254999999999997</v>
      </c>
      <c r="DZ31" s="41">
        <v>3.1564999999999999</v>
      </c>
      <c r="EA31" s="41">
        <v>3.161</v>
      </c>
      <c r="EB31" s="41">
        <v>3.1863000000000001</v>
      </c>
      <c r="EC31" s="41">
        <f t="shared" ref="EC31:EG31" si="134">+AVERAGE(EC29:EC30)</f>
        <v>3.2383500000000001</v>
      </c>
      <c r="ED31" s="41">
        <f t="shared" si="134"/>
        <v>3.2186136363636364</v>
      </c>
      <c r="EE31" s="41">
        <f t="shared" si="134"/>
        <v>3.2483750000000002</v>
      </c>
      <c r="EF31" s="41">
        <f t="shared" si="134"/>
        <v>3.3366428571428575</v>
      </c>
      <c r="EG31" s="42">
        <f t="shared" si="134"/>
        <v>3.3826666666666667</v>
      </c>
      <c r="EH31" s="68"/>
      <c r="EI31" s="68"/>
      <c r="EJ31" s="68"/>
      <c r="EK31" s="68"/>
      <c r="EL31" s="68"/>
      <c r="EM31" s="68"/>
      <c r="HA31" s="56"/>
    </row>
    <row r="32" spans="1:211" ht="18" customHeight="1" x14ac:dyDescent="0.2">
      <c r="A32" s="8"/>
      <c r="B32" s="22"/>
      <c r="C32" s="65" t="s">
        <v>19</v>
      </c>
      <c r="D32" s="9" t="s">
        <v>21</v>
      </c>
      <c r="E32" s="44">
        <v>3.2817619047619053</v>
      </c>
      <c r="F32" s="43">
        <v>3.2666666666666666</v>
      </c>
      <c r="G32" s="43">
        <v>3.2529500000000007</v>
      </c>
      <c r="H32" s="43">
        <v>3.2541111111111105</v>
      </c>
      <c r="I32" s="43">
        <v>3.2484000000000002</v>
      </c>
      <c r="J32" s="43">
        <v>3.2501090909090906</v>
      </c>
      <c r="K32" s="43">
        <v>3.249285714285715</v>
      </c>
      <c r="L32" s="43">
        <v>3.2454210526315794</v>
      </c>
      <c r="M32" s="43">
        <v>3.2536363636363634</v>
      </c>
      <c r="N32" s="43">
        <v>3.2888181818181819</v>
      </c>
      <c r="O32" s="43">
        <v>3.3746190476190483</v>
      </c>
      <c r="P32" s="43">
        <v>3.3689523809523814</v>
      </c>
      <c r="Q32" s="44">
        <v>3.4190952380952373</v>
      </c>
      <c r="R32" s="43">
        <v>3.3995454545454549</v>
      </c>
      <c r="S32" s="43">
        <v>3.2867999999999995</v>
      </c>
      <c r="T32" s="43">
        <v>3.3329130434782606</v>
      </c>
      <c r="U32" s="43">
        <v>3.3316111111111111</v>
      </c>
      <c r="V32" s="43">
        <v>3.2778181818181822</v>
      </c>
      <c r="W32" s="43">
        <v>3.2590000000000003</v>
      </c>
      <c r="X32" s="43">
        <v>3.2425000000000002</v>
      </c>
      <c r="Y32" s="43">
        <v>3.2282727272727274</v>
      </c>
      <c r="Z32" s="43">
        <v>3.2398095238095239</v>
      </c>
      <c r="AA32" s="43">
        <v>3.2338636363636364</v>
      </c>
      <c r="AB32" s="43">
        <v>3.2148571428571429</v>
      </c>
      <c r="AC32" s="44">
        <v>3.2058947368421054</v>
      </c>
      <c r="AD32" s="54">
        <v>3.1906363636363633</v>
      </c>
      <c r="AE32" s="43">
        <v>3.1856499999999999</v>
      </c>
      <c r="AF32" s="43">
        <v>3.1829545454545451</v>
      </c>
      <c r="AG32" s="43">
        <v>3.176421052631579</v>
      </c>
      <c r="AH32" s="43">
        <v>3.1631818181818172</v>
      </c>
      <c r="AI32" s="43">
        <v>3.1675</v>
      </c>
      <c r="AJ32" s="43">
        <v>3.16</v>
      </c>
      <c r="AK32" s="43">
        <v>3.1568181818181809</v>
      </c>
      <c r="AL32" s="43">
        <v>3.1364999999999994</v>
      </c>
      <c r="AM32" s="43">
        <v>3.0128181818181816</v>
      </c>
      <c r="AN32" s="43">
        <v>2.9940000000000002</v>
      </c>
      <c r="AO32" s="44">
        <v>2.9807499999999996</v>
      </c>
      <c r="AP32" s="43">
        <v>2.9463809523809523</v>
      </c>
      <c r="AQ32" s="43">
        <v>2.8978015873015872</v>
      </c>
      <c r="AR32" s="43">
        <v>2.805499999999999</v>
      </c>
      <c r="AS32" s="43">
        <v>2.7402499999999979</v>
      </c>
      <c r="AT32" s="43">
        <v>2.808425925925925</v>
      </c>
      <c r="AU32" s="43">
        <v>2.8895396825396835</v>
      </c>
      <c r="AV32" s="43">
        <v>2.8551428571428565</v>
      </c>
      <c r="AW32" s="43">
        <v>2.879111111111111</v>
      </c>
      <c r="AX32" s="43">
        <v>2.965727272727273</v>
      </c>
      <c r="AY32" s="43">
        <v>3.0734128787272725</v>
      </c>
      <c r="AZ32" s="43">
        <v>3.089722222277778</v>
      </c>
      <c r="BA32" s="44">
        <v>3.1051333333333337</v>
      </c>
      <c r="BB32" s="54">
        <v>3.1521999999999997</v>
      </c>
      <c r="BC32" s="41">
        <v>3.2247105263157896</v>
      </c>
      <c r="BD32" s="41">
        <v>3.1806136363636353</v>
      </c>
      <c r="BE32" s="41">
        <v>3.0891750000000004</v>
      </c>
      <c r="BF32" s="41">
        <v>2.9872000000000001</v>
      </c>
      <c r="BG32" s="41">
        <v>2.9814999999999996</v>
      </c>
      <c r="BH32" s="41">
        <v>3.0064500000000001</v>
      </c>
      <c r="BI32" s="41">
        <v>2.9565714285714293</v>
      </c>
      <c r="BJ32" s="41">
        <v>2.9109545454545454</v>
      </c>
      <c r="BK32" s="41">
        <v>2.8634999999999993</v>
      </c>
      <c r="BL32" s="41">
        <v>2.8767619047619055</v>
      </c>
      <c r="BM32" s="42">
        <v>2.8734210526315787</v>
      </c>
      <c r="BN32" s="41">
        <v>2.8601000000000001</v>
      </c>
      <c r="BO32" s="41">
        <v>2.85</v>
      </c>
      <c r="BP32" s="41">
        <v>2.8341739130434784</v>
      </c>
      <c r="BQ32" s="41">
        <v>2.8367701863354045</v>
      </c>
      <c r="BR32" s="41">
        <v>2.8443333333333332</v>
      </c>
      <c r="BS32" s="41">
        <v>2.8386500000000003</v>
      </c>
      <c r="BT32" s="41">
        <v>2.8203157894736841</v>
      </c>
      <c r="BU32" s="43">
        <v>2.8015238095238097</v>
      </c>
      <c r="BV32" s="41">
        <v>2.7875681818181812</v>
      </c>
      <c r="BW32" s="41">
        <v>2.7872166666666667</v>
      </c>
      <c r="BX32" s="41">
        <v>2.8002857142857143</v>
      </c>
      <c r="BY32" s="42">
        <v>2.8155250000000001</v>
      </c>
      <c r="BZ32" s="52">
        <v>2.7943095238095235</v>
      </c>
      <c r="CA32" s="41">
        <v>2.7651583333333334</v>
      </c>
      <c r="CB32" s="41">
        <v>2.774426086956522</v>
      </c>
      <c r="CC32" s="41">
        <v>2.8152105263157896</v>
      </c>
      <c r="CD32" s="41">
        <v>2.7856339869281044</v>
      </c>
      <c r="CE32" s="41">
        <v>2.7663412698412699</v>
      </c>
      <c r="CF32" s="41">
        <v>2.744061403508772</v>
      </c>
      <c r="CG32" s="41">
        <v>2.734230158730159</v>
      </c>
      <c r="CH32" s="41">
        <v>2.7359015151515158</v>
      </c>
      <c r="CI32" s="41">
        <v>2.7370166666666664</v>
      </c>
      <c r="CJ32" s="41">
        <v>2.7038571428571423</v>
      </c>
      <c r="CK32" s="41">
        <v>2.6933771929824566</v>
      </c>
      <c r="CL32" s="52">
        <v>2.6924696969696971</v>
      </c>
      <c r="CM32" s="41">
        <v>2.6802063492063493</v>
      </c>
      <c r="CN32" s="41">
        <v>2.6703712121212129</v>
      </c>
      <c r="CO32" s="41">
        <v>2.6587745098039219</v>
      </c>
      <c r="CP32" s="41">
        <v>2.6604393939393942</v>
      </c>
      <c r="CQ32" s="41">
        <v>2.6695499999999996</v>
      </c>
      <c r="CR32" s="41">
        <v>2.6377142857142859</v>
      </c>
      <c r="CS32" s="41">
        <v>2.6174416666666667</v>
      </c>
      <c r="CT32" s="41">
        <v>2.5983083333333332</v>
      </c>
      <c r="CU32" s="41">
        <v>2.5823583333333335</v>
      </c>
      <c r="CV32" s="41">
        <v>2.5988500000000001</v>
      </c>
      <c r="CW32" s="42">
        <v>2.5680740740740742</v>
      </c>
      <c r="CX32" s="52">
        <v>2.5484393939393937</v>
      </c>
      <c r="CY32" s="41">
        <v>2.5716754385964915</v>
      </c>
      <c r="CZ32" s="41">
        <v>2.5930789473684208</v>
      </c>
      <c r="DA32" s="41">
        <v>2.596840909090909</v>
      </c>
      <c r="DB32" s="41">
        <v>2.6414393939393941</v>
      </c>
      <c r="DC32" s="41">
        <v>2.7497017543859643</v>
      </c>
      <c r="DD32" s="41">
        <v>2.7826746031746032</v>
      </c>
      <c r="DE32" s="41">
        <v>2.8057368421052629</v>
      </c>
      <c r="DF32" s="41">
        <v>2.786888888888889</v>
      </c>
      <c r="DG32" s="41">
        <v>2.7711190476190475</v>
      </c>
      <c r="DH32" s="41">
        <v>2.7968083333333338</v>
      </c>
      <c r="DI32" s="41">
        <v>2.7912416666666671</v>
      </c>
      <c r="DJ32" s="52">
        <v>2.8120681818181801</v>
      </c>
      <c r="DK32" s="41">
        <v>2.8171249999999999</v>
      </c>
      <c r="DL32" s="41">
        <v>2.8068015873015901</v>
      </c>
      <c r="DM32" s="41">
        <v>2.8005916666666701</v>
      </c>
      <c r="DN32" s="41">
        <v>2.79180952380952</v>
      </c>
      <c r="DO32" s="41">
        <v>2.7890952380952401</v>
      </c>
      <c r="DP32" s="41">
        <v>2.7884841269841298</v>
      </c>
      <c r="DQ32" s="41">
        <v>2.8101587301587299</v>
      </c>
      <c r="DR32" s="41">
        <v>2.8602803030302999</v>
      </c>
      <c r="DS32" s="41">
        <v>2.9101439393939401</v>
      </c>
      <c r="DT32" s="41">
        <v>2.9310083333333301</v>
      </c>
      <c r="DU32" s="41">
        <v>2.9604682539682541</v>
      </c>
      <c r="DV32" s="52">
        <v>3.01214166666667</v>
      </c>
      <c r="DW32" s="41">
        <v>3.0950000000000002</v>
      </c>
      <c r="DX32" s="41">
        <v>3.0939999999999999</v>
      </c>
      <c r="DY32" s="41">
        <v>3.133</v>
      </c>
      <c r="DZ32" s="41">
        <v>3.16</v>
      </c>
      <c r="EA32" s="41">
        <v>3.1620476190476201</v>
      </c>
      <c r="EB32" s="41">
        <v>3.1840000000000002</v>
      </c>
      <c r="EC32" s="41">
        <v>3.2515000000000001</v>
      </c>
      <c r="ED32" s="41">
        <v>3.2220151515151501</v>
      </c>
      <c r="EE32" s="41">
        <v>3.2438833333333337</v>
      </c>
      <c r="EF32" s="41">
        <v>3.3375238095238093</v>
      </c>
      <c r="EG32" s="42">
        <v>3.3813809523809524</v>
      </c>
      <c r="EH32" s="68"/>
      <c r="EI32" s="95"/>
      <c r="EJ32" s="68"/>
      <c r="EK32" s="68"/>
      <c r="EL32" s="68"/>
      <c r="EM32" s="68"/>
    </row>
    <row r="33" spans="1:143" ht="18" customHeight="1" x14ac:dyDescent="0.2">
      <c r="A33" s="8"/>
      <c r="B33" s="22"/>
      <c r="C33" s="66"/>
      <c r="D33" s="9" t="s">
        <v>22</v>
      </c>
      <c r="E33" s="44">
        <v>3.2847142857142861</v>
      </c>
      <c r="F33" s="43">
        <v>3.2696190476190479</v>
      </c>
      <c r="G33" s="43">
        <v>3.2559500000000008</v>
      </c>
      <c r="H33" s="43">
        <v>3.2568333333333332</v>
      </c>
      <c r="I33" s="43">
        <v>3.2515500000000004</v>
      </c>
      <c r="J33" s="43">
        <v>3.2553886363636364</v>
      </c>
      <c r="K33" s="43">
        <v>3.2529999999999992</v>
      </c>
      <c r="L33" s="43">
        <v>3.2528947368421051</v>
      </c>
      <c r="M33" s="43">
        <v>3.2569090909090908</v>
      </c>
      <c r="N33" s="43">
        <v>3.3032272727272725</v>
      </c>
      <c r="O33" s="43">
        <v>3.3771428571428581</v>
      </c>
      <c r="P33" s="43">
        <v>3.3729047619047621</v>
      </c>
      <c r="Q33" s="44">
        <v>3.4232857142857149</v>
      </c>
      <c r="R33" s="43">
        <v>3.4035454545454553</v>
      </c>
      <c r="S33" s="43">
        <v>3.2910499999999998</v>
      </c>
      <c r="T33" s="43">
        <v>3.3373043478260866</v>
      </c>
      <c r="U33" s="43">
        <v>3.3362222222222226</v>
      </c>
      <c r="V33" s="43">
        <v>3.2820909090909098</v>
      </c>
      <c r="W33" s="43">
        <v>3.2630952380952389</v>
      </c>
      <c r="X33" s="43">
        <v>3.24655</v>
      </c>
      <c r="Y33" s="43">
        <v>3.2329545454545454</v>
      </c>
      <c r="Z33" s="43">
        <v>3.244761904761905</v>
      </c>
      <c r="AA33" s="43">
        <v>3.2389090909090901</v>
      </c>
      <c r="AB33" s="43">
        <v>3.2206190476190475</v>
      </c>
      <c r="AC33" s="44">
        <v>3.2112631578947375</v>
      </c>
      <c r="AD33" s="54">
        <v>3.1955909090909098</v>
      </c>
      <c r="AE33" s="43">
        <v>3.1906000000000003</v>
      </c>
      <c r="AF33" s="43">
        <v>3.1879999999999997</v>
      </c>
      <c r="AG33" s="43">
        <v>3.1814736842105256</v>
      </c>
      <c r="AH33" s="43">
        <v>3.166818181818182</v>
      </c>
      <c r="AI33" s="43">
        <v>3.17</v>
      </c>
      <c r="AJ33" s="43">
        <v>3.1636363636363627</v>
      </c>
      <c r="AK33" s="43">
        <v>3.1581818181818169</v>
      </c>
      <c r="AL33" s="43">
        <v>3.1418499999999998</v>
      </c>
      <c r="AM33" s="43">
        <v>3.0180909090909087</v>
      </c>
      <c r="AN33" s="43">
        <v>2.9987619047619054</v>
      </c>
      <c r="AO33" s="44">
        <v>2.9856500000000001</v>
      </c>
      <c r="AP33" s="43">
        <v>2.9514285714285711</v>
      </c>
      <c r="AQ33" s="43">
        <v>2.9028809523809516</v>
      </c>
      <c r="AR33" s="43">
        <v>2.8103245614035086</v>
      </c>
      <c r="AS33" s="43">
        <v>2.7465757575757568</v>
      </c>
      <c r="AT33" s="43">
        <v>2.815638888888889</v>
      </c>
      <c r="AU33" s="43">
        <v>2.8968650793650794</v>
      </c>
      <c r="AV33" s="43">
        <v>2.861904761904762</v>
      </c>
      <c r="AW33" s="43">
        <v>2.8867063492063498</v>
      </c>
      <c r="AX33" s="43">
        <v>2.9713030303030297</v>
      </c>
      <c r="AY33" s="43">
        <v>3.0837143939090907</v>
      </c>
      <c r="AZ33" s="43">
        <v>3.0938650794444449</v>
      </c>
      <c r="BA33" s="44">
        <v>3.110408333333333</v>
      </c>
      <c r="BB33" s="54">
        <v>3.1573666666666655</v>
      </c>
      <c r="BC33" s="43">
        <v>3.2301140350877175</v>
      </c>
      <c r="BD33" s="43">
        <v>3.1850378787878793</v>
      </c>
      <c r="BE33" s="43">
        <v>3.093691666666667</v>
      </c>
      <c r="BF33" s="43">
        <v>2.9914999999999998</v>
      </c>
      <c r="BG33" s="43">
        <v>2.9852499999999997</v>
      </c>
      <c r="BH33" s="43">
        <v>3.0103</v>
      </c>
      <c r="BI33" s="43">
        <v>2.9599047619047623</v>
      </c>
      <c r="BJ33" s="43">
        <v>2.9137727272727272</v>
      </c>
      <c r="BK33" s="43">
        <v>2.8663499999999997</v>
      </c>
      <c r="BL33" s="43">
        <v>2.8795238095238092</v>
      </c>
      <c r="BM33" s="44">
        <v>2.875631578947369</v>
      </c>
      <c r="BN33" s="43">
        <v>2.8621500000000002</v>
      </c>
      <c r="BO33" s="43">
        <v>2.85195</v>
      </c>
      <c r="BP33" s="43">
        <v>2.8362608695652178</v>
      </c>
      <c r="BQ33" s="43">
        <v>2.8387743271221533</v>
      </c>
      <c r="BR33" s="43">
        <v>2.8465714285714285</v>
      </c>
      <c r="BS33" s="41">
        <v>2.8407499999999999</v>
      </c>
      <c r="BT33" s="43">
        <v>2.8222631578947377</v>
      </c>
      <c r="BU33" s="43">
        <v>2.8025238095238092</v>
      </c>
      <c r="BV33" s="43">
        <v>2.7909393939393943</v>
      </c>
      <c r="BW33" s="43">
        <v>2.7892333333333341</v>
      </c>
      <c r="BX33" s="43">
        <v>2.8022460317460323</v>
      </c>
      <c r="BY33" s="44">
        <v>2.817416666666666</v>
      </c>
      <c r="BZ33" s="54">
        <v>2.7962142857142855</v>
      </c>
      <c r="CA33" s="43">
        <v>2.7671916666666667</v>
      </c>
      <c r="CB33" s="43">
        <v>2.7764130434782608</v>
      </c>
      <c r="CC33" s="43">
        <v>2.8171052631578948</v>
      </c>
      <c r="CD33" s="43">
        <v>2.7877296626984127</v>
      </c>
      <c r="CE33" s="43">
        <v>2.7686373015873018</v>
      </c>
      <c r="CF33" s="43">
        <v>2.7460175438596495</v>
      </c>
      <c r="CG33" s="43">
        <v>2.7362301587301592</v>
      </c>
      <c r="CH33" s="43">
        <v>2.7380984848484844</v>
      </c>
      <c r="CI33" s="43">
        <v>2.7389000000000001</v>
      </c>
      <c r="CJ33" s="43">
        <v>2.7057380952380954</v>
      </c>
      <c r="CK33" s="43">
        <v>2.6953070175438598</v>
      </c>
      <c r="CL33" s="54">
        <v>2.6943333333333328</v>
      </c>
      <c r="CM33" s="43">
        <v>2.6821587301587302</v>
      </c>
      <c r="CN33" s="43">
        <v>2.6721439393939401</v>
      </c>
      <c r="CO33" s="43">
        <v>2.6605980392156861</v>
      </c>
      <c r="CP33" s="43">
        <v>2.662522727272727</v>
      </c>
      <c r="CQ33" s="43">
        <v>2.6715083333333332</v>
      </c>
      <c r="CR33" s="43">
        <v>2.6396666666666668</v>
      </c>
      <c r="CS33" s="43">
        <v>2.6194433333333333</v>
      </c>
      <c r="CT33" s="43">
        <v>2.6002333333333332</v>
      </c>
      <c r="CU33" s="43">
        <v>2.5844083333333336</v>
      </c>
      <c r="CV33" s="43">
        <v>2.6006083333333332</v>
      </c>
      <c r="CW33" s="44">
        <v>2.5700185185185189</v>
      </c>
      <c r="CX33" s="52">
        <v>2.5504318181818184</v>
      </c>
      <c r="CY33" s="41">
        <v>2.5736403508771932</v>
      </c>
      <c r="CZ33" s="41">
        <v>2.5950789473684206</v>
      </c>
      <c r="DA33" s="41">
        <v>2.5988484848484847</v>
      </c>
      <c r="DB33" s="41">
        <v>2.6433636363636364</v>
      </c>
      <c r="DC33" s="41">
        <v>2.7519824561403512</v>
      </c>
      <c r="DD33" s="41">
        <v>2.7844920634920634</v>
      </c>
      <c r="DE33" s="41">
        <v>2.8077456140350878</v>
      </c>
      <c r="DF33" s="41">
        <v>2.7887380952380956</v>
      </c>
      <c r="DG33" s="41">
        <v>2.77302380952381</v>
      </c>
      <c r="DH33" s="41">
        <v>2.7987499999999996</v>
      </c>
      <c r="DI33" s="41">
        <v>2.793191666666667</v>
      </c>
      <c r="DJ33" s="52">
        <v>2.81356060606061</v>
      </c>
      <c r="DK33" s="41">
        <v>2.8183250000000002</v>
      </c>
      <c r="DL33" s="41">
        <v>2.8080634920634902</v>
      </c>
      <c r="DM33" s="41">
        <v>2.8019583333333302</v>
      </c>
      <c r="DN33" s="41">
        <v>2.7934523809523801</v>
      </c>
      <c r="DO33" s="41">
        <v>2.7908412698412701</v>
      </c>
      <c r="DP33" s="41">
        <v>2.7899047619047601</v>
      </c>
      <c r="DQ33" s="41">
        <v>2.8118571428571402</v>
      </c>
      <c r="DR33" s="41">
        <v>2.86316666666667</v>
      </c>
      <c r="DS33" s="41">
        <v>2.9116212121212102</v>
      </c>
      <c r="DT33" s="41">
        <v>2.9324833333333298</v>
      </c>
      <c r="DU33" s="41">
        <v>2.962111111111112</v>
      </c>
      <c r="DV33" s="52">
        <v>3.01373333333333</v>
      </c>
      <c r="DW33" s="41">
        <v>3.097</v>
      </c>
      <c r="DX33" s="41">
        <v>3.0950000000000002</v>
      </c>
      <c r="DY33" s="41">
        <v>3.1339999999999999</v>
      </c>
      <c r="DZ33" s="41">
        <v>3.161</v>
      </c>
      <c r="EA33" s="41">
        <v>3.1636190476190502</v>
      </c>
      <c r="EB33" s="41">
        <v>3.1859999999999999</v>
      </c>
      <c r="EC33" s="41">
        <v>3.2536</v>
      </c>
      <c r="ED33" s="41">
        <v>3.2238939393939394</v>
      </c>
      <c r="EE33" s="41">
        <v>3.2465750000000009</v>
      </c>
      <c r="EF33" s="41">
        <v>3.3377142857142865</v>
      </c>
      <c r="EG33" s="42">
        <v>3.3831904761904763</v>
      </c>
      <c r="EH33" s="68"/>
      <c r="EI33" s="95"/>
      <c r="EJ33" s="68"/>
      <c r="EK33" s="68"/>
      <c r="EL33" s="68"/>
      <c r="EM33" s="68"/>
    </row>
    <row r="34" spans="1:143" ht="18" customHeight="1" x14ac:dyDescent="0.2">
      <c r="A34" s="8"/>
      <c r="B34" s="22"/>
      <c r="C34" s="66"/>
      <c r="D34" s="9" t="s">
        <v>23</v>
      </c>
      <c r="E34" s="42">
        <f t="shared" ref="E34:Q34" si="135">(E32+E33)/2</f>
        <v>3.2832380952380955</v>
      </c>
      <c r="F34" s="41">
        <f t="shared" si="135"/>
        <v>3.2681428571428572</v>
      </c>
      <c r="G34" s="41">
        <f t="shared" si="135"/>
        <v>3.2544500000000007</v>
      </c>
      <c r="H34" s="41">
        <f t="shared" si="135"/>
        <v>3.2554722222222221</v>
      </c>
      <c r="I34" s="41">
        <f t="shared" si="135"/>
        <v>3.2499750000000001</v>
      </c>
      <c r="J34" s="41">
        <f t="shared" si="135"/>
        <v>3.2527488636363637</v>
      </c>
      <c r="K34" s="41">
        <f t="shared" si="135"/>
        <v>3.2511428571428569</v>
      </c>
      <c r="L34" s="41">
        <f t="shared" si="135"/>
        <v>3.2491578947368422</v>
      </c>
      <c r="M34" s="41">
        <f t="shared" si="135"/>
        <v>3.2552727272727271</v>
      </c>
      <c r="N34" s="41">
        <f t="shared" si="135"/>
        <v>3.2960227272727272</v>
      </c>
      <c r="O34" s="41">
        <f t="shared" si="135"/>
        <v>3.3758809523809532</v>
      </c>
      <c r="P34" s="41">
        <f t="shared" si="135"/>
        <v>3.3709285714285717</v>
      </c>
      <c r="Q34" s="42">
        <f t="shared" si="135"/>
        <v>3.4211904761904761</v>
      </c>
      <c r="R34" s="41">
        <f t="shared" ref="R34:AV34" si="136">(R32+R33)/2</f>
        <v>3.4015454545454551</v>
      </c>
      <c r="S34" s="41">
        <f t="shared" si="136"/>
        <v>3.2889249999999999</v>
      </c>
      <c r="T34" s="41">
        <f t="shared" si="136"/>
        <v>3.3351086956521736</v>
      </c>
      <c r="U34" s="41">
        <f t="shared" si="136"/>
        <v>3.3339166666666671</v>
      </c>
      <c r="V34" s="41">
        <f t="shared" si="136"/>
        <v>3.279954545454546</v>
      </c>
      <c r="W34" s="41">
        <f t="shared" si="136"/>
        <v>3.2610476190476199</v>
      </c>
      <c r="X34" s="41">
        <f t="shared" si="136"/>
        <v>3.2445250000000003</v>
      </c>
      <c r="Y34" s="41">
        <f t="shared" si="136"/>
        <v>3.2306136363636364</v>
      </c>
      <c r="Z34" s="41">
        <f t="shared" si="136"/>
        <v>3.2422857142857144</v>
      </c>
      <c r="AA34" s="41">
        <f t="shared" si="136"/>
        <v>3.2363863636363632</v>
      </c>
      <c r="AB34" s="41">
        <f t="shared" si="136"/>
        <v>3.2177380952380954</v>
      </c>
      <c r="AC34" s="42">
        <f t="shared" si="136"/>
        <v>3.2085789473684212</v>
      </c>
      <c r="AD34" s="52">
        <f t="shared" si="136"/>
        <v>3.1931136363636368</v>
      </c>
      <c r="AE34" s="41">
        <f t="shared" si="136"/>
        <v>3.1881250000000003</v>
      </c>
      <c r="AF34" s="41">
        <f t="shared" si="136"/>
        <v>3.1854772727272724</v>
      </c>
      <c r="AG34" s="41">
        <f t="shared" si="136"/>
        <v>3.1789473684210523</v>
      </c>
      <c r="AH34" s="41">
        <f t="shared" si="136"/>
        <v>3.1649999999999996</v>
      </c>
      <c r="AI34" s="41">
        <f t="shared" si="136"/>
        <v>3.1687500000000002</v>
      </c>
      <c r="AJ34" s="41">
        <f t="shared" si="136"/>
        <v>3.1618181818181812</v>
      </c>
      <c r="AK34" s="41">
        <f t="shared" si="136"/>
        <v>3.1574999999999989</v>
      </c>
      <c r="AL34" s="41">
        <f t="shared" si="136"/>
        <v>3.1391749999999998</v>
      </c>
      <c r="AM34" s="41">
        <f t="shared" si="136"/>
        <v>3.0154545454545452</v>
      </c>
      <c r="AN34" s="41">
        <f t="shared" si="136"/>
        <v>2.996380952380953</v>
      </c>
      <c r="AO34" s="42">
        <f t="shared" si="136"/>
        <v>2.9832000000000001</v>
      </c>
      <c r="AP34" s="41">
        <f t="shared" si="136"/>
        <v>2.9489047619047617</v>
      </c>
      <c r="AQ34" s="41">
        <f t="shared" si="136"/>
        <v>2.9003412698412694</v>
      </c>
      <c r="AR34" s="41">
        <f t="shared" si="136"/>
        <v>2.8079122807017538</v>
      </c>
      <c r="AS34" s="41">
        <f t="shared" si="136"/>
        <v>2.7434128787878773</v>
      </c>
      <c r="AT34" s="41">
        <f t="shared" si="136"/>
        <v>2.8120324074074068</v>
      </c>
      <c r="AU34" s="41">
        <f t="shared" si="136"/>
        <v>2.8932023809523812</v>
      </c>
      <c r="AV34" s="41">
        <f t="shared" si="136"/>
        <v>2.8585238095238092</v>
      </c>
      <c r="AW34" s="41">
        <f>(AW32+AW33)/2</f>
        <v>2.8829087301587304</v>
      </c>
      <c r="AX34" s="41">
        <f>(AX32+AX33)/2</f>
        <v>2.9685151515151516</v>
      </c>
      <c r="AY34" s="41">
        <f>(AY32+AY33)/2</f>
        <v>3.0785636363181816</v>
      </c>
      <c r="AZ34" s="41">
        <f>(AZ32+AZ33)/2</f>
        <v>3.0917936508611117</v>
      </c>
      <c r="BA34" s="42">
        <f>(BA32+BA33)/2</f>
        <v>3.1077708333333334</v>
      </c>
      <c r="BB34" s="54">
        <f t="shared" ref="BB34:BS34" si="137">(BB32+BB33)/2</f>
        <v>3.1547833333333326</v>
      </c>
      <c r="BC34" s="43">
        <f t="shared" si="137"/>
        <v>3.2274122807017536</v>
      </c>
      <c r="BD34" s="43">
        <f t="shared" si="137"/>
        <v>3.182825757575757</v>
      </c>
      <c r="BE34" s="43">
        <f t="shared" si="137"/>
        <v>3.0914333333333337</v>
      </c>
      <c r="BF34" s="43">
        <f t="shared" si="137"/>
        <v>2.98935</v>
      </c>
      <c r="BG34" s="43">
        <f t="shared" si="137"/>
        <v>2.9833749999999997</v>
      </c>
      <c r="BH34" s="43">
        <f t="shared" si="137"/>
        <v>3.008375</v>
      </c>
      <c r="BI34" s="43">
        <f t="shared" si="137"/>
        <v>2.9582380952380958</v>
      </c>
      <c r="BJ34" s="43">
        <f t="shared" si="137"/>
        <v>2.9123636363636365</v>
      </c>
      <c r="BK34" s="43">
        <f t="shared" si="137"/>
        <v>2.8649249999999995</v>
      </c>
      <c r="BL34" s="43">
        <f t="shared" si="137"/>
        <v>2.8781428571428576</v>
      </c>
      <c r="BM34" s="44">
        <f t="shared" si="137"/>
        <v>2.874526315789474</v>
      </c>
      <c r="BN34" s="43">
        <f t="shared" si="137"/>
        <v>2.8611250000000004</v>
      </c>
      <c r="BO34" s="43">
        <f t="shared" si="137"/>
        <v>2.850975</v>
      </c>
      <c r="BP34" s="43">
        <f t="shared" si="137"/>
        <v>2.8352173913043481</v>
      </c>
      <c r="BQ34" s="43">
        <f t="shared" si="137"/>
        <v>2.8377722567287789</v>
      </c>
      <c r="BR34" s="43">
        <f t="shared" si="137"/>
        <v>2.8454523809523806</v>
      </c>
      <c r="BS34" s="41">
        <f t="shared" si="137"/>
        <v>2.8397000000000001</v>
      </c>
      <c r="BT34" s="43">
        <f t="shared" ref="BT34" si="138">(BT32+BT33)/2</f>
        <v>2.8212894736842111</v>
      </c>
      <c r="BU34" s="41">
        <v>2.8020238095238095</v>
      </c>
      <c r="BV34" s="43">
        <v>2.7892537878787875</v>
      </c>
      <c r="BW34" s="43">
        <v>2.7882250000000006</v>
      </c>
      <c r="BX34" s="43">
        <v>2.8012658730158733</v>
      </c>
      <c r="BY34" s="44">
        <v>2.8164708333333328</v>
      </c>
      <c r="BZ34" s="54">
        <v>2.7952619047619045</v>
      </c>
      <c r="CA34" s="43">
        <v>2.7661750000000001</v>
      </c>
      <c r="CB34" s="43">
        <v>2.7754195652173914</v>
      </c>
      <c r="CC34" s="43">
        <v>2.8161578947368424</v>
      </c>
      <c r="CD34" s="43">
        <v>2.7866818248132583</v>
      </c>
      <c r="CE34" s="43">
        <v>2.7674892857142859</v>
      </c>
      <c r="CF34" s="43">
        <v>2.7450394736842108</v>
      </c>
      <c r="CG34" s="43">
        <v>2.7352301587301593</v>
      </c>
      <c r="CH34" s="43">
        <v>2.7370000000000001</v>
      </c>
      <c r="CI34" s="43">
        <v>2.7379583333333333</v>
      </c>
      <c r="CJ34" s="43">
        <v>2.7047976190476186</v>
      </c>
      <c r="CK34" s="43">
        <v>2.694342105263158</v>
      </c>
      <c r="CL34" s="54">
        <v>2.6934015151515149</v>
      </c>
      <c r="CM34" s="43">
        <v>2.6811825396825397</v>
      </c>
      <c r="CN34" s="43">
        <v>2.6712575757575765</v>
      </c>
      <c r="CO34" s="43">
        <v>2.659686274509804</v>
      </c>
      <c r="CP34" s="43">
        <v>2.6614810606060608</v>
      </c>
      <c r="CQ34" s="43">
        <v>2.6705291666666664</v>
      </c>
      <c r="CR34" s="43">
        <v>2.6386904761904764</v>
      </c>
      <c r="CS34" s="43">
        <v>2.6184425</v>
      </c>
      <c r="CT34" s="43">
        <v>2.5992708333333332</v>
      </c>
      <c r="CU34" s="43">
        <v>2.5833833333333338</v>
      </c>
      <c r="CV34" s="43">
        <v>2.5997291666666666</v>
      </c>
      <c r="CW34" s="44">
        <v>2.5690462962962965</v>
      </c>
      <c r="CX34" s="52">
        <f>+AVERAGE(CX32:CX33)</f>
        <v>2.549435606060606</v>
      </c>
      <c r="CY34" s="41">
        <f>+AVERAGE(CY32:CY33)</f>
        <v>2.5726578947368424</v>
      </c>
      <c r="CZ34" s="41">
        <f t="shared" ref="CZ34:DG34" si="139">+AVERAGE(CZ32:CZ33)</f>
        <v>2.5940789473684207</v>
      </c>
      <c r="DA34" s="41">
        <f t="shared" si="139"/>
        <v>2.5978446969696969</v>
      </c>
      <c r="DB34" s="41">
        <f t="shared" si="139"/>
        <v>2.6424015151515152</v>
      </c>
      <c r="DC34" s="41">
        <f t="shared" si="139"/>
        <v>2.7508421052631578</v>
      </c>
      <c r="DD34" s="41">
        <f t="shared" si="139"/>
        <v>2.7835833333333335</v>
      </c>
      <c r="DE34" s="41">
        <f t="shared" si="139"/>
        <v>2.8067412280701753</v>
      </c>
      <c r="DF34" s="41">
        <f t="shared" si="139"/>
        <v>2.787813492063492</v>
      </c>
      <c r="DG34" s="41">
        <f t="shared" si="139"/>
        <v>2.7720714285714285</v>
      </c>
      <c r="DH34" s="41">
        <f>+AVERAGE(DH32:DH33)</f>
        <v>2.7977791666666665</v>
      </c>
      <c r="DI34" s="41">
        <f>+AVERAGE(DI32:DI33)</f>
        <v>2.792216666666667</v>
      </c>
      <c r="DJ34" s="52">
        <f>+AVERAGE(DJ32:DJ33)</f>
        <v>2.8128143939393953</v>
      </c>
      <c r="DK34" s="41">
        <f t="shared" ref="DK34:DM34" si="140">+AVERAGE(DK32:DK33)</f>
        <v>2.8177250000000003</v>
      </c>
      <c r="DL34" s="41">
        <f t="shared" si="140"/>
        <v>2.8074325396825399</v>
      </c>
      <c r="DM34" s="41">
        <f t="shared" si="140"/>
        <v>2.8012750000000004</v>
      </c>
      <c r="DN34" s="41">
        <f t="shared" ref="DN34:DP34" si="141">+AVERAGE(DN32:DN33)</f>
        <v>2.79263095238095</v>
      </c>
      <c r="DO34" s="41">
        <f t="shared" si="141"/>
        <v>2.7899682539682553</v>
      </c>
      <c r="DP34" s="41">
        <f t="shared" si="141"/>
        <v>2.789194444444445</v>
      </c>
      <c r="DQ34" s="41">
        <f t="shared" ref="DQ34:DR34" si="142">+AVERAGE(DQ32:DQ33)</f>
        <v>2.8110079365079352</v>
      </c>
      <c r="DR34" s="41">
        <f t="shared" si="142"/>
        <v>2.8617234848484849</v>
      </c>
      <c r="DS34" s="41">
        <f t="shared" ref="DS34:DT34" si="143">+AVERAGE(DS32:DS33)</f>
        <v>2.9108825757575749</v>
      </c>
      <c r="DT34" s="41">
        <f t="shared" si="143"/>
        <v>2.9317458333333297</v>
      </c>
      <c r="DU34" s="41">
        <f t="shared" ref="DU34" si="144">+AVERAGE(DU32:DU33)</f>
        <v>2.9612896825396833</v>
      </c>
      <c r="DV34" s="52">
        <v>3.0129375</v>
      </c>
      <c r="DW34" s="41">
        <v>3.0960000000000001</v>
      </c>
      <c r="DX34" s="41">
        <v>3.0945</v>
      </c>
      <c r="DY34" s="41">
        <v>3.1334999999999997</v>
      </c>
      <c r="DZ34" s="41">
        <v>3.1604999999999999</v>
      </c>
      <c r="EA34" s="41">
        <v>3.1628333333333352</v>
      </c>
      <c r="EB34" s="41">
        <v>3.1850000000000001</v>
      </c>
      <c r="EC34" s="41">
        <f t="shared" ref="EC34:EG34" si="145">+AVERAGE(EC32:EC33)</f>
        <v>3.2525500000000003</v>
      </c>
      <c r="ED34" s="41">
        <f t="shared" si="145"/>
        <v>3.2229545454545447</v>
      </c>
      <c r="EE34" s="41">
        <f t="shared" si="145"/>
        <v>3.2452291666666673</v>
      </c>
      <c r="EF34" s="41">
        <f t="shared" si="145"/>
        <v>3.3376190476190479</v>
      </c>
      <c r="EG34" s="42">
        <f t="shared" si="145"/>
        <v>3.3822857142857146</v>
      </c>
      <c r="EH34" s="68"/>
      <c r="EI34" s="68"/>
      <c r="EJ34" s="68"/>
      <c r="EK34" s="68"/>
      <c r="EL34" s="68"/>
      <c r="EM34" s="68"/>
    </row>
    <row r="35" spans="1:143" ht="18" customHeight="1" x14ac:dyDescent="0.2">
      <c r="A35" s="8"/>
      <c r="B35" s="22"/>
      <c r="C35" s="65" t="s">
        <v>14</v>
      </c>
      <c r="D35" s="9" t="s">
        <v>21</v>
      </c>
      <c r="E35" s="44">
        <f t="shared" ref="E35:G36" si="146">E32-E29</f>
        <v>2.5238095238098168E-3</v>
      </c>
      <c r="F35" s="43">
        <f t="shared" si="146"/>
        <v>6.6190476190470804E-3</v>
      </c>
      <c r="G35" s="43">
        <f t="shared" si="146"/>
        <v>-5.3379818594101458E-3</v>
      </c>
      <c r="H35" s="43">
        <f t="shared" ref="H35:J36" si="147">H32-H29</f>
        <v>-4.6783625731001699E-3</v>
      </c>
      <c r="I35" s="43">
        <f t="shared" si="147"/>
        <v>-8.6999999999988198E-3</v>
      </c>
      <c r="J35" s="43">
        <f t="shared" si="147"/>
        <v>-4.4409090909094395E-3</v>
      </c>
      <c r="K35" s="43">
        <v>-3.2857142857145583E-3</v>
      </c>
      <c r="L35" s="43">
        <v>-6.2631578947369704E-3</v>
      </c>
      <c r="M35" s="43">
        <v>-3.5909090909096442E-3</v>
      </c>
      <c r="N35" s="43">
        <v>-1.3136363636363502E-2</v>
      </c>
      <c r="O35" s="43">
        <v>-4.857142857142005E-3</v>
      </c>
      <c r="P35" s="43">
        <v>-6.7142857142856727E-3</v>
      </c>
      <c r="Q35" s="44">
        <v>-3.8571428571430033E-3</v>
      </c>
      <c r="R35" s="43">
        <v>8.0909090909098147E-3</v>
      </c>
      <c r="S35" s="43">
        <v>-5.0000000000016698E-4</v>
      </c>
      <c r="T35" s="43">
        <v>-5.5217391304354102E-3</v>
      </c>
      <c r="U35" s="43">
        <v>2.7777777777773238E-3</v>
      </c>
      <c r="V35" s="43">
        <v>4.5454545454548523E-4</v>
      </c>
      <c r="W35" s="43">
        <v>-3.5238095238088185E-3</v>
      </c>
      <c r="X35" s="43">
        <v>-4.9999999999439382E-5</v>
      </c>
      <c r="Y35" s="43">
        <v>-5.1818181818186204E-3</v>
      </c>
      <c r="Z35" s="43">
        <v>-7.1428571428566734E-3</v>
      </c>
      <c r="AA35" s="43">
        <v>-2.9090909090903061E-3</v>
      </c>
      <c r="AB35" s="43">
        <v>-6.7142857142861168E-3</v>
      </c>
      <c r="AC35" s="44">
        <v>1.4736842105262937E-3</v>
      </c>
      <c r="AD35" s="54">
        <v>-1.1363636363643792E-3</v>
      </c>
      <c r="AE35" s="43">
        <v>-4.249999999999865E-3</v>
      </c>
      <c r="AF35" s="43">
        <v>-2.0454545454544615E-3</v>
      </c>
      <c r="AG35" s="43">
        <v>-1.5263157894733759E-3</v>
      </c>
      <c r="AH35" s="43">
        <v>-3.1818181818188407E-3</v>
      </c>
      <c r="AI35" s="43">
        <v>-2.5000000000003908E-3</v>
      </c>
      <c r="AJ35" s="43">
        <v>-9.0909090909097046E-4</v>
      </c>
      <c r="AK35" s="43">
        <v>0</v>
      </c>
      <c r="AL35" s="43">
        <v>1.5999999999998238E-3</v>
      </c>
      <c r="AM35" s="43">
        <v>-5.9545454545468779E-3</v>
      </c>
      <c r="AN35" s="43">
        <v>-5.8095238095238044E-3</v>
      </c>
      <c r="AO35" s="44">
        <v>4.9999999999972289E-4</v>
      </c>
      <c r="AP35" s="43">
        <v>-6.6666666666703733E-4</v>
      </c>
      <c r="AQ35" s="43">
        <v>-6.5793650793646826E-3</v>
      </c>
      <c r="AR35" s="43">
        <v>-4.3571428571441756E-3</v>
      </c>
      <c r="AS35" s="43">
        <v>-4.2175324675336363E-3</v>
      </c>
      <c r="AT35" s="43">
        <v>5.2910052910033478E-3</v>
      </c>
      <c r="AU35" s="43">
        <v>7.8458049886753756E-4</v>
      </c>
      <c r="AV35" s="43">
        <v>8.6666666666661563E-3</v>
      </c>
      <c r="AW35" s="43">
        <v>-1.0786848072562361E-2</v>
      </c>
      <c r="AX35" s="43">
        <v>1.4155844155854247E-3</v>
      </c>
      <c r="AY35" s="43">
        <v>5.3349567727281055E-3</v>
      </c>
      <c r="AZ35" s="43">
        <v>-2.6296297222225817E-3</v>
      </c>
      <c r="BA35" s="44">
        <v>-7.3809523809522659E-3</v>
      </c>
      <c r="BB35" s="54">
        <v>1.7857142857145014E-3</v>
      </c>
      <c r="BC35" s="41">
        <v>-9.9511278195487662E-3</v>
      </c>
      <c r="BD35" s="41">
        <v>7.3863636363626917E-3</v>
      </c>
      <c r="BE35" s="41">
        <v>6.424999999999681E-3</v>
      </c>
      <c r="BF35" s="41">
        <v>-5.1499999999995438E-3</v>
      </c>
      <c r="BG35" s="41">
        <v>-6.9000000000003503E-3</v>
      </c>
      <c r="BH35" s="41">
        <v>-4.550000000000054E-3</v>
      </c>
      <c r="BI35" s="41">
        <v>7.0476190476203016E-3</v>
      </c>
      <c r="BJ35" s="41">
        <v>2.5454545454546285E-3</v>
      </c>
      <c r="BK35" s="41">
        <v>-7.0000000000005613E-3</v>
      </c>
      <c r="BL35" s="41">
        <v>-6.5238095238089322E-3</v>
      </c>
      <c r="BM35" s="42">
        <v>-3.1578947368422483E-3</v>
      </c>
      <c r="BN35" s="41">
        <v>4.7500000000004761E-3</v>
      </c>
      <c r="BO35" s="41">
        <v>-3.0500000000004412E-3</v>
      </c>
      <c r="BP35" s="41">
        <v>-4.5652173913039995E-3</v>
      </c>
      <c r="BQ35" s="41">
        <v>-2.407867494823801E-3</v>
      </c>
      <c r="BR35" s="41">
        <v>-4.7619047619074095E-4</v>
      </c>
      <c r="BS35" s="41">
        <f t="shared" ref="BS35:BZ35" si="148">+BS32-BS29</f>
        <v>1.1500000000004285E-3</v>
      </c>
      <c r="BT35" s="41">
        <f t="shared" si="148"/>
        <v>-2.0526315789477501E-3</v>
      </c>
      <c r="BU35" s="41">
        <f t="shared" si="148"/>
        <v>2.9047619047650741E-4</v>
      </c>
      <c r="BV35" s="41">
        <f t="shared" si="148"/>
        <v>-2.613636363636207E-3</v>
      </c>
      <c r="BW35" s="41">
        <f t="shared" si="148"/>
        <v>-3.6833333333339269E-3</v>
      </c>
      <c r="BX35" s="41">
        <f t="shared" si="148"/>
        <v>-4.7619047619043009E-3</v>
      </c>
      <c r="BY35" s="42">
        <f t="shared" si="148"/>
        <v>5.2500000000010871E-4</v>
      </c>
      <c r="BZ35" s="52">
        <f t="shared" si="148"/>
        <v>8.023809523808989E-3</v>
      </c>
      <c r="CA35" s="41">
        <f t="shared" ref="CA35:CB35" si="149">+CA32-CA29</f>
        <v>-4.741666666666422E-3</v>
      </c>
      <c r="CB35" s="41">
        <f t="shared" si="149"/>
        <v>-4.4869565217386942E-3</v>
      </c>
      <c r="CC35" s="41">
        <f t="shared" ref="CC35:CF35" si="150">+CC32-CC29</f>
        <v>2.1052631578966086E-4</v>
      </c>
      <c r="CD35" s="41">
        <f t="shared" si="150"/>
        <v>1.130065359477106E-2</v>
      </c>
      <c r="CE35" s="41">
        <f t="shared" si="150"/>
        <v>2.9126984126981448E-3</v>
      </c>
      <c r="CF35" s="41">
        <f t="shared" si="150"/>
        <v>3.3245614035091187E-3</v>
      </c>
      <c r="CG35" s="41">
        <f t="shared" ref="CG35:CH35" si="151">+CG32-CG29</f>
        <v>-4.5317460317462199E-3</v>
      </c>
      <c r="CH35" s="41">
        <f t="shared" si="151"/>
        <v>-7.4621212121201985E-3</v>
      </c>
      <c r="CI35" s="41">
        <f t="shared" ref="CI35:CJ35" si="152">+CI32-CI29</f>
        <v>5.7666666666662536E-3</v>
      </c>
      <c r="CJ35" s="41">
        <f t="shared" si="152"/>
        <v>-4.285714285718889E-4</v>
      </c>
      <c r="CK35" s="41">
        <f t="shared" ref="CK35:CL37" si="153">+CK32-CK29</f>
        <v>-2.2543859649122311E-3</v>
      </c>
      <c r="CL35" s="52">
        <f t="shared" si="153"/>
        <v>4.6969696969689778E-4</v>
      </c>
      <c r="CM35" s="41">
        <f t="shared" ref="CM35:CN35" si="154">+CM32-CM29</f>
        <v>-2.6031746031742742E-3</v>
      </c>
      <c r="CN35" s="41">
        <f t="shared" si="154"/>
        <v>-3.7878787877421161E-5</v>
      </c>
      <c r="CO35" s="41">
        <f t="shared" ref="CO35:CP35" si="155">+CO32-CO29</f>
        <v>2.3856209150325824E-3</v>
      </c>
      <c r="CP35" s="41">
        <f t="shared" si="155"/>
        <v>-8.1515151515145767E-3</v>
      </c>
      <c r="CQ35" s="41">
        <f t="shared" ref="CQ35:CR35" si="156">+CQ32-CQ29</f>
        <v>-4.500000000007276E-4</v>
      </c>
      <c r="CR35" s="41">
        <f t="shared" si="156"/>
        <v>3.3809523809522624E-3</v>
      </c>
      <c r="CS35" s="41">
        <f t="shared" ref="CS35:CT35" si="157">+CS32-CS29</f>
        <v>2.0130952380954525E-3</v>
      </c>
      <c r="CT35" s="41">
        <f t="shared" si="157"/>
        <v>-3.9916666666672818E-3</v>
      </c>
      <c r="CU35" s="41">
        <f t="shared" ref="CU35:CV35" si="158">+CU32-CU29</f>
        <v>-4.7416666666668661E-3</v>
      </c>
      <c r="CV35" s="41">
        <f t="shared" si="158"/>
        <v>7.4999999999958433E-4</v>
      </c>
      <c r="CW35" s="42">
        <f t="shared" ref="CW35:CX35" si="159">+CW32-CW29</f>
        <v>1.8518518518519933E-3</v>
      </c>
      <c r="CX35" s="52">
        <f t="shared" si="159"/>
        <v>-2.9696969696977327E-3</v>
      </c>
      <c r="CY35" s="41">
        <f t="shared" ref="CY35:CZ37" si="160">+CY29-CY32</f>
        <v>5.9035087719299106E-3</v>
      </c>
      <c r="CZ35" s="41">
        <f t="shared" si="160"/>
        <v>2.894736842113943E-4</v>
      </c>
      <c r="DA35" s="41">
        <f t="shared" ref="DA35:DH35" si="161">+DA29-DA32</f>
        <v>1.1363636363626028E-4</v>
      </c>
      <c r="DB35" s="41">
        <f t="shared" si="161"/>
        <v>1.6515151515146265E-3</v>
      </c>
      <c r="DC35" s="41">
        <f t="shared" si="161"/>
        <v>-3.1228070175428613E-3</v>
      </c>
      <c r="DD35" s="41">
        <f t="shared" si="161"/>
        <v>-7.3888888888888893E-3</v>
      </c>
      <c r="DE35" s="41">
        <f t="shared" si="161"/>
        <v>-5.421052631578327E-3</v>
      </c>
      <c r="DF35" s="41">
        <f t="shared" si="161"/>
        <v>-9.5079365079362432E-3</v>
      </c>
      <c r="DG35" s="41">
        <f t="shared" si="161"/>
        <v>-3.0238095238095397E-3</v>
      </c>
      <c r="DH35" s="41">
        <f t="shared" si="161"/>
        <v>2.9166666666613494E-4</v>
      </c>
      <c r="DI35" s="41">
        <f t="shared" ref="DI35:DK35" si="162">+DI29-DI32</f>
        <v>-6.841666666667745E-3</v>
      </c>
      <c r="DJ35" s="52">
        <f t="shared" si="162"/>
        <v>-3.490259740260182E-3</v>
      </c>
      <c r="DK35" s="41">
        <f t="shared" si="162"/>
        <v>-5.1821428571399153E-3</v>
      </c>
      <c r="DL35" s="41">
        <f t="shared" ref="DL35:DM35" si="163">+DL29-DL32</f>
        <v>-7.1315192744014766E-4</v>
      </c>
      <c r="DM35" s="41">
        <f t="shared" si="163"/>
        <v>-6.8273809523802242E-3</v>
      </c>
      <c r="DN35" s="41">
        <f t="shared" ref="DN35:DO35" si="164">+DN29-DN32</f>
        <v>-5.4625850340097593E-3</v>
      </c>
      <c r="DO35" s="41">
        <f t="shared" si="164"/>
        <v>4.9659863945601401E-3</v>
      </c>
      <c r="DP35" s="41">
        <f t="shared" ref="DP35:DQ35" si="165">+DP29-DP32</f>
        <v>-2.6678004535196642E-3</v>
      </c>
      <c r="DQ35" s="41">
        <f t="shared" si="165"/>
        <v>4.0793650793702341E-3</v>
      </c>
      <c r="DR35" s="41">
        <f t="shared" ref="DR35:DS35" si="166">+DR29-DR32</f>
        <v>3.9339826839901448E-3</v>
      </c>
      <c r="DS35" s="41">
        <f t="shared" si="166"/>
        <v>-3.9751082251102687E-3</v>
      </c>
      <c r="DT35" s="41">
        <f t="shared" ref="DT35:DU35" si="167">+DT29-DT32</f>
        <v>-6.1869047619000916E-3</v>
      </c>
      <c r="DU35" s="41">
        <f t="shared" si="167"/>
        <v>8.5147392290219059E-4</v>
      </c>
      <c r="DV35" s="52">
        <v>-6.4559523809601949E-3</v>
      </c>
      <c r="DW35" s="41">
        <v>-4.0000000000000036E-3</v>
      </c>
      <c r="DX35" s="41">
        <v>0</v>
      </c>
      <c r="DY35" s="41">
        <v>-8.999999999999897E-3</v>
      </c>
      <c r="DZ35" s="41">
        <v>-5.0000000000003375E-3</v>
      </c>
      <c r="EA35" s="41">
        <v>-2.047619047619964E-3</v>
      </c>
      <c r="EB35" s="41">
        <v>-4.3999999999999595E-3</v>
      </c>
      <c r="EC35" s="41">
        <f t="shared" ref="EC35:EE37" si="168">+EC29-EC32</f>
        <v>-1.4800000000000146E-2</v>
      </c>
      <c r="ED35" s="41">
        <f t="shared" si="168"/>
        <v>-5.287878787877176E-3</v>
      </c>
      <c r="EE35" s="41">
        <f t="shared" si="168"/>
        <v>2.5666666666657179E-3</v>
      </c>
      <c r="EF35" s="41">
        <f t="shared" ref="EF35:EG35" si="169">+EF29-EF32</f>
        <v>-2.7619047619049653E-3</v>
      </c>
      <c r="EG35" s="42">
        <f t="shared" si="169"/>
        <v>-1.1428571428568901E-3</v>
      </c>
      <c r="EH35" s="68"/>
    </row>
    <row r="36" spans="1:143" ht="18" customHeight="1" x14ac:dyDescent="0.2">
      <c r="A36" s="8"/>
      <c r="B36" s="22"/>
      <c r="C36" s="66"/>
      <c r="D36" s="9" t="s">
        <v>22</v>
      </c>
      <c r="E36" s="44">
        <f t="shared" si="146"/>
        <v>2.4761904761905207E-3</v>
      </c>
      <c r="F36" s="43">
        <f t="shared" si="146"/>
        <v>8.0952380952403757E-4</v>
      </c>
      <c r="G36" s="43">
        <f t="shared" si="146"/>
        <v>-4.3999999999990713E-3</v>
      </c>
      <c r="H36" s="43">
        <f t="shared" si="147"/>
        <v>-3.0000000000005578E-3</v>
      </c>
      <c r="I36" s="43">
        <f t="shared" si="147"/>
        <v>-7.0999999999998842E-3</v>
      </c>
      <c r="J36" s="43">
        <f t="shared" si="147"/>
        <v>-1.8636363636392872E-4</v>
      </c>
      <c r="K36" s="43">
        <v>-9.523809523859228E-5</v>
      </c>
      <c r="L36" s="43">
        <v>2.1052631578921677E-4</v>
      </c>
      <c r="M36" s="43">
        <v>-1.454545454544931E-3</v>
      </c>
      <c r="N36" s="43">
        <v>-5.0000000000003375E-3</v>
      </c>
      <c r="O36" s="43">
        <v>-4.380952380951264E-3</v>
      </c>
      <c r="P36" s="43">
        <v>-4.9047619047630775E-3</v>
      </c>
      <c r="Q36" s="44">
        <v>-2.2380952380949282E-3</v>
      </c>
      <c r="R36" s="43">
        <v>9.1818181818195121E-3</v>
      </c>
      <c r="S36" s="43">
        <v>1.6500000000001513E-3</v>
      </c>
      <c r="T36" s="43">
        <v>-4.5217391304350762E-3</v>
      </c>
      <c r="U36" s="43">
        <v>3.0000000000010019E-3</v>
      </c>
      <c r="V36" s="43">
        <v>1.9090909090908603E-3</v>
      </c>
      <c r="W36" s="43">
        <v>-1.9999999999988916E-3</v>
      </c>
      <c r="X36" s="43">
        <v>2.5500000000002743E-3</v>
      </c>
      <c r="Y36" s="43">
        <v>-2.0454545454544615E-3</v>
      </c>
      <c r="Z36" s="43">
        <v>-3.9047619047614113E-3</v>
      </c>
      <c r="AA36" s="43">
        <v>5.909090909086423E-4</v>
      </c>
      <c r="AB36" s="43">
        <v>-2.2857142857137802E-3</v>
      </c>
      <c r="AC36" s="44">
        <v>5.2631578947370805E-3</v>
      </c>
      <c r="AD36" s="54">
        <v>2.4090909090923596E-3</v>
      </c>
      <c r="AE36" s="43">
        <v>-3.499999999991843E-4</v>
      </c>
      <c r="AF36" s="43">
        <v>1.9090909090908603E-3</v>
      </c>
      <c r="AG36" s="43">
        <v>2.5263157894728216E-3</v>
      </c>
      <c r="AH36" s="43">
        <v>-1.3636363636364557E-3</v>
      </c>
      <c r="AI36" s="43">
        <v>-5.0000000000061107E-4</v>
      </c>
      <c r="AJ36" s="43">
        <v>1.3636363636368998E-3</v>
      </c>
      <c r="AK36" s="43">
        <v>-4.5454545454592932E-4</v>
      </c>
      <c r="AL36" s="43">
        <v>5.1499999999999879E-3</v>
      </c>
      <c r="AM36" s="43">
        <v>-2.8181818181813867E-3</v>
      </c>
      <c r="AN36" s="43">
        <v>-3.1428571428571352E-3</v>
      </c>
      <c r="AO36" s="44">
        <v>3.2000000000005357E-3</v>
      </c>
      <c r="AP36" s="43">
        <v>8.5714285714288962E-4</v>
      </c>
      <c r="AQ36" s="43">
        <v>-3.527210884353297E-3</v>
      </c>
      <c r="AR36" s="43">
        <v>-2.2393483709274241E-3</v>
      </c>
      <c r="AS36" s="43">
        <v>-6.3593073593068176E-3</v>
      </c>
      <c r="AT36" s="43">
        <v>7.5833333333314989E-3</v>
      </c>
      <c r="AU36" s="43">
        <v>2.5317460317459961E-3</v>
      </c>
      <c r="AV36" s="43">
        <v>1.1428571428571566E-2</v>
      </c>
      <c r="AW36" s="43">
        <v>-8.8106575963711187E-3</v>
      </c>
      <c r="AX36" s="43">
        <v>3.7510822510831154E-3</v>
      </c>
      <c r="AY36" s="43">
        <v>1.0260822272725179E-3</v>
      </c>
      <c r="AZ36" s="43">
        <v>3.3068722220974678E-5</v>
      </c>
      <c r="BA36" s="44">
        <v>-5.1130952380948891E-3</v>
      </c>
      <c r="BB36" s="54">
        <v>4.9666666666663417E-3</v>
      </c>
      <c r="BC36" s="43">
        <v>-7.1791979949900053E-3</v>
      </c>
      <c r="BD36" s="43">
        <v>8.6872294372284387E-3</v>
      </c>
      <c r="BE36" s="43">
        <v>7.9345238095243076E-3</v>
      </c>
      <c r="BF36" s="43">
        <v>-3.9000000000011248E-3</v>
      </c>
      <c r="BG36" s="43">
        <v>-5.8000000000002494E-3</v>
      </c>
      <c r="BH36" s="43">
        <v>-3.0999999999998806E-3</v>
      </c>
      <c r="BI36" s="43">
        <v>8.0476190476188592E-3</v>
      </c>
      <c r="BJ36" s="43">
        <v>3.2727272727268719E-3</v>
      </c>
      <c r="BK36" s="43">
        <v>-6.6000000000006054E-3</v>
      </c>
      <c r="BL36" s="43">
        <v>-6.0952380952379315E-3</v>
      </c>
      <c r="BM36" s="44">
        <v>-2.8421052631570909E-3</v>
      </c>
      <c r="BN36" s="43">
        <v>5.050000000000221E-3</v>
      </c>
      <c r="BO36" s="43">
        <v>-2.5000000000003908E-3</v>
      </c>
      <c r="BP36" s="43">
        <v>-3.7826086956522786E-3</v>
      </c>
      <c r="BQ36" s="43">
        <v>-1.5610766045548452E-3</v>
      </c>
      <c r="BR36" s="43">
        <v>6.1904761904774119E-4</v>
      </c>
      <c r="BS36" s="43">
        <f t="shared" ref="BS36:BZ36" si="170">+BS33-BS30</f>
        <v>1.9000000000000128E-3</v>
      </c>
      <c r="BT36" s="43">
        <f t="shared" si="170"/>
        <v>-1.2631578947357447E-3</v>
      </c>
      <c r="BU36" s="43">
        <f t="shared" si="170"/>
        <v>-2.3809523809559252E-4</v>
      </c>
      <c r="BV36" s="43">
        <f t="shared" si="170"/>
        <v>-1.5151515151412553E-4</v>
      </c>
      <c r="BW36" s="43">
        <f t="shared" si="170"/>
        <v>-2.8166666666655793E-3</v>
      </c>
      <c r="BX36" s="43">
        <f t="shared" si="170"/>
        <v>-3.8968253968247879E-3</v>
      </c>
      <c r="BY36" s="44">
        <f t="shared" si="170"/>
        <v>1.0666666666665492E-3</v>
      </c>
      <c r="BZ36" s="54">
        <f t="shared" si="170"/>
        <v>8.4047619047620259E-3</v>
      </c>
      <c r="CA36" s="43">
        <f t="shared" ref="CA36:CB36" si="171">+CA33-CA30</f>
        <v>-3.9583333333337301E-3</v>
      </c>
      <c r="CB36" s="43">
        <f t="shared" si="171"/>
        <v>-3.4565217391300251E-3</v>
      </c>
      <c r="CC36" s="43">
        <f t="shared" ref="CC36:CF36" si="172">+CC33-CC30</f>
        <v>8.4210526315775525E-4</v>
      </c>
      <c r="CD36" s="43">
        <f t="shared" si="172"/>
        <v>1.2158234126983913E-2</v>
      </c>
      <c r="CE36" s="43">
        <f t="shared" si="172"/>
        <v>3.9230158730161335E-3</v>
      </c>
      <c r="CF36" s="43">
        <f t="shared" si="172"/>
        <v>4.1228070175440834E-3</v>
      </c>
      <c r="CG36" s="43">
        <f t="shared" ref="CG36:CH36" si="173">+CG33-CG30</f>
        <v>-3.7698412698405903E-3</v>
      </c>
      <c r="CH36" s="43">
        <f t="shared" si="173"/>
        <v>-6.2196969696972637E-3</v>
      </c>
      <c r="CI36" s="43">
        <f t="shared" ref="CI36:CJ36" si="174">+CI33-CI30</f>
        <v>6.4999999999999503E-3</v>
      </c>
      <c r="CJ36" s="43">
        <f t="shared" si="174"/>
        <v>1.1904761904713013E-4</v>
      </c>
      <c r="CK36" s="43">
        <f t="shared" ref="CK36" si="175">+CK33-CK30</f>
        <v>-1.5877192982456378E-3</v>
      </c>
      <c r="CL36" s="54">
        <f t="shared" si="153"/>
        <v>1.0151515151508583E-3</v>
      </c>
      <c r="CM36" s="43">
        <f t="shared" ref="CM36:CN36" si="176">+CM33-CM30</f>
        <v>-2.0793650793651253E-3</v>
      </c>
      <c r="CN36" s="43">
        <f t="shared" si="176"/>
        <v>5.5303030303122114E-4</v>
      </c>
      <c r="CO36" s="43">
        <f t="shared" ref="CO36:CP36" si="177">+CO33-CO30</f>
        <v>2.9313725490194287E-3</v>
      </c>
      <c r="CP36" s="43">
        <f t="shared" si="177"/>
        <v>-7.4318181818191498E-3</v>
      </c>
      <c r="CQ36" s="43">
        <f t="shared" ref="CQ36:CR36" si="178">+CQ33-CQ30</f>
        <v>3.5833333333323836E-4</v>
      </c>
      <c r="CR36" s="43">
        <f t="shared" si="178"/>
        <v>3.9047619047622995E-3</v>
      </c>
      <c r="CS36" s="43">
        <f t="shared" ref="CS36:CT36" si="179">+CS33-CS30</f>
        <v>2.9195238095236498E-3</v>
      </c>
      <c r="CT36" s="43">
        <f t="shared" si="179"/>
        <v>-3.066666666666773E-3</v>
      </c>
      <c r="CU36" s="43">
        <f t="shared" ref="CU36:CV36" si="180">+CU33-CU30</f>
        <v>-3.6916666666662046E-3</v>
      </c>
      <c r="CV36" s="43">
        <f t="shared" si="180"/>
        <v>1.4583333333328952E-3</v>
      </c>
      <c r="CW36" s="44">
        <f t="shared" ref="CW36:CX36" si="181">+CW33-CW30</f>
        <v>2.462962962962667E-3</v>
      </c>
      <c r="CX36" s="52">
        <f t="shared" si="181"/>
        <v>-1.9772727272728829E-3</v>
      </c>
      <c r="CY36" s="41">
        <f t="shared" si="160"/>
        <v>4.8859649122801052E-3</v>
      </c>
      <c r="CZ36" s="41">
        <f t="shared" si="160"/>
        <v>-5.5263157894636095E-4</v>
      </c>
      <c r="DA36" s="41">
        <f t="shared" ref="DA36:DH36" si="182">+DA30-DA33</f>
        <v>-8.0303030302975031E-4</v>
      </c>
      <c r="DB36" s="41">
        <f t="shared" si="182"/>
        <v>2.3181818181821079E-3</v>
      </c>
      <c r="DC36" s="41">
        <f t="shared" si="182"/>
        <v>-3.5614035087720985E-3</v>
      </c>
      <c r="DD36" s="41">
        <f t="shared" si="182"/>
        <v>-6.3492063492063266E-3</v>
      </c>
      <c r="DE36" s="41">
        <f t="shared" si="182"/>
        <v>-5.9561403508769928E-3</v>
      </c>
      <c r="DF36" s="41">
        <f t="shared" si="182"/>
        <v>-8.976190476190915E-3</v>
      </c>
      <c r="DG36" s="41">
        <f t="shared" si="182"/>
        <v>-2.8809523809520954E-3</v>
      </c>
      <c r="DH36" s="41">
        <f t="shared" si="182"/>
        <v>4.0000000000040004E-4</v>
      </c>
      <c r="DI36" s="41">
        <f t="shared" ref="DI36:DK36" si="183">+DI30-DI33</f>
        <v>-7.0916666666667183E-3</v>
      </c>
      <c r="DJ36" s="52">
        <f t="shared" si="183"/>
        <v>-3.5541125541200813E-3</v>
      </c>
      <c r="DK36" s="41">
        <f t="shared" si="183"/>
        <v>-5.1035714285703193E-3</v>
      </c>
      <c r="DL36" s="41">
        <f t="shared" ref="DL36:DM36" si="184">+DL30-DL33</f>
        <v>-7.7777777778020862E-4</v>
      </c>
      <c r="DM36" s="41">
        <f t="shared" si="184"/>
        <v>-6.9369047619001201E-3</v>
      </c>
      <c r="DN36" s="41">
        <f t="shared" ref="DN36:DO36" si="185">+DN30-DN33</f>
        <v>-5.7925170068000575E-3</v>
      </c>
      <c r="DO36" s="41">
        <f t="shared" si="185"/>
        <v>4.4648526077097905E-3</v>
      </c>
      <c r="DP36" s="41">
        <f t="shared" ref="DP36:DQ36" si="186">+DP30-DP33</f>
        <v>-2.6802721088401427E-3</v>
      </c>
      <c r="DQ36" s="41">
        <f t="shared" si="186"/>
        <v>3.7619047619097401E-3</v>
      </c>
      <c r="DR36" s="41">
        <f t="shared" ref="DR36:DS36" si="187">+DR30-DR33</f>
        <v>2.4761904761900766E-3</v>
      </c>
      <c r="DS36" s="41">
        <f t="shared" si="187"/>
        <v>-4.1926406926400261E-3</v>
      </c>
      <c r="DT36" s="41">
        <f t="shared" ref="DT36:DU36" si="188">+DT30-DT33</f>
        <v>-6.4261904761897526E-3</v>
      </c>
      <c r="DU36" s="41">
        <f t="shared" si="188"/>
        <v>1.1746031746024954E-3</v>
      </c>
      <c r="DV36" s="52">
        <v>-6.4333333333301823E-3</v>
      </c>
      <c r="DW36" s="41">
        <v>-1.9999999999997797E-3</v>
      </c>
      <c r="DX36" s="41">
        <v>1.9999999999997797E-3</v>
      </c>
      <c r="DY36" s="41">
        <v>-7.0000000000001172E-3</v>
      </c>
      <c r="DZ36" s="41">
        <v>-3.0000000000001137E-3</v>
      </c>
      <c r="EA36" s="41">
        <v>-1.6190476190502956E-3</v>
      </c>
      <c r="EB36" s="41">
        <v>7.0000000000001172E-3</v>
      </c>
      <c r="EC36" s="41">
        <f t="shared" si="168"/>
        <v>-1.3599999999999834E-2</v>
      </c>
      <c r="ED36" s="41">
        <f t="shared" si="168"/>
        <v>-3.3939393939395046E-3</v>
      </c>
      <c r="EE36" s="41">
        <f t="shared" si="168"/>
        <v>3.7249999999997563E-3</v>
      </c>
      <c r="EF36" s="41">
        <f t="shared" ref="EF36:EG36" si="189">+EF30-EF33</f>
        <v>8.0952380952359348E-4</v>
      </c>
      <c r="EG36" s="42">
        <f t="shared" si="189"/>
        <v>1.9047619047616315E-3</v>
      </c>
      <c r="EH36" s="68"/>
      <c r="EI36" s="41"/>
      <c r="EJ36" s="41"/>
      <c r="EK36" s="41"/>
      <c r="EL36" s="41"/>
    </row>
    <row r="37" spans="1:143" ht="18" customHeight="1" x14ac:dyDescent="0.2">
      <c r="A37" s="8"/>
      <c r="B37" s="71"/>
      <c r="C37" s="72"/>
      <c r="D37" s="73" t="s">
        <v>23</v>
      </c>
      <c r="E37" s="74">
        <f t="shared" ref="E37:J37" si="190">(E35+E36)/2</f>
        <v>2.5000000000001688E-3</v>
      </c>
      <c r="F37" s="75">
        <f t="shared" si="190"/>
        <v>3.714285714285559E-3</v>
      </c>
      <c r="G37" s="75">
        <f t="shared" si="190"/>
        <v>-4.8689909297046086E-3</v>
      </c>
      <c r="H37" s="75">
        <f t="shared" si="190"/>
        <v>-3.8391812865503638E-3</v>
      </c>
      <c r="I37" s="75">
        <f t="shared" si="190"/>
        <v>-7.899999999999352E-3</v>
      </c>
      <c r="J37" s="75">
        <f t="shared" si="190"/>
        <v>-2.3136363636366841E-3</v>
      </c>
      <c r="K37" s="75">
        <v>-1.6904761904765753E-3</v>
      </c>
      <c r="L37" s="75">
        <v>-3.0263157894738768E-3</v>
      </c>
      <c r="M37" s="75">
        <v>-2.5227272727272876E-3</v>
      </c>
      <c r="N37" s="75">
        <v>-9.0681818181819196E-3</v>
      </c>
      <c r="O37" s="75">
        <v>-4.6190476190466345E-3</v>
      </c>
      <c r="P37" s="75">
        <v>-5.8095238095243751E-3</v>
      </c>
      <c r="Q37" s="74">
        <v>-3.0476190476189657E-3</v>
      </c>
      <c r="R37" s="75">
        <v>8.6363636363646634E-3</v>
      </c>
      <c r="S37" s="75">
        <v>5.7499999999999218E-4</v>
      </c>
      <c r="T37" s="75">
        <v>-5.0217391304352432E-3</v>
      </c>
      <c r="U37" s="75">
        <v>2.8888888888891628E-3</v>
      </c>
      <c r="V37" s="75">
        <v>1.1818181818181728E-3</v>
      </c>
      <c r="W37" s="75">
        <v>-2.761904761903855E-3</v>
      </c>
      <c r="X37" s="75">
        <v>1.2500000000004174E-3</v>
      </c>
      <c r="Y37" s="75">
        <v>-3.6136363636365409E-3</v>
      </c>
      <c r="Z37" s="75">
        <v>-5.5238095238090423E-3</v>
      </c>
      <c r="AA37" s="75">
        <v>-1.1590909090908319E-3</v>
      </c>
      <c r="AB37" s="75">
        <v>-4.4999999999999485E-3</v>
      </c>
      <c r="AC37" s="74">
        <v>3.3684210526316871E-3</v>
      </c>
      <c r="AD37" s="76">
        <v>6.3636363636399018E-4</v>
      </c>
      <c r="AE37" s="75">
        <v>-2.2999999999995246E-3</v>
      </c>
      <c r="AF37" s="75">
        <v>-6.818181818180058E-5</v>
      </c>
      <c r="AG37" s="75">
        <v>4.9999999999972289E-4</v>
      </c>
      <c r="AH37" s="75">
        <v>-2.2727272727276482E-3</v>
      </c>
      <c r="AI37" s="75">
        <v>-1.5000000000005009E-3</v>
      </c>
      <c r="AJ37" s="75">
        <v>2.2727272727296466E-4</v>
      </c>
      <c r="AK37" s="75">
        <v>-2.2727272727296466E-4</v>
      </c>
      <c r="AL37" s="75">
        <v>3.3749999999999059E-3</v>
      </c>
      <c r="AM37" s="75">
        <v>-4.3863636363641323E-3</v>
      </c>
      <c r="AN37" s="75">
        <v>-4.4761904761904696E-3</v>
      </c>
      <c r="AO37" s="74">
        <v>1.8500000000001293E-3</v>
      </c>
      <c r="AP37" s="75">
        <v>9.5238095237926146E-5</v>
      </c>
      <c r="AQ37" s="75">
        <v>-5.05328798185899E-3</v>
      </c>
      <c r="AR37" s="75">
        <v>-3.2982456140357996E-3</v>
      </c>
      <c r="AS37" s="75">
        <v>-5.2884199134202274E-3</v>
      </c>
      <c r="AT37" s="75">
        <v>6.4371693121674234E-3</v>
      </c>
      <c r="AU37" s="75">
        <v>1.6581632653067668E-3</v>
      </c>
      <c r="AV37" s="75">
        <v>1.0047619047618861E-2</v>
      </c>
      <c r="AW37" s="75">
        <v>-9.7987528344667396E-3</v>
      </c>
      <c r="AX37" s="75">
        <v>2.5833333333342701E-3</v>
      </c>
      <c r="AY37" s="75">
        <v>3.1805195000003117E-3</v>
      </c>
      <c r="AZ37" s="75">
        <v>-1.2982805000008035E-3</v>
      </c>
      <c r="BA37" s="74">
        <v>-6.2470238095235775E-3</v>
      </c>
      <c r="BB37" s="75">
        <v>3.3761904761904216E-3</v>
      </c>
      <c r="BC37" s="75">
        <v>-8.5651629072693858E-3</v>
      </c>
      <c r="BD37" s="75">
        <v>8.0367965367955652E-3</v>
      </c>
      <c r="BE37" s="75">
        <v>7.1797619047619943E-3</v>
      </c>
      <c r="BF37" s="75">
        <v>-4.5250000000003343E-3</v>
      </c>
      <c r="BG37" s="75">
        <v>-6.3500000000002998E-3</v>
      </c>
      <c r="BH37" s="75">
        <v>-3.8249999999999673E-3</v>
      </c>
      <c r="BI37" s="75">
        <v>7.5476190476195804E-3</v>
      </c>
      <c r="BJ37" s="75">
        <v>2.9090909090907502E-3</v>
      </c>
      <c r="BK37" s="75">
        <v>-6.8000000000005834E-3</v>
      </c>
      <c r="BL37" s="75">
        <v>-6.3095238095234318E-3</v>
      </c>
      <c r="BM37" s="74">
        <v>-2.9999999999996696E-3</v>
      </c>
      <c r="BN37" s="75">
        <v>4.9000000000003485E-3</v>
      </c>
      <c r="BO37" s="75">
        <v>-2.775000000000416E-3</v>
      </c>
      <c r="BP37" s="75">
        <v>-4.1739130434781391E-3</v>
      </c>
      <c r="BQ37" s="75">
        <v>-1.9844720496893231E-3</v>
      </c>
      <c r="BR37" s="75">
        <v>7.1428571428500121E-5</v>
      </c>
      <c r="BS37" s="75">
        <f t="shared" ref="BS37:BZ37" si="191">+BS34-BS31</f>
        <v>1.5250000000004427E-3</v>
      </c>
      <c r="BT37" s="75">
        <f t="shared" si="191"/>
        <v>-1.6578947368417474E-3</v>
      </c>
      <c r="BU37" s="75">
        <f t="shared" si="191"/>
        <v>1.7619047619055195E-4</v>
      </c>
      <c r="BV37" s="75">
        <f t="shared" si="191"/>
        <v>-1.3825757575753883E-3</v>
      </c>
      <c r="BW37" s="75">
        <f t="shared" si="191"/>
        <v>-3.249999999999531E-3</v>
      </c>
      <c r="BX37" s="75">
        <f t="shared" si="191"/>
        <v>-4.3293650793647664E-3</v>
      </c>
      <c r="BY37" s="74">
        <f t="shared" si="191"/>
        <v>7.9583333333310691E-4</v>
      </c>
      <c r="BZ37" s="76">
        <f t="shared" si="191"/>
        <v>8.2142857142857295E-3</v>
      </c>
      <c r="CA37" s="75">
        <f t="shared" ref="CA37:CB37" si="192">+CA34-CA31</f>
        <v>-4.350000000000076E-3</v>
      </c>
      <c r="CB37" s="75">
        <f t="shared" si="192"/>
        <v>-3.9717391304341376E-3</v>
      </c>
      <c r="CC37" s="75">
        <f t="shared" ref="CC37:CF37" si="193">+CC34-CC31</f>
        <v>5.263157894739301E-4</v>
      </c>
      <c r="CD37" s="75">
        <f t="shared" si="193"/>
        <v>1.1729443860877264E-2</v>
      </c>
      <c r="CE37" s="75">
        <f t="shared" si="193"/>
        <v>3.4178571428573612E-3</v>
      </c>
      <c r="CF37" s="75">
        <f t="shared" si="193"/>
        <v>3.7236842105268231E-3</v>
      </c>
      <c r="CG37" s="75">
        <f t="shared" ref="CG37:CH37" si="194">+CG34-CG31</f>
        <v>-4.1507936507931831E-3</v>
      </c>
      <c r="CH37" s="75">
        <f t="shared" si="194"/>
        <v>-6.8409090909087311E-3</v>
      </c>
      <c r="CI37" s="75">
        <f t="shared" ref="CI37:CJ37" si="195">+CI34-CI31</f>
        <v>6.1333333333331019E-3</v>
      </c>
      <c r="CJ37" s="75">
        <f t="shared" si="195"/>
        <v>-1.5476190476260143E-4</v>
      </c>
      <c r="CK37" s="75">
        <f t="shared" ref="CK37" si="196">+CK34-CK31</f>
        <v>-1.9210526315793786E-3</v>
      </c>
      <c r="CL37" s="76">
        <f t="shared" si="153"/>
        <v>7.424242424241001E-4</v>
      </c>
      <c r="CM37" s="75">
        <f t="shared" ref="CM37:CN37" si="197">+CM34-CM31</f>
        <v>-2.3412698412696997E-3</v>
      </c>
      <c r="CN37" s="75">
        <f t="shared" si="197"/>
        <v>2.5757575757712203E-4</v>
      </c>
      <c r="CO37" s="75">
        <f t="shared" ref="CO37:CP37" si="198">+CO34-CO31</f>
        <v>2.6584967320260056E-3</v>
      </c>
      <c r="CP37" s="75">
        <f t="shared" si="198"/>
        <v>-7.7916666666668633E-3</v>
      </c>
      <c r="CQ37" s="75">
        <f t="shared" ref="CQ37:CR37" si="199">+CQ34-CQ31</f>
        <v>-4.5833333333966664E-5</v>
      </c>
      <c r="CR37" s="75">
        <f t="shared" si="199"/>
        <v>3.6428571428572809E-3</v>
      </c>
      <c r="CS37" s="75">
        <f t="shared" ref="CS37:CT37" si="200">+CS34-CS31</f>
        <v>2.4663095238097732E-3</v>
      </c>
      <c r="CT37" s="75">
        <f t="shared" si="200"/>
        <v>-3.5291666666670274E-3</v>
      </c>
      <c r="CU37" s="75">
        <f t="shared" ref="CU37:CV37" si="201">+CU34-CU31</f>
        <v>-4.2166666666663133E-3</v>
      </c>
      <c r="CV37" s="75">
        <f t="shared" si="201"/>
        <v>1.1041666666664618E-3</v>
      </c>
      <c r="CW37" s="74">
        <f t="shared" ref="CW37:CX37" si="202">+CW34-CW31</f>
        <v>2.1574074074073302E-3</v>
      </c>
      <c r="CX37" s="88">
        <f t="shared" si="202"/>
        <v>-2.4734848484850858E-3</v>
      </c>
      <c r="CY37" s="87">
        <f t="shared" si="160"/>
        <v>5.3947368421050079E-3</v>
      </c>
      <c r="CZ37" s="87">
        <f t="shared" si="160"/>
        <v>-1.3157894736748332E-4</v>
      </c>
      <c r="DA37" s="87">
        <f t="shared" ref="DA37:DH37" si="203">+DA31-DA34</f>
        <v>-3.4469696969674501E-4</v>
      </c>
      <c r="DB37" s="87">
        <f t="shared" si="203"/>
        <v>1.9848484848483672E-3</v>
      </c>
      <c r="DC37" s="87">
        <f t="shared" si="203"/>
        <v>-3.3421052631572579E-3</v>
      </c>
      <c r="DD37" s="87">
        <f t="shared" si="203"/>
        <v>-6.86904761904783E-3</v>
      </c>
      <c r="DE37" s="87">
        <f t="shared" si="203"/>
        <v>-5.6885964912276599E-3</v>
      </c>
      <c r="DF37" s="87">
        <f t="shared" si="203"/>
        <v>-9.2420634920635791E-3</v>
      </c>
      <c r="DG37" s="87">
        <f t="shared" si="203"/>
        <v>-2.9523809523803735E-3</v>
      </c>
      <c r="DH37" s="87">
        <f t="shared" si="203"/>
        <v>3.4583333333326749E-4</v>
      </c>
      <c r="DI37" s="87">
        <f t="shared" ref="DI37:DK37" si="204">+DI31-DI34</f>
        <v>-6.9666666666674537E-3</v>
      </c>
      <c r="DJ37" s="88">
        <f t="shared" si="204"/>
        <v>-3.5221861471903537E-3</v>
      </c>
      <c r="DK37" s="87">
        <f t="shared" si="204"/>
        <v>-5.1428571428555614E-3</v>
      </c>
      <c r="DL37" s="87">
        <f t="shared" ref="DL37:DM37" si="205">+DL31-DL34</f>
        <v>-7.454648526099561E-4</v>
      </c>
      <c r="DM37" s="87">
        <f t="shared" si="205"/>
        <v>-6.8821428571403942E-3</v>
      </c>
      <c r="DN37" s="87">
        <f t="shared" ref="DN37:DO37" si="206">+DN31-DN34</f>
        <v>-5.6275510204049084E-3</v>
      </c>
      <c r="DO37" s="87">
        <f t="shared" si="206"/>
        <v>4.7154195011347433E-3</v>
      </c>
      <c r="DP37" s="87">
        <f t="shared" ref="DP37:DQ37" si="207">+DP31-DP34</f>
        <v>-2.6740362811796814E-3</v>
      </c>
      <c r="DQ37" s="87">
        <f t="shared" si="207"/>
        <v>3.920634920639543E-3</v>
      </c>
      <c r="DR37" s="87">
        <f t="shared" ref="DR37:DS37" si="208">+DR31-DR34</f>
        <v>3.2050865800901107E-3</v>
      </c>
      <c r="DS37" s="87">
        <f t="shared" si="208"/>
        <v>-4.0838744588747034E-3</v>
      </c>
      <c r="DT37" s="87">
        <f t="shared" ref="DT37:DU37" si="209">+DT31-DT34</f>
        <v>-6.3065476190447001E-3</v>
      </c>
      <c r="DU37" s="87">
        <f t="shared" si="209"/>
        <v>1.013038548752121E-3</v>
      </c>
      <c r="DV37" s="88">
        <v>-6.4446428571449665E-3</v>
      </c>
      <c r="DW37" s="87">
        <v>-3.0000000000001137E-3</v>
      </c>
      <c r="DX37" s="87">
        <v>9.9999999999988987E-4</v>
      </c>
      <c r="DY37" s="87">
        <v>-8.0000000000000071E-3</v>
      </c>
      <c r="DZ37" s="87">
        <v>-4.0000000000000036E-3</v>
      </c>
      <c r="EA37" s="87">
        <v>-1.8333333333351298E-3</v>
      </c>
      <c r="EB37" s="87">
        <v>1.3000000000000789E-3</v>
      </c>
      <c r="EC37" s="87">
        <f t="shared" si="168"/>
        <v>-1.4200000000000212E-2</v>
      </c>
      <c r="ED37" s="87">
        <f t="shared" si="168"/>
        <v>-4.3409090909083403E-3</v>
      </c>
      <c r="EE37" s="87">
        <f t="shared" si="168"/>
        <v>3.1458333333329591E-3</v>
      </c>
      <c r="EF37" s="87">
        <f t="shared" ref="EF37:EG37" si="210">+EF31-EF34</f>
        <v>-9.7619047619046384E-4</v>
      </c>
      <c r="EG37" s="99">
        <f t="shared" si="210"/>
        <v>3.8095238095214867E-4</v>
      </c>
      <c r="EH37" s="68"/>
      <c r="EI37" s="41"/>
      <c r="EJ37" s="41"/>
      <c r="EK37" s="41"/>
      <c r="EL37" s="41"/>
    </row>
    <row r="38" spans="1:143" ht="6.75" customHeight="1" x14ac:dyDescent="0.2">
      <c r="A38" s="8"/>
      <c r="B38" s="8"/>
      <c r="C38" s="13"/>
      <c r="D38" s="13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7"/>
      <c r="BC38"/>
      <c r="BD38" s="19"/>
      <c r="BE38" s="19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I38" s="41"/>
      <c r="EJ38" s="41"/>
      <c r="EK38" s="41"/>
      <c r="EL38" s="41"/>
    </row>
    <row r="39" spans="1:143" ht="15" customHeight="1" x14ac:dyDescent="0.2">
      <c r="A39" s="48"/>
      <c r="B39" s="10" t="s">
        <v>15</v>
      </c>
      <c r="C39" s="10" t="s">
        <v>27</v>
      </c>
      <c r="D39" s="2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/>
      <c r="BD39" s="19"/>
      <c r="BE39" s="19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I39" s="41"/>
      <c r="EJ39" s="41"/>
      <c r="EK39" s="41"/>
      <c r="EL39" s="41"/>
    </row>
    <row r="40" spans="1:143" ht="15" customHeight="1" x14ac:dyDescent="0.2">
      <c r="A40" s="48"/>
      <c r="B40" s="10" t="s">
        <v>16</v>
      </c>
      <c r="C40" s="10" t="s">
        <v>24</v>
      </c>
      <c r="D40" s="2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/>
      <c r="BD40" s="19"/>
      <c r="BE40" s="19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</row>
    <row r="41" spans="1:143" ht="15" customHeight="1" x14ac:dyDescent="0.2">
      <c r="A41" s="48"/>
      <c r="B41" s="10" t="s">
        <v>17</v>
      </c>
      <c r="C41" s="96" t="s">
        <v>28</v>
      </c>
      <c r="D41" s="2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9"/>
      <c r="BD41" s="19"/>
      <c r="BE41" s="19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</row>
    <row r="42" spans="1:143" ht="15" customHeight="1" x14ac:dyDescent="0.2">
      <c r="A42" s="48"/>
      <c r="B42" s="10"/>
      <c r="C42" s="96" t="s">
        <v>32</v>
      </c>
      <c r="D42" s="2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9"/>
      <c r="BD42" s="19"/>
      <c r="BE42" s="19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</row>
    <row r="43" spans="1:143" ht="15" customHeight="1" x14ac:dyDescent="0.2">
      <c r="A43" s="48"/>
      <c r="B43" s="10"/>
      <c r="C43" s="96" t="s">
        <v>33</v>
      </c>
      <c r="D43" s="2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9"/>
      <c r="BD43" s="19"/>
      <c r="BE43" s="19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</row>
    <row r="44" spans="1:143" ht="15" customHeight="1" x14ac:dyDescent="0.2">
      <c r="A44" s="48"/>
      <c r="B44" s="10"/>
      <c r="C44" s="96" t="s">
        <v>40</v>
      </c>
      <c r="D44" s="2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9"/>
      <c r="BD44" s="19"/>
      <c r="BE44" s="19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</row>
    <row r="45" spans="1:143" ht="15" customHeight="1" x14ac:dyDescent="0.2">
      <c r="A45" s="48"/>
      <c r="B45" s="10"/>
      <c r="C45" s="96" t="s">
        <v>41</v>
      </c>
      <c r="D45" s="2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9"/>
      <c r="BD45" s="19"/>
      <c r="BE45" s="19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</row>
    <row r="46" spans="1:143" ht="15" customHeight="1" x14ac:dyDescent="0.2">
      <c r="B46" s="26"/>
      <c r="C46" s="96" t="s">
        <v>42</v>
      </c>
      <c r="D46" s="2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9"/>
      <c r="BD46" s="19"/>
      <c r="BE46" s="19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</row>
    <row r="47" spans="1:143" ht="14.25" customHeight="1" x14ac:dyDescent="0.2">
      <c r="B47" s="26"/>
      <c r="C47" s="96" t="s">
        <v>43</v>
      </c>
      <c r="D47" s="2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9"/>
      <c r="BD47" s="19"/>
      <c r="BE47" s="19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</row>
    <row r="48" spans="1:143" ht="20.100000000000001" customHeight="1" x14ac:dyDescent="0.15">
      <c r="C48" s="96" t="s">
        <v>44</v>
      </c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17"/>
      <c r="BC48" s="19"/>
      <c r="BD48" s="19"/>
      <c r="BE48" s="19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</row>
    <row r="49" spans="3:137" ht="20.100000000000001" customHeight="1" x14ac:dyDescent="0.2">
      <c r="C49" s="1" t="s">
        <v>45</v>
      </c>
      <c r="BB49" s="19"/>
      <c r="BC49" s="19"/>
      <c r="BD49" s="19"/>
      <c r="BE49" s="19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</row>
    <row r="50" spans="3:137" ht="20.100000000000001" customHeight="1" x14ac:dyDescent="0.2">
      <c r="BE50" s="19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</row>
    <row r="51" spans="3:137" ht="20.100000000000001" customHeight="1" x14ac:dyDescent="0.2">
      <c r="BE51" s="19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</row>
    <row r="54" spans="3:137" ht="20.100000000000001" customHeight="1" x14ac:dyDescent="0.2">
      <c r="CP54" s="69"/>
      <c r="CQ54" s="69"/>
    </row>
    <row r="55" spans="3:137" ht="20.100000000000001" customHeight="1" x14ac:dyDescent="0.2">
      <c r="DY55" s="26" t="s">
        <v>46</v>
      </c>
    </row>
  </sheetData>
  <mergeCells count="7">
    <mergeCell ref="EI27:EO27"/>
    <mergeCell ref="C8:D8"/>
    <mergeCell ref="B7:B8"/>
    <mergeCell ref="C7:D7"/>
    <mergeCell ref="BZ7:CK7"/>
    <mergeCell ref="CL7:CW7"/>
    <mergeCell ref="CX7:DI7"/>
  </mergeCells>
  <phoneticPr fontId="0" type="noConversion"/>
  <printOptions horizontalCentered="1" verticalCentered="1"/>
  <pageMargins left="0.6" right="3.937007874015748E-2" top="0.39370078740157483" bottom="0.98425196850393704" header="0" footer="0"/>
  <pageSetup paperSize="9" scale="40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autoPict="0" r:id="rId5">
            <anchor moveWithCells="1">
              <from>
                <xdr:col>4</xdr:col>
                <xdr:colOff>9525</xdr:colOff>
                <xdr:row>6</xdr:row>
                <xdr:rowOff>123825</xdr:rowOff>
              </from>
              <to>
                <xdr:col>5</xdr:col>
                <xdr:colOff>495300</xdr:colOff>
                <xdr:row>7</xdr:row>
                <xdr:rowOff>161925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autoPict="0" r:id="rId7">
            <anchor moveWithCells="1">
              <from>
                <xdr:col>121</xdr:col>
                <xdr:colOff>161925</xdr:colOff>
                <xdr:row>7</xdr:row>
                <xdr:rowOff>95250</xdr:rowOff>
              </from>
              <to>
                <xdr:col>123</xdr:col>
                <xdr:colOff>19050</xdr:colOff>
                <xdr:row>8</xdr:row>
                <xdr:rowOff>142875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autoPict="0" r:id="rId9">
            <anchor moveWithCells="1">
              <from>
                <xdr:col>4</xdr:col>
                <xdr:colOff>9525</xdr:colOff>
                <xdr:row>6</xdr:row>
                <xdr:rowOff>123825</xdr:rowOff>
              </from>
              <to>
                <xdr:col>5</xdr:col>
                <xdr:colOff>495300</xdr:colOff>
                <xdr:row>7</xdr:row>
                <xdr:rowOff>161925</xdr:rowOff>
              </to>
            </anchor>
          </controlPr>
        </control>
      </mc:Choice>
      <mc:Fallback>
        <control shapeId="1027" r:id="rId8" name="Control 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34</vt:lpstr>
      <vt:lpstr>'34'!A_impresión_IM</vt:lpstr>
      <vt:lpstr>'34'!Área_de_impresión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Alvaro</cp:lastModifiedBy>
  <cp:lastPrinted>2016-03-14T15:09:39Z</cp:lastPrinted>
  <dcterms:created xsi:type="dcterms:W3CDTF">1998-09-22T13:25:01Z</dcterms:created>
  <dcterms:modified xsi:type="dcterms:W3CDTF">2016-09-09T16:05:34Z</dcterms:modified>
</cp:coreProperties>
</file>