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0" yWindow="255" windowWidth="10380" windowHeight="5655"/>
  </bookViews>
  <sheets>
    <sheet name="Hoja1" sheetId="1" r:id="rId1"/>
    <sheet name="Hoja2" sheetId="2" r:id="rId2"/>
    <sheet name="Hoja3" sheetId="3" r:id="rId3"/>
  </sheets>
  <definedNames>
    <definedName name="_xlnm.Print_Area" localSheetId="0">Hoja1!$B$37:$D$204</definedName>
  </definedNames>
  <calcPr calcId="145621"/>
</workbook>
</file>

<file path=xl/calcChain.xml><?xml version="1.0" encoding="utf-8"?>
<calcChain xmlns="http://schemas.openxmlformats.org/spreadsheetml/2006/main">
  <c r="D200" i="1" l="1"/>
  <c r="D182" i="1" l="1"/>
  <c r="D186" i="1" l="1"/>
  <c r="D173" i="1" l="1"/>
  <c r="D159" i="1" l="1"/>
  <c r="D160" i="1" s="1"/>
  <c r="D147" i="1" l="1"/>
  <c r="D121" i="1" l="1"/>
  <c r="D134" i="1" l="1"/>
  <c r="I12" i="1"/>
  <c r="N12" i="1"/>
  <c r="O12" i="1"/>
  <c r="P12" i="1"/>
  <c r="Q12" i="1"/>
  <c r="R12" i="1"/>
  <c r="S12" i="1"/>
  <c r="T12" i="1"/>
  <c r="U12" i="1"/>
  <c r="D12" i="1"/>
  <c r="E12" i="1"/>
  <c r="K12" i="1"/>
  <c r="L12" i="1"/>
  <c r="J12" i="1"/>
  <c r="M12" i="1"/>
  <c r="V13" i="1"/>
  <c r="V14" i="1"/>
  <c r="V15" i="1"/>
  <c r="V25" i="1" s="1"/>
  <c r="V16" i="1"/>
  <c r="V17" i="1"/>
  <c r="V18" i="1"/>
  <c r="V19" i="1"/>
  <c r="V20" i="1"/>
  <c r="V21" i="1"/>
  <c r="V22" i="1"/>
  <c r="V23" i="1"/>
  <c r="V24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E25" i="1"/>
  <c r="D25" i="1"/>
  <c r="V11" i="1"/>
  <c r="V10" i="1"/>
  <c r="V9" i="1"/>
  <c r="V8" i="1"/>
  <c r="V7" i="1"/>
  <c r="V6" i="1"/>
  <c r="D68" i="1"/>
  <c r="V12" i="1" l="1"/>
</calcChain>
</file>

<file path=xl/comments1.xml><?xml version="1.0" encoding="utf-8"?>
<comments xmlns="http://schemas.openxmlformats.org/spreadsheetml/2006/main">
  <authors>
    <author>roberto.quiroga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CREDITOS EN CUENTAS DE AHORRO M/E PERSONA NATURAL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CREDITOS EN CUENTAS DE AHORRO M/E PERSONA JURIDICA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CREDITOS EN CUENTAS DE AHORRO EN UFV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CORRIENTES M/N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CORRIENTES M/E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DE AHORRO M/N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DE AHORRO M/N CON MANTENIMIENTO DE VALOR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DE AHORRO M/E PERSONA NATURAL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DE AHORRO M/E PERSONA JURIDICA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DEBITOS EN CUENTAS DE AHORRO EN UFV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PAGO DE COMISIONES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PAGO DE PRESTAMOS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ADQUISICION DE INSTRUMENTOS FINANCIEROS</t>
        </r>
      </text>
    </comment>
    <comment ref="Q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TRANSFERENCIA DE FONDOS RECAUDADOS O COBRADOS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TRANSFERENCIAS DE DINERO AL INTERIOR O EXTERIOR DEL PAIS</t>
        </r>
      </text>
    </comment>
    <comment ref="S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OTROS PAGOS A LA ENTIDAD FINANCIERA</t>
        </r>
      </text>
    </comment>
    <comment ref="T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RECEPCION DE FONDOS EN EL PAIS</t>
        </r>
      </text>
    </comment>
    <comment ref="U5" authorId="0">
      <text>
        <r>
          <rPr>
            <b/>
            <sz val="8"/>
            <color indexed="81"/>
            <rFont val="Tahoma"/>
            <family val="2"/>
          </rPr>
          <t>DESCRIPCION:</t>
        </r>
        <r>
          <rPr>
            <sz val="8"/>
            <color indexed="81"/>
            <rFont val="Tahoma"/>
            <family val="2"/>
          </rPr>
          <t xml:space="preserve">
ENTREGA DE FONDOS EN EL PAIS O AL EXTERIOR</t>
        </r>
      </text>
    </comment>
  </commentList>
</comments>
</file>

<file path=xl/sharedStrings.xml><?xml version="1.0" encoding="utf-8"?>
<sst xmlns="http://schemas.openxmlformats.org/spreadsheetml/2006/main" count="198" uniqueCount="64">
  <si>
    <t>GESTION</t>
  </si>
  <si>
    <t>PERIODO</t>
  </si>
  <si>
    <t>TOTAL</t>
  </si>
  <si>
    <t>07</t>
  </si>
  <si>
    <t>08</t>
  </si>
  <si>
    <t>09</t>
  </si>
  <si>
    <t>10</t>
  </si>
  <si>
    <t>11</t>
  </si>
  <si>
    <t>12</t>
  </si>
  <si>
    <t>TOTALES</t>
  </si>
  <si>
    <t>01</t>
  </si>
  <si>
    <t>02</t>
  </si>
  <si>
    <t>03</t>
  </si>
  <si>
    <t>04</t>
  </si>
  <si>
    <t>MN</t>
  </si>
  <si>
    <t>ME</t>
  </si>
  <si>
    <t>C Ct Ahorro</t>
  </si>
  <si>
    <t>Mvdol</t>
  </si>
  <si>
    <t>UFV</t>
  </si>
  <si>
    <t>D Ct Ahorro</t>
  </si>
  <si>
    <t>comisiones</t>
  </si>
  <si>
    <t>prestamos</t>
  </si>
  <si>
    <t>Trans. Recaud</t>
  </si>
  <si>
    <t>Trans. Ext</t>
  </si>
  <si>
    <t>Int Pais</t>
  </si>
  <si>
    <t>Otros Pagos</t>
  </si>
  <si>
    <t>Recepc.Fon</t>
  </si>
  <si>
    <t>Entreg Fond</t>
  </si>
  <si>
    <t>Pais o ext</t>
  </si>
  <si>
    <t>Instrum Finan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</si>
  <si>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</si>
  <si>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</si>
  <si>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</si>
  <si>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</si>
  <si>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</si>
  <si>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</si>
  <si>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</si>
  <si>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</si>
  <si>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</si>
  <si>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</si>
  <si>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 xml:space="preserve">IMPUESTO A LAS TRANSACCIONES FINANCIERAS </t>
  </si>
  <si>
    <t>(En miles de bolivianos)</t>
  </si>
  <si>
    <t>Mayo</t>
  </si>
  <si>
    <t>Junio</t>
  </si>
  <si>
    <t xml:space="preserve">Septiembre </t>
  </si>
  <si>
    <t>05</t>
  </si>
  <si>
    <t>06</t>
  </si>
  <si>
    <t xml:space="preserve">Octubre </t>
  </si>
  <si>
    <t xml:space="preserve">Noviembre </t>
  </si>
  <si>
    <t xml:space="preserve">Diciembre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</si>
  <si>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</si>
  <si>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</si>
  <si>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</si>
  <si>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</si>
  <si>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</si>
  <si>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</si>
  <si>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>ELABORACIÓN:  Banco Central de Bolivia - Asesoría de Política Económica - Sector Monetario y Fiscal</t>
  </si>
  <si>
    <t>FUENTE:              Servicio de Impuestos Nacionales</t>
  </si>
  <si>
    <t>NOTA:                   (p) Información preliminar.</t>
  </si>
  <si>
    <r>
      <t xml:space="preserve">Julio </t>
    </r>
    <r>
      <rPr>
        <sz val="11"/>
        <color indexed="9"/>
        <rFont val="Arial"/>
        <family val="2"/>
      </rPr>
      <t>1/</t>
    </r>
  </si>
  <si>
    <r>
      <t>TOTAL</t>
    </r>
    <r>
      <rPr>
        <b/>
        <sz val="11"/>
        <color indexed="9"/>
        <rFont val="Arial"/>
        <family val="2"/>
      </rPr>
      <t xml:space="preserve"> ©</t>
    </r>
  </si>
  <si>
    <t>2013 p</t>
  </si>
  <si>
    <t>2014 p</t>
  </si>
  <si>
    <t>2015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</si>
</sst>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\-#,##0\ "/>
    <numFmt numFmtId="165" formatCode="#,##0.0000_ ;\-#,##0.0000\ "/>
  </numFmts>
  <fonts count="25" x14ac:knownFonts="1">
    <font>
      <sz val="10"/>
      <name val="Arial"/>
    </font>
    <font>
      <b/>
      <sz val="10"/>
      <color indexed="62"/>
      <name val="Verdana"/>
      <family val="2"/>
    </font>
    <font>
      <b/>
      <sz val="9"/>
      <color indexed="6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1"/>
      <color indexed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6"/>
      <name val="Times New Roman"/>
      <family val="1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sz val="11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9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9"/>
      </right>
      <top style="thin">
        <color indexed="22"/>
      </top>
      <bottom/>
      <diagonal/>
    </border>
    <border>
      <left style="medium">
        <color indexed="9"/>
      </left>
      <right style="medium">
        <color indexed="9"/>
      </right>
      <top style="thin">
        <color indexed="22"/>
      </top>
      <bottom/>
      <diagonal/>
    </border>
    <border>
      <left style="medium">
        <color indexed="9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0" fontId="24" fillId="0" borderId="0"/>
  </cellStyleXfs>
  <cellXfs count="6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/>
    </xf>
    <xf numFmtId="164" fontId="4" fillId="0" borderId="1" xfId="0" applyNumberFormat="1" applyFont="1" applyBorder="1"/>
    <xf numFmtId="164" fontId="4" fillId="5" borderId="1" xfId="0" applyNumberFormat="1" applyFont="1" applyFill="1" applyBorder="1"/>
    <xf numFmtId="164" fontId="6" fillId="6" borderId="0" xfId="0" applyNumberFormat="1" applyFont="1" applyFill="1"/>
    <xf numFmtId="164" fontId="6" fillId="6" borderId="1" xfId="0" applyNumberFormat="1" applyFont="1" applyFill="1" applyBorder="1"/>
    <xf numFmtId="164" fontId="0" fillId="0" borderId="0" xfId="0" applyNumberFormat="1"/>
    <xf numFmtId="0" fontId="0" fillId="7" borderId="0" xfId="0" applyFill="1"/>
    <xf numFmtId="0" fontId="3" fillId="7" borderId="0" xfId="0" applyFont="1" applyFill="1" applyBorder="1" applyAlignment="1">
      <alignment horizontal="center"/>
    </xf>
    <xf numFmtId="164" fontId="6" fillId="7" borderId="0" xfId="0" applyNumberFormat="1" applyFont="1" applyFill="1"/>
    <xf numFmtId="0" fontId="9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center"/>
    </xf>
    <xf numFmtId="0" fontId="10" fillId="0" borderId="0" xfId="0" applyFont="1" applyBorder="1"/>
    <xf numFmtId="0" fontId="12" fillId="0" borderId="0" xfId="0" applyFont="1"/>
    <xf numFmtId="3" fontId="0" fillId="0" borderId="0" xfId="0" applyNumberFormat="1"/>
    <xf numFmtId="0" fontId="5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11" fillId="0" borderId="5" xfId="0" applyFont="1" applyBorder="1"/>
    <xf numFmtId="0" fontId="10" fillId="0" borderId="5" xfId="0" applyFont="1" applyBorder="1"/>
    <xf numFmtId="0" fontId="10" fillId="0" borderId="6" xfId="0" applyFont="1" applyBorder="1"/>
    <xf numFmtId="0" fontId="11" fillId="0" borderId="7" xfId="0" applyFont="1" applyBorder="1"/>
    <xf numFmtId="0" fontId="13" fillId="7" borderId="0" xfId="0" applyFont="1" applyFill="1" applyBorder="1" applyAlignment="1">
      <alignment horizontal="left"/>
    </xf>
    <xf numFmtId="0" fontId="14" fillId="7" borderId="0" xfId="0" applyFont="1" applyFill="1"/>
    <xf numFmtId="164" fontId="15" fillId="7" borderId="0" xfId="0" applyNumberFormat="1" applyFont="1" applyFill="1"/>
    <xf numFmtId="0" fontId="14" fillId="0" borderId="0" xfId="0" applyFont="1"/>
    <xf numFmtId="0" fontId="16" fillId="7" borderId="0" xfId="0" applyFont="1" applyFill="1" applyBorder="1" applyAlignment="1">
      <alignment horizontal="center"/>
    </xf>
    <xf numFmtId="0" fontId="13" fillId="7" borderId="0" xfId="0" applyFont="1" applyFill="1"/>
    <xf numFmtId="164" fontId="13" fillId="7" borderId="0" xfId="0" applyNumberFormat="1" applyFont="1" applyFill="1"/>
    <xf numFmtId="0" fontId="13" fillId="0" borderId="0" xfId="0" applyFont="1"/>
    <xf numFmtId="0" fontId="11" fillId="0" borderId="8" xfId="0" applyFont="1" applyBorder="1"/>
    <xf numFmtId="0" fontId="10" fillId="0" borderId="9" xfId="0" applyFont="1" applyBorder="1"/>
    <xf numFmtId="0" fontId="18" fillId="0" borderId="0" xfId="0" applyFont="1"/>
    <xf numFmtId="0" fontId="11" fillId="0" borderId="10" xfId="0" applyFont="1" applyBorder="1" applyAlignment="1">
      <alignment horizontal="center"/>
    </xf>
    <xf numFmtId="0" fontId="10" fillId="0" borderId="11" xfId="0" applyFont="1" applyBorder="1"/>
    <xf numFmtId="164" fontId="10" fillId="0" borderId="12" xfId="0" applyNumberFormat="1" applyFont="1" applyBorder="1"/>
    <xf numFmtId="0" fontId="19" fillId="0" borderId="0" xfId="0" applyFont="1"/>
    <xf numFmtId="3" fontId="21" fillId="8" borderId="13" xfId="0" applyNumberFormat="1" applyFont="1" applyFill="1" applyBorder="1" applyAlignment="1"/>
    <xf numFmtId="3" fontId="22" fillId="8" borderId="14" xfId="0" applyNumberFormat="1" applyFont="1" applyFill="1" applyBorder="1" applyAlignment="1"/>
    <xf numFmtId="0" fontId="11" fillId="0" borderId="0" xfId="0" applyFont="1" applyBorder="1" applyAlignment="1">
      <alignment horizontal="left"/>
    </xf>
    <xf numFmtId="164" fontId="10" fillId="0" borderId="11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Fill="1" applyBorder="1"/>
    <xf numFmtId="0" fontId="11" fillId="0" borderId="11" xfId="0" applyFont="1" applyBorder="1"/>
    <xf numFmtId="165" fontId="0" fillId="0" borderId="0" xfId="0" applyNumberFormat="1"/>
    <xf numFmtId="0" fontId="20" fillId="7" borderId="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164" fontId="10" fillId="0" borderId="11" xfId="0" applyNumberFormat="1" applyFont="1" applyBorder="1"/>
    <xf numFmtId="0" fontId="10" fillId="0" borderId="5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5"/>
  <sheetViews>
    <sheetView tabSelected="1" topLeftCell="A37" workbookViewId="0">
      <selection activeCell="B39" sqref="B39"/>
    </sheetView>
  </sheetViews>
  <sheetFormatPr baseColWidth="10" defaultRowHeight="12.75" x14ac:dyDescent="0.2"/>
  <cols>
    <col min="2" max="2" width="12.5703125" customWidth="1"/>
    <col min="3" max="3" width="29.85546875" customWidth="1"/>
    <col min="4" max="4" width="31.42578125" customWidth="1"/>
    <col min="5" max="5" width="12.28515625" bestFit="1" customWidth="1"/>
    <col min="6" max="6" width="17.42578125" customWidth="1"/>
    <col min="7" max="7" width="12.28515625" bestFit="1" customWidth="1"/>
  </cols>
  <sheetData>
    <row r="1" spans="2:22" hidden="1" x14ac:dyDescent="0.2"/>
    <row r="2" spans="2:22" hidden="1" x14ac:dyDescent="0.2">
      <c r="D2" t="s">
        <v>16</v>
      </c>
      <c r="E2" t="s">
        <v>16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20</v>
      </c>
      <c r="O2" t="s">
        <v>21</v>
      </c>
      <c r="P2" t="s">
        <v>29</v>
      </c>
      <c r="Q2" t="s">
        <v>22</v>
      </c>
      <c r="R2" t="s">
        <v>23</v>
      </c>
      <c r="S2" t="s">
        <v>25</v>
      </c>
      <c r="T2" t="s">
        <v>26</v>
      </c>
      <c r="U2" t="s">
        <v>27</v>
      </c>
    </row>
    <row r="3" spans="2:22" hidden="1" x14ac:dyDescent="0.2">
      <c r="D3" t="s">
        <v>15</v>
      </c>
      <c r="E3" t="s">
        <v>15</v>
      </c>
      <c r="I3" t="s">
        <v>14</v>
      </c>
      <c r="J3" t="s">
        <v>17</v>
      </c>
      <c r="K3" t="s">
        <v>15</v>
      </c>
      <c r="L3" t="s">
        <v>15</v>
      </c>
      <c r="M3" t="s">
        <v>18</v>
      </c>
      <c r="R3" t="s">
        <v>24</v>
      </c>
      <c r="U3" t="s">
        <v>28</v>
      </c>
    </row>
    <row r="4" spans="2:22" hidden="1" x14ac:dyDescent="0.2"/>
    <row r="5" spans="2:22" hidden="1" x14ac:dyDescent="0.2">
      <c r="B5" s="1" t="s">
        <v>0</v>
      </c>
      <c r="C5" s="1" t="s">
        <v>1</v>
      </c>
      <c r="D5" s="2">
        <v>55</v>
      </c>
      <c r="E5" s="2">
        <v>68</v>
      </c>
      <c r="F5" s="2"/>
      <c r="G5" s="2"/>
      <c r="H5" s="2"/>
      <c r="I5" s="2">
        <v>101</v>
      </c>
      <c r="J5" s="2">
        <v>114</v>
      </c>
      <c r="K5" s="2">
        <v>127</v>
      </c>
      <c r="L5" s="2">
        <v>130</v>
      </c>
      <c r="M5" s="2">
        <v>143</v>
      </c>
      <c r="N5" s="2">
        <v>156</v>
      </c>
      <c r="O5" s="2">
        <v>169</v>
      </c>
      <c r="P5" s="2">
        <v>172</v>
      </c>
      <c r="Q5" s="2">
        <v>185</v>
      </c>
      <c r="R5" s="2">
        <v>198</v>
      </c>
      <c r="S5" s="2">
        <v>202</v>
      </c>
      <c r="T5" s="2">
        <v>215</v>
      </c>
      <c r="U5" s="2">
        <v>228</v>
      </c>
      <c r="V5" s="3" t="s">
        <v>2</v>
      </c>
    </row>
    <row r="6" spans="2:22" hidden="1" x14ac:dyDescent="0.2">
      <c r="B6" s="51">
        <v>2004</v>
      </c>
      <c r="C6" s="4" t="s">
        <v>3</v>
      </c>
      <c r="D6" s="5">
        <v>1188650</v>
      </c>
      <c r="E6" s="5">
        <v>764553</v>
      </c>
      <c r="F6" s="5"/>
      <c r="G6" s="5"/>
      <c r="H6" s="5"/>
      <c r="I6" s="5">
        <v>1044877</v>
      </c>
      <c r="J6" s="5">
        <v>24841</v>
      </c>
      <c r="K6" s="5">
        <v>3663269</v>
      </c>
      <c r="L6" s="5">
        <v>1112615</v>
      </c>
      <c r="M6" s="5">
        <v>18294</v>
      </c>
      <c r="N6" s="5">
        <v>167717</v>
      </c>
      <c r="O6" s="5">
        <v>2228985</v>
      </c>
      <c r="P6" s="5">
        <v>366768</v>
      </c>
      <c r="Q6" s="5">
        <v>166592</v>
      </c>
      <c r="R6" s="5">
        <v>695777</v>
      </c>
      <c r="S6" s="5">
        <v>490919</v>
      </c>
      <c r="T6" s="5">
        <v>0</v>
      </c>
      <c r="U6" s="5">
        <v>30483</v>
      </c>
      <c r="V6" s="6">
        <f t="shared" ref="V6:V24" si="0">SUM(D6:U6)</f>
        <v>11964340</v>
      </c>
    </row>
    <row r="7" spans="2:22" hidden="1" x14ac:dyDescent="0.2">
      <c r="B7" s="52"/>
      <c r="C7" s="4" t="s">
        <v>4</v>
      </c>
      <c r="D7" s="5">
        <v>1065618</v>
      </c>
      <c r="E7" s="5">
        <v>757086</v>
      </c>
      <c r="F7" s="5"/>
      <c r="G7" s="5"/>
      <c r="H7" s="5"/>
      <c r="I7" s="5">
        <v>2855985</v>
      </c>
      <c r="J7" s="5">
        <v>22200</v>
      </c>
      <c r="K7" s="5">
        <v>3240030</v>
      </c>
      <c r="L7" s="5">
        <v>1014937</v>
      </c>
      <c r="M7" s="5">
        <v>259255</v>
      </c>
      <c r="N7" s="5">
        <v>157257</v>
      </c>
      <c r="O7" s="5">
        <v>2080789</v>
      </c>
      <c r="P7" s="5">
        <v>520678</v>
      </c>
      <c r="Q7" s="5">
        <v>125866</v>
      </c>
      <c r="R7" s="5">
        <v>793622</v>
      </c>
      <c r="S7" s="5">
        <v>421600</v>
      </c>
      <c r="T7" s="5">
        <v>0</v>
      </c>
      <c r="U7" s="5">
        <v>10718</v>
      </c>
      <c r="V7" s="6">
        <f t="shared" si="0"/>
        <v>13325641</v>
      </c>
    </row>
    <row r="8" spans="2:22" hidden="1" x14ac:dyDescent="0.2">
      <c r="B8" s="52"/>
      <c r="C8" s="4" t="s">
        <v>5</v>
      </c>
      <c r="D8" s="5">
        <v>1184727</v>
      </c>
      <c r="E8" s="5">
        <v>578608</v>
      </c>
      <c r="F8" s="5"/>
      <c r="G8" s="5"/>
      <c r="H8" s="5"/>
      <c r="I8" s="5">
        <v>2294023</v>
      </c>
      <c r="J8" s="5">
        <v>16303</v>
      </c>
      <c r="K8" s="5">
        <v>3319919</v>
      </c>
      <c r="L8" s="5">
        <v>1001306</v>
      </c>
      <c r="M8" s="5">
        <v>65039</v>
      </c>
      <c r="N8" s="5">
        <v>215100</v>
      </c>
      <c r="O8" s="5">
        <v>2291806</v>
      </c>
      <c r="P8" s="5">
        <v>464428</v>
      </c>
      <c r="Q8" s="5">
        <v>130075</v>
      </c>
      <c r="R8" s="5">
        <v>1005646</v>
      </c>
      <c r="S8" s="5">
        <v>517757</v>
      </c>
      <c r="T8" s="5">
        <v>0</v>
      </c>
      <c r="U8" s="5">
        <v>8303</v>
      </c>
      <c r="V8" s="6">
        <f t="shared" si="0"/>
        <v>13093040</v>
      </c>
    </row>
    <row r="9" spans="2:22" hidden="1" x14ac:dyDescent="0.2">
      <c r="B9" s="52"/>
      <c r="C9" s="4" t="s">
        <v>6</v>
      </c>
      <c r="D9" s="5">
        <v>1265467</v>
      </c>
      <c r="E9" s="5">
        <v>478926</v>
      </c>
      <c r="F9" s="5"/>
      <c r="G9" s="5"/>
      <c r="H9" s="5"/>
      <c r="I9" s="5">
        <v>1137049</v>
      </c>
      <c r="J9" s="5">
        <v>31</v>
      </c>
      <c r="K9" s="5">
        <v>3509113</v>
      </c>
      <c r="L9" s="5">
        <v>888124</v>
      </c>
      <c r="M9" s="5">
        <v>7247</v>
      </c>
      <c r="N9" s="5">
        <v>221723</v>
      </c>
      <c r="O9" s="5">
        <v>2462998</v>
      </c>
      <c r="P9" s="5">
        <v>367426</v>
      </c>
      <c r="Q9" s="5">
        <v>149958</v>
      </c>
      <c r="R9" s="5">
        <v>1336672</v>
      </c>
      <c r="S9" s="5">
        <v>417959</v>
      </c>
      <c r="T9" s="5">
        <v>0</v>
      </c>
      <c r="U9" s="5">
        <v>6199</v>
      </c>
      <c r="V9" s="6">
        <f t="shared" si="0"/>
        <v>12248892</v>
      </c>
    </row>
    <row r="10" spans="2:22" hidden="1" x14ac:dyDescent="0.2">
      <c r="B10" s="52"/>
      <c r="C10" s="4" t="s">
        <v>7</v>
      </c>
      <c r="D10" s="5">
        <v>1253231</v>
      </c>
      <c r="E10" s="5">
        <v>423147</v>
      </c>
      <c r="F10" s="5"/>
      <c r="G10" s="5"/>
      <c r="H10" s="5"/>
      <c r="I10" s="5">
        <v>1101656</v>
      </c>
      <c r="J10" s="5">
        <v>680</v>
      </c>
      <c r="K10" s="5">
        <v>3716167</v>
      </c>
      <c r="L10" s="5">
        <v>894462</v>
      </c>
      <c r="M10" s="5">
        <v>3269</v>
      </c>
      <c r="N10" s="5">
        <v>165586</v>
      </c>
      <c r="O10" s="5">
        <v>2348538</v>
      </c>
      <c r="P10" s="5">
        <v>311214</v>
      </c>
      <c r="Q10" s="5">
        <v>282144</v>
      </c>
      <c r="R10" s="5">
        <v>1085330</v>
      </c>
      <c r="S10" s="5">
        <v>590173</v>
      </c>
      <c r="T10" s="5">
        <v>0</v>
      </c>
      <c r="U10" s="5">
        <v>0</v>
      </c>
      <c r="V10" s="6">
        <f t="shared" si="0"/>
        <v>12175597</v>
      </c>
    </row>
    <row r="11" spans="2:22" hidden="1" x14ac:dyDescent="0.2">
      <c r="B11" s="52"/>
      <c r="C11" s="4" t="s">
        <v>8</v>
      </c>
      <c r="D11" s="5">
        <v>1661393</v>
      </c>
      <c r="E11" s="5">
        <v>512040</v>
      </c>
      <c r="F11" s="5"/>
      <c r="G11" s="5"/>
      <c r="H11" s="5"/>
      <c r="I11" s="5">
        <v>1075439</v>
      </c>
      <c r="J11" s="5">
        <v>592</v>
      </c>
      <c r="K11" s="5">
        <v>4033651</v>
      </c>
      <c r="L11" s="5">
        <v>1105152</v>
      </c>
      <c r="M11" s="5">
        <v>6226</v>
      </c>
      <c r="N11" s="5">
        <v>160558</v>
      </c>
      <c r="O11" s="5">
        <v>2571111</v>
      </c>
      <c r="P11" s="5">
        <v>434231</v>
      </c>
      <c r="Q11" s="5">
        <v>207906</v>
      </c>
      <c r="R11" s="5">
        <v>1198417</v>
      </c>
      <c r="S11" s="5">
        <v>635043</v>
      </c>
      <c r="T11" s="5">
        <v>0</v>
      </c>
      <c r="U11" s="5">
        <v>197</v>
      </c>
      <c r="V11" s="6">
        <f t="shared" si="0"/>
        <v>13601956</v>
      </c>
    </row>
    <row r="12" spans="2:22" hidden="1" x14ac:dyDescent="0.2">
      <c r="B12" s="53" t="s">
        <v>9</v>
      </c>
      <c r="C12" s="54"/>
      <c r="D12" s="7">
        <f t="shared" ref="D12:I12" si="1">SUM(D6:D11)</f>
        <v>7619086</v>
      </c>
      <c r="E12" s="7">
        <f t="shared" si="1"/>
        <v>3514360</v>
      </c>
      <c r="F12" s="7"/>
      <c r="G12" s="7"/>
      <c r="H12" s="7"/>
      <c r="I12" s="7">
        <f t="shared" si="1"/>
        <v>9509029</v>
      </c>
      <c r="J12" s="7">
        <f>SUM(J6:J11)</f>
        <v>64647</v>
      </c>
      <c r="K12" s="7">
        <f>SUM(K6:K11)</f>
        <v>21482149</v>
      </c>
      <c r="L12" s="7">
        <f>SUM(L6:L11)</f>
        <v>6016596</v>
      </c>
      <c r="M12" s="7">
        <f t="shared" ref="M12:U12" si="2">SUM(M6:M11)</f>
        <v>359330</v>
      </c>
      <c r="N12" s="7">
        <f t="shared" si="2"/>
        <v>1087941</v>
      </c>
      <c r="O12" s="7">
        <f t="shared" si="2"/>
        <v>13984227</v>
      </c>
      <c r="P12" s="7">
        <f t="shared" si="2"/>
        <v>2464745</v>
      </c>
      <c r="Q12" s="7">
        <f t="shared" si="2"/>
        <v>1062541</v>
      </c>
      <c r="R12" s="7">
        <f t="shared" si="2"/>
        <v>6115464</v>
      </c>
      <c r="S12" s="7">
        <f t="shared" si="2"/>
        <v>3073451</v>
      </c>
      <c r="T12" s="7">
        <f t="shared" si="2"/>
        <v>0</v>
      </c>
      <c r="U12" s="7">
        <f t="shared" si="2"/>
        <v>55900</v>
      </c>
      <c r="V12" s="8">
        <f t="shared" si="0"/>
        <v>76409466</v>
      </c>
    </row>
    <row r="13" spans="2:22" hidden="1" x14ac:dyDescent="0.2">
      <c r="B13" s="51">
        <v>2005</v>
      </c>
      <c r="C13" s="4" t="s">
        <v>10</v>
      </c>
      <c r="D13" s="5">
        <v>1495436</v>
      </c>
      <c r="E13" s="5">
        <v>550266</v>
      </c>
      <c r="F13" s="5"/>
      <c r="G13" s="5"/>
      <c r="H13" s="5"/>
      <c r="I13" s="5">
        <v>996628</v>
      </c>
      <c r="J13" s="5">
        <v>58033</v>
      </c>
      <c r="K13" s="5">
        <v>3987253</v>
      </c>
      <c r="L13" s="5">
        <v>1010617</v>
      </c>
      <c r="M13" s="5">
        <v>3977</v>
      </c>
      <c r="N13" s="5">
        <v>189067</v>
      </c>
      <c r="O13" s="5">
        <v>2238010</v>
      </c>
      <c r="P13" s="5">
        <v>301590</v>
      </c>
      <c r="Q13" s="5">
        <v>147504</v>
      </c>
      <c r="R13" s="5">
        <v>1221638</v>
      </c>
      <c r="S13" s="5">
        <v>433562</v>
      </c>
      <c r="T13" s="5">
        <v>0</v>
      </c>
      <c r="U13" s="5">
        <v>0</v>
      </c>
      <c r="V13" s="6">
        <f t="shared" si="0"/>
        <v>12633581</v>
      </c>
    </row>
    <row r="14" spans="2:22" hidden="1" x14ac:dyDescent="0.2">
      <c r="B14" s="52"/>
      <c r="C14" s="4" t="s">
        <v>11</v>
      </c>
      <c r="D14" s="5">
        <v>1203817</v>
      </c>
      <c r="E14" s="5">
        <v>332375</v>
      </c>
      <c r="F14" s="5"/>
      <c r="G14" s="5"/>
      <c r="H14" s="5"/>
      <c r="I14" s="5">
        <v>981065</v>
      </c>
      <c r="J14" s="5">
        <v>64721</v>
      </c>
      <c r="K14" s="5">
        <v>3396612</v>
      </c>
      <c r="L14" s="5">
        <v>484351</v>
      </c>
      <c r="M14" s="5">
        <v>13752</v>
      </c>
      <c r="N14" s="5">
        <v>199801</v>
      </c>
      <c r="O14" s="5">
        <v>2159561</v>
      </c>
      <c r="P14" s="5">
        <v>232408</v>
      </c>
      <c r="Q14" s="5">
        <v>127355</v>
      </c>
      <c r="R14" s="5">
        <v>1919993</v>
      </c>
      <c r="S14" s="5">
        <v>542903</v>
      </c>
      <c r="T14" s="5">
        <v>0</v>
      </c>
      <c r="U14" s="5">
        <v>0</v>
      </c>
      <c r="V14" s="6">
        <f t="shared" si="0"/>
        <v>11658714</v>
      </c>
    </row>
    <row r="15" spans="2:22" hidden="1" x14ac:dyDescent="0.2">
      <c r="B15" s="52"/>
      <c r="C15" s="4" t="s">
        <v>12</v>
      </c>
      <c r="D15" s="5">
        <v>1385550</v>
      </c>
      <c r="E15" s="5">
        <v>424052</v>
      </c>
      <c r="F15" s="5"/>
      <c r="G15" s="5"/>
      <c r="H15" s="5"/>
      <c r="I15" s="5">
        <v>1249831</v>
      </c>
      <c r="J15" s="5">
        <v>1759</v>
      </c>
      <c r="K15" s="5">
        <v>4067030</v>
      </c>
      <c r="L15" s="5">
        <v>693033</v>
      </c>
      <c r="M15" s="5">
        <v>4885</v>
      </c>
      <c r="N15" s="5">
        <v>197666</v>
      </c>
      <c r="O15" s="5">
        <v>2589197</v>
      </c>
      <c r="P15" s="5">
        <v>213892</v>
      </c>
      <c r="Q15" s="5">
        <v>131017</v>
      </c>
      <c r="R15" s="5">
        <v>1258082</v>
      </c>
      <c r="S15" s="5">
        <v>686097</v>
      </c>
      <c r="T15" s="5">
        <v>0</v>
      </c>
      <c r="U15" s="5">
        <v>0</v>
      </c>
      <c r="V15" s="6">
        <f t="shared" si="0"/>
        <v>12902091</v>
      </c>
    </row>
    <row r="16" spans="2:22" hidden="1" x14ac:dyDescent="0.2">
      <c r="B16" s="55"/>
      <c r="C16" s="4" t="s">
        <v>13</v>
      </c>
      <c r="D16" s="5">
        <v>1797456</v>
      </c>
      <c r="E16" s="5">
        <v>398197</v>
      </c>
      <c r="F16" s="5"/>
      <c r="G16" s="5"/>
      <c r="H16" s="5"/>
      <c r="I16" s="5">
        <v>1027239</v>
      </c>
      <c r="J16" s="5">
        <v>1924</v>
      </c>
      <c r="K16" s="5">
        <v>4208044</v>
      </c>
      <c r="L16" s="5">
        <v>609850</v>
      </c>
      <c r="M16" s="5">
        <v>2030</v>
      </c>
      <c r="N16" s="5">
        <v>191474</v>
      </c>
      <c r="O16" s="5">
        <v>2386550</v>
      </c>
      <c r="P16" s="5">
        <v>273649</v>
      </c>
      <c r="Q16" s="5">
        <v>128809</v>
      </c>
      <c r="R16" s="5">
        <v>1803229</v>
      </c>
      <c r="S16" s="5">
        <v>523494</v>
      </c>
      <c r="T16" s="5">
        <v>0</v>
      </c>
      <c r="U16" s="5">
        <v>0</v>
      </c>
      <c r="V16" s="6">
        <f t="shared" si="0"/>
        <v>13351945</v>
      </c>
    </row>
    <row r="17" spans="1:28" hidden="1" x14ac:dyDescent="0.2">
      <c r="B17" s="18"/>
      <c r="C17" s="4" t="s">
        <v>45</v>
      </c>
      <c r="D17" s="5">
        <v>1478406.711592003</v>
      </c>
      <c r="E17" s="5">
        <v>471636.15796401887</v>
      </c>
      <c r="F17" s="5"/>
      <c r="G17" s="5"/>
      <c r="H17" s="5"/>
      <c r="I17" s="5">
        <v>928105.95403894293</v>
      </c>
      <c r="J17" s="5">
        <v>503.75841543758906</v>
      </c>
      <c r="K17" s="5">
        <v>3585090.3672212278</v>
      </c>
      <c r="L17" s="5">
        <v>1025718.5074059382</v>
      </c>
      <c r="M17" s="5">
        <v>5297.9727947878873</v>
      </c>
      <c r="N17" s="5">
        <v>137682.62097601674</v>
      </c>
      <c r="O17" s="5">
        <v>2251565.2566636908</v>
      </c>
      <c r="P17" s="5">
        <v>384903.76523855218</v>
      </c>
      <c r="Q17" s="5">
        <v>177122.13962247176</v>
      </c>
      <c r="R17" s="5">
        <v>1069405.9348528399</v>
      </c>
      <c r="S17" s="5">
        <v>544082.91508413712</v>
      </c>
      <c r="T17" s="5">
        <v>0</v>
      </c>
      <c r="U17" s="5">
        <v>167.6358240560896</v>
      </c>
      <c r="V17" s="6">
        <f t="shared" si="0"/>
        <v>12059689.697694121</v>
      </c>
    </row>
    <row r="18" spans="1:28" hidden="1" x14ac:dyDescent="0.2">
      <c r="B18" s="18"/>
      <c r="C18" s="4" t="s">
        <v>46</v>
      </c>
      <c r="D18" s="5">
        <v>1440445.8165221238</v>
      </c>
      <c r="E18" s="5">
        <v>642865.29957255407</v>
      </c>
      <c r="F18" s="5"/>
      <c r="G18" s="5"/>
      <c r="H18" s="5"/>
      <c r="I18" s="5">
        <v>1113944.0104383742</v>
      </c>
      <c r="J18" s="5">
        <v>10137.283951215624</v>
      </c>
      <c r="K18" s="5">
        <v>4699102.7445382774</v>
      </c>
      <c r="L18" s="5">
        <v>887055.03444612864</v>
      </c>
      <c r="M18" s="5">
        <v>802.34210877201281</v>
      </c>
      <c r="N18" s="5">
        <v>183548.10110634827</v>
      </c>
      <c r="O18" s="5">
        <v>2508176.9787826887</v>
      </c>
      <c r="P18" s="5">
        <v>335218.53304494696</v>
      </c>
      <c r="Q18" s="5">
        <v>149636.80328598039</v>
      </c>
      <c r="R18" s="5">
        <v>2209273.6839532382</v>
      </c>
      <c r="S18" s="5">
        <v>547926.62658651196</v>
      </c>
      <c r="T18" s="5">
        <v>0</v>
      </c>
      <c r="U18" s="5">
        <v>0</v>
      </c>
      <c r="V18" s="6">
        <f t="shared" si="0"/>
        <v>14728133.258337161</v>
      </c>
    </row>
    <row r="19" spans="1:28" hidden="1" x14ac:dyDescent="0.2">
      <c r="B19" s="18"/>
      <c r="C19" s="4" t="s">
        <v>3</v>
      </c>
      <c r="D19" s="5">
        <v>1288958</v>
      </c>
      <c r="E19" s="5">
        <v>519337</v>
      </c>
      <c r="F19" s="5"/>
      <c r="G19" s="5"/>
      <c r="H19" s="5"/>
      <c r="I19" s="5">
        <v>924929</v>
      </c>
      <c r="J19" s="5">
        <v>1617</v>
      </c>
      <c r="K19" s="5">
        <v>3481845</v>
      </c>
      <c r="L19" s="5">
        <v>625506</v>
      </c>
      <c r="M19" s="5">
        <v>11535</v>
      </c>
      <c r="N19" s="5">
        <v>177830</v>
      </c>
      <c r="O19" s="5">
        <v>1949540</v>
      </c>
      <c r="P19" s="5">
        <v>110155</v>
      </c>
      <c r="Q19" s="5">
        <v>128393</v>
      </c>
      <c r="R19" s="5">
        <v>1382977</v>
      </c>
      <c r="S19" s="5">
        <v>513315</v>
      </c>
      <c r="T19" s="5"/>
      <c r="U19" s="5">
        <v>319</v>
      </c>
      <c r="V19" s="6">
        <f t="shared" si="0"/>
        <v>11116256</v>
      </c>
    </row>
    <row r="20" spans="1:28" hidden="1" x14ac:dyDescent="0.2">
      <c r="B20" s="18"/>
      <c r="C20" s="4" t="s">
        <v>4</v>
      </c>
      <c r="D20" s="5">
        <v>1329214</v>
      </c>
      <c r="E20" s="5">
        <v>328237</v>
      </c>
      <c r="F20" s="5"/>
      <c r="G20" s="5"/>
      <c r="H20" s="5"/>
      <c r="I20" s="5">
        <v>812129</v>
      </c>
      <c r="J20" s="5">
        <v>1776</v>
      </c>
      <c r="K20" s="5">
        <v>3777381</v>
      </c>
      <c r="L20" s="5">
        <v>591135</v>
      </c>
      <c r="M20" s="5">
        <v>6838</v>
      </c>
      <c r="N20" s="5">
        <v>177076</v>
      </c>
      <c r="O20" s="5">
        <v>2094646</v>
      </c>
      <c r="P20" s="5">
        <v>176823</v>
      </c>
      <c r="Q20" s="5">
        <v>123803</v>
      </c>
      <c r="R20" s="5">
        <v>1559738</v>
      </c>
      <c r="S20" s="5">
        <v>359309</v>
      </c>
      <c r="T20" s="5"/>
      <c r="U20" s="5">
        <v>0</v>
      </c>
      <c r="V20" s="6">
        <f t="shared" si="0"/>
        <v>11338105</v>
      </c>
    </row>
    <row r="21" spans="1:28" hidden="1" x14ac:dyDescent="0.2">
      <c r="B21" s="18"/>
      <c r="C21" s="4" t="s">
        <v>5</v>
      </c>
      <c r="D21" s="5">
        <v>1289653.4565735948</v>
      </c>
      <c r="E21" s="5">
        <v>374762.91279951681</v>
      </c>
      <c r="F21" s="5"/>
      <c r="G21" s="5"/>
      <c r="H21" s="5"/>
      <c r="I21" s="5">
        <v>1033775.2379964753</v>
      </c>
      <c r="J21" s="5">
        <v>287.89350932729167</v>
      </c>
      <c r="K21" s="5">
        <v>3815646.4325410258</v>
      </c>
      <c r="L21" s="5">
        <v>529643.05290483939</v>
      </c>
      <c r="M21" s="5">
        <v>2459.6833287392565</v>
      </c>
      <c r="N21" s="5">
        <v>205769.42282439661</v>
      </c>
      <c r="O21" s="5">
        <v>2220845.5598187828</v>
      </c>
      <c r="P21" s="5">
        <v>125520.47541457246</v>
      </c>
      <c r="Q21" s="5">
        <v>128450.8591578012</v>
      </c>
      <c r="R21" s="5">
        <v>1252522.8564352612</v>
      </c>
      <c r="S21" s="5">
        <v>479787.12179338885</v>
      </c>
      <c r="T21" s="5">
        <v>0</v>
      </c>
      <c r="U21" s="5">
        <v>0</v>
      </c>
      <c r="V21" s="6">
        <f t="shared" si="0"/>
        <v>11459124.965097724</v>
      </c>
    </row>
    <row r="22" spans="1:28" hidden="1" x14ac:dyDescent="0.2">
      <c r="B22" s="18"/>
      <c r="C22" s="4" t="s">
        <v>6</v>
      </c>
      <c r="D22" s="5">
        <v>1218704</v>
      </c>
      <c r="E22" s="5">
        <v>314790</v>
      </c>
      <c r="F22" s="5"/>
      <c r="G22" s="5"/>
      <c r="H22" s="5"/>
      <c r="I22" s="5">
        <v>1013672</v>
      </c>
      <c r="J22" s="5">
        <v>1538</v>
      </c>
      <c r="K22" s="5">
        <v>3576644</v>
      </c>
      <c r="L22" s="5">
        <v>513126</v>
      </c>
      <c r="M22" s="5">
        <v>6315</v>
      </c>
      <c r="N22" s="5">
        <v>176069</v>
      </c>
      <c r="O22" s="5">
        <v>1820754</v>
      </c>
      <c r="P22" s="5">
        <v>135326</v>
      </c>
      <c r="Q22" s="5">
        <v>106048</v>
      </c>
      <c r="R22" s="5">
        <v>1549475</v>
      </c>
      <c r="S22" s="5">
        <v>595879</v>
      </c>
      <c r="T22" s="5"/>
      <c r="U22" s="5">
        <v>0</v>
      </c>
      <c r="V22" s="6">
        <f t="shared" si="0"/>
        <v>11028340</v>
      </c>
    </row>
    <row r="23" spans="1:28" hidden="1" x14ac:dyDescent="0.2">
      <c r="B23" s="18"/>
      <c r="C23" s="4" t="s">
        <v>7</v>
      </c>
      <c r="D23" s="5">
        <v>1241706</v>
      </c>
      <c r="E23" s="5">
        <v>381424</v>
      </c>
      <c r="F23" s="5"/>
      <c r="G23" s="5"/>
      <c r="H23" s="5"/>
      <c r="I23" s="5">
        <v>1251716</v>
      </c>
      <c r="J23" s="5">
        <v>418</v>
      </c>
      <c r="K23" s="5">
        <v>3743326</v>
      </c>
      <c r="L23" s="5">
        <v>604496</v>
      </c>
      <c r="M23" s="5">
        <v>4127</v>
      </c>
      <c r="N23" s="5">
        <v>197700</v>
      </c>
      <c r="O23" s="5">
        <v>2180739</v>
      </c>
      <c r="P23" s="5">
        <v>133400</v>
      </c>
      <c r="Q23" s="5">
        <v>121536</v>
      </c>
      <c r="R23" s="5">
        <v>1668341</v>
      </c>
      <c r="S23" s="5">
        <v>387913</v>
      </c>
      <c r="T23" s="5"/>
      <c r="U23" s="5">
        <v>0</v>
      </c>
      <c r="V23" s="6">
        <f t="shared" si="0"/>
        <v>11916842</v>
      </c>
    </row>
    <row r="24" spans="1:28" hidden="1" x14ac:dyDescent="0.2">
      <c r="B24" s="18"/>
      <c r="C24" s="4" t="s">
        <v>8</v>
      </c>
      <c r="D24" s="5">
        <v>1577707</v>
      </c>
      <c r="E24" s="5">
        <v>405705</v>
      </c>
      <c r="F24" s="5"/>
      <c r="G24" s="5"/>
      <c r="H24" s="5"/>
      <c r="I24" s="5">
        <v>993279</v>
      </c>
      <c r="J24" s="5">
        <v>154</v>
      </c>
      <c r="K24" s="5">
        <v>4432404</v>
      </c>
      <c r="L24" s="5">
        <v>707047</v>
      </c>
      <c r="M24" s="5">
        <v>12042</v>
      </c>
      <c r="N24" s="5">
        <v>285380</v>
      </c>
      <c r="O24" s="5">
        <v>2140080</v>
      </c>
      <c r="P24" s="5">
        <v>134511</v>
      </c>
      <c r="Q24" s="5">
        <v>142778</v>
      </c>
      <c r="R24" s="5">
        <v>1844006</v>
      </c>
      <c r="S24" s="5">
        <v>717511</v>
      </c>
      <c r="T24" s="5"/>
      <c r="U24" s="5">
        <v>0</v>
      </c>
      <c r="V24" s="6">
        <f t="shared" si="0"/>
        <v>13392604</v>
      </c>
    </row>
    <row r="25" spans="1:28" hidden="1" x14ac:dyDescent="0.2">
      <c r="B25" s="56" t="s">
        <v>9</v>
      </c>
      <c r="C25" s="57"/>
      <c r="D25" s="7">
        <f t="shared" ref="D25:V25" si="3">SUM(D13:D24)</f>
        <v>16747053.984687721</v>
      </c>
      <c r="E25" s="7">
        <f t="shared" si="3"/>
        <v>5143647.3703360893</v>
      </c>
      <c r="F25" s="7"/>
      <c r="G25" s="7"/>
      <c r="H25" s="7"/>
      <c r="I25" s="7">
        <f t="shared" si="3"/>
        <v>12326313.202473793</v>
      </c>
      <c r="J25" s="7">
        <f t="shared" si="3"/>
        <v>142868.9358759805</v>
      </c>
      <c r="K25" s="7">
        <f t="shared" si="3"/>
        <v>46770378.544300534</v>
      </c>
      <c r="L25" s="7">
        <f t="shared" si="3"/>
        <v>8281577.5947569059</v>
      </c>
      <c r="M25" s="7">
        <f t="shared" si="3"/>
        <v>74060.998232299156</v>
      </c>
      <c r="N25" s="7">
        <f t="shared" si="3"/>
        <v>2319063.1449067616</v>
      </c>
      <c r="O25" s="7">
        <f t="shared" si="3"/>
        <v>26539664.795265161</v>
      </c>
      <c r="P25" s="7">
        <f t="shared" si="3"/>
        <v>2557396.7736980715</v>
      </c>
      <c r="Q25" s="7">
        <f t="shared" si="3"/>
        <v>1612452.8020662533</v>
      </c>
      <c r="R25" s="7">
        <f t="shared" si="3"/>
        <v>18738681.475241341</v>
      </c>
      <c r="S25" s="7">
        <f t="shared" si="3"/>
        <v>6331779.6634640377</v>
      </c>
      <c r="T25" s="7">
        <f t="shared" si="3"/>
        <v>0</v>
      </c>
      <c r="U25" s="7">
        <f t="shared" si="3"/>
        <v>486.63582405608963</v>
      </c>
      <c r="V25" s="7">
        <f t="shared" si="3"/>
        <v>147585425.92112899</v>
      </c>
    </row>
    <row r="26" spans="1:28" hidden="1" x14ac:dyDescent="0.2">
      <c r="B26" s="51">
        <v>2006</v>
      </c>
      <c r="C26" s="4">
        <v>1</v>
      </c>
      <c r="D26" s="5">
        <v>1267893</v>
      </c>
      <c r="E26" s="5">
        <v>306712</v>
      </c>
      <c r="F26" s="5"/>
      <c r="G26" s="5"/>
      <c r="H26" s="5"/>
      <c r="I26" s="5">
        <v>866813</v>
      </c>
      <c r="J26" s="5">
        <v>195</v>
      </c>
      <c r="K26" s="5">
        <v>3796873</v>
      </c>
      <c r="L26" s="5">
        <v>567713</v>
      </c>
      <c r="M26" s="5">
        <v>10529</v>
      </c>
      <c r="N26" s="5">
        <v>201771</v>
      </c>
      <c r="O26" s="5">
        <v>2062044</v>
      </c>
      <c r="P26" s="5">
        <v>73319</v>
      </c>
      <c r="Q26" s="5">
        <v>136723</v>
      </c>
      <c r="R26" s="5">
        <v>1476262</v>
      </c>
      <c r="S26" s="5">
        <v>626553</v>
      </c>
      <c r="T26" s="5"/>
      <c r="U26" s="5">
        <v>0</v>
      </c>
      <c r="V26" s="6">
        <v>46385452</v>
      </c>
    </row>
    <row r="27" spans="1:28" hidden="1" x14ac:dyDescent="0.2">
      <c r="B27" s="52"/>
      <c r="C27" s="4">
        <v>2</v>
      </c>
      <c r="D27" s="5">
        <v>1131875</v>
      </c>
      <c r="E27" s="5">
        <v>288075</v>
      </c>
      <c r="F27" s="5"/>
      <c r="G27" s="5"/>
      <c r="H27" s="5"/>
      <c r="I27" s="5">
        <v>1021650</v>
      </c>
      <c r="J27" s="5">
        <v>1762</v>
      </c>
      <c r="K27" s="5">
        <v>3146059</v>
      </c>
      <c r="L27" s="5">
        <v>593681</v>
      </c>
      <c r="M27" s="5">
        <v>12359</v>
      </c>
      <c r="N27" s="5">
        <v>210272</v>
      </c>
      <c r="O27" s="5">
        <v>1905909</v>
      </c>
      <c r="P27" s="5">
        <v>87252</v>
      </c>
      <c r="Q27" s="5">
        <v>122930</v>
      </c>
      <c r="R27" s="5">
        <v>1404999</v>
      </c>
      <c r="S27" s="5">
        <v>498800</v>
      </c>
      <c r="T27" s="5">
        <v>0</v>
      </c>
      <c r="U27" s="5">
        <v>0</v>
      </c>
      <c r="V27" s="6">
        <v>41763616</v>
      </c>
    </row>
    <row r="28" spans="1:28" hidden="1" x14ac:dyDescent="0.2">
      <c r="B28" s="52"/>
      <c r="C28" s="4">
        <v>3</v>
      </c>
      <c r="D28" s="5">
        <v>1360006</v>
      </c>
      <c r="E28" s="5">
        <v>313932</v>
      </c>
      <c r="F28" s="5"/>
      <c r="G28" s="5"/>
      <c r="H28" s="5"/>
      <c r="I28" s="5">
        <v>992200</v>
      </c>
      <c r="J28" s="5">
        <v>40</v>
      </c>
      <c r="K28" s="5">
        <v>3965713</v>
      </c>
      <c r="L28" s="5">
        <v>630590</v>
      </c>
      <c r="M28" s="5">
        <v>6375</v>
      </c>
      <c r="N28" s="5">
        <v>245238</v>
      </c>
      <c r="O28" s="5">
        <v>2076425</v>
      </c>
      <c r="P28" s="5">
        <v>70307</v>
      </c>
      <c r="Q28" s="5">
        <v>169642</v>
      </c>
      <c r="R28" s="5">
        <v>1899312</v>
      </c>
      <c r="S28" s="5">
        <v>522475</v>
      </c>
      <c r="T28" s="5"/>
      <c r="U28" s="5">
        <v>0</v>
      </c>
      <c r="V28" s="6">
        <v>52505113</v>
      </c>
    </row>
    <row r="29" spans="1:28" hidden="1" x14ac:dyDescent="0.2">
      <c r="A29" s="10"/>
      <c r="B29" s="55"/>
      <c r="C29" s="4">
        <v>4</v>
      </c>
      <c r="D29" s="5">
        <v>1223703.2957839828</v>
      </c>
      <c r="E29" s="5">
        <v>300429.65886931797</v>
      </c>
      <c r="F29" s="5"/>
      <c r="G29" s="5"/>
      <c r="H29" s="5"/>
      <c r="I29" s="5">
        <v>920773.44155000732</v>
      </c>
      <c r="J29" s="5">
        <v>19.191265059204568</v>
      </c>
      <c r="K29" s="5">
        <v>3576281.58196885</v>
      </c>
      <c r="L29" s="5">
        <v>583085.00774963596</v>
      </c>
      <c r="M29" s="5">
        <v>10209.75301149683</v>
      </c>
      <c r="N29" s="5">
        <v>268993.30052094866</v>
      </c>
      <c r="O29" s="5">
        <v>2057274.8274491411</v>
      </c>
      <c r="P29" s="5">
        <v>75244.685571572409</v>
      </c>
      <c r="Q29" s="5">
        <v>130230.85851037003</v>
      </c>
      <c r="R29" s="5">
        <v>1584649.4104733258</v>
      </c>
      <c r="S29" s="5">
        <v>413966.24914096436</v>
      </c>
      <c r="T29" s="5">
        <v>508.56852406892108</v>
      </c>
      <c r="U29" s="5">
        <v>508.56852406892108</v>
      </c>
      <c r="V29" s="6">
        <v>47743443.880704828</v>
      </c>
      <c r="W29" s="10"/>
      <c r="X29" s="10"/>
      <c r="Y29" s="10"/>
      <c r="Z29" s="10"/>
      <c r="AA29" s="10"/>
      <c r="AB29" s="10"/>
    </row>
    <row r="30" spans="1:28" hidden="1" x14ac:dyDescent="0.2">
      <c r="A30" s="10"/>
      <c r="B30" s="11"/>
      <c r="C30" s="4">
        <v>5</v>
      </c>
      <c r="D30" s="5">
        <v>1247206.7096483016</v>
      </c>
      <c r="E30" s="5">
        <v>276814.61465790856</v>
      </c>
      <c r="F30" s="5"/>
      <c r="G30" s="5"/>
      <c r="H30" s="5"/>
      <c r="I30" s="5">
        <v>1125667.2596189319</v>
      </c>
      <c r="J30" s="5">
        <v>201.72353730062343</v>
      </c>
      <c r="K30" s="5">
        <v>4094083.107702035</v>
      </c>
      <c r="L30" s="5">
        <v>515328.24617804115</v>
      </c>
      <c r="M30" s="5">
        <v>23949.06662285735</v>
      </c>
      <c r="N30" s="5">
        <v>287405.1003661913</v>
      </c>
      <c r="O30" s="5">
        <v>2518535.6828959305</v>
      </c>
      <c r="P30" s="5">
        <v>176037.40688434406</v>
      </c>
      <c r="Q30" s="5">
        <v>127368.03769046486</v>
      </c>
      <c r="R30" s="5">
        <v>2006652.0189381593</v>
      </c>
      <c r="S30" s="5">
        <v>449827.18728848721</v>
      </c>
      <c r="T30" s="5">
        <v>223.11845792341683</v>
      </c>
      <c r="U30" s="5">
        <v>223.11845792341683</v>
      </c>
      <c r="V30" s="6">
        <v>51237330.199831016</v>
      </c>
      <c r="W30" s="10"/>
      <c r="X30" s="10"/>
      <c r="Y30" s="10"/>
      <c r="Z30" s="10"/>
      <c r="AA30" s="10"/>
      <c r="AB30" s="10"/>
    </row>
    <row r="31" spans="1:28" hidden="1" x14ac:dyDescent="0.2">
      <c r="A31" s="10"/>
      <c r="B31" s="11"/>
      <c r="C31" s="19">
        <v>6</v>
      </c>
      <c r="D31" s="12">
        <v>1252312</v>
      </c>
      <c r="E31" s="12">
        <v>327462</v>
      </c>
      <c r="F31" s="12"/>
      <c r="G31" s="12"/>
      <c r="H31" s="12"/>
      <c r="I31" s="12">
        <v>1115711</v>
      </c>
      <c r="J31" s="12">
        <v>246</v>
      </c>
      <c r="K31" s="12">
        <v>3887184</v>
      </c>
      <c r="L31" s="12">
        <v>980589</v>
      </c>
      <c r="M31" s="12">
        <v>16857</v>
      </c>
      <c r="N31" s="12">
        <v>330098</v>
      </c>
      <c r="O31" s="12">
        <v>2132129</v>
      </c>
      <c r="P31" s="12">
        <v>130508</v>
      </c>
      <c r="Q31" s="12">
        <v>107464</v>
      </c>
      <c r="R31" s="12">
        <v>2033484</v>
      </c>
      <c r="S31" s="12">
        <v>1161961</v>
      </c>
      <c r="T31" s="12"/>
      <c r="U31" s="12">
        <v>435</v>
      </c>
      <c r="V31" s="12">
        <v>52082679</v>
      </c>
      <c r="W31" s="10"/>
      <c r="X31" s="10"/>
      <c r="Y31" s="10"/>
      <c r="Z31" s="10"/>
      <c r="AA31" s="10"/>
      <c r="AB31" s="10"/>
    </row>
    <row r="32" spans="1:28" hidden="1" x14ac:dyDescent="0.2">
      <c r="A32" s="10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0"/>
      <c r="X32" s="10"/>
      <c r="Y32" s="10"/>
      <c r="Z32" s="10"/>
      <c r="AA32" s="10"/>
      <c r="AB32" s="10"/>
    </row>
    <row r="33" spans="1:28" hidden="1" x14ac:dyDescent="0.2">
      <c r="A33" s="10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0"/>
      <c r="X33" s="10"/>
      <c r="Y33" s="10"/>
      <c r="Z33" s="10"/>
      <c r="AA33" s="10"/>
      <c r="AB33" s="10"/>
    </row>
    <row r="34" spans="1:28" hidden="1" x14ac:dyDescent="0.2">
      <c r="A34" s="10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0"/>
      <c r="X34" s="10"/>
      <c r="Y34" s="10"/>
      <c r="Z34" s="10"/>
      <c r="AA34" s="10"/>
      <c r="AB34" s="10"/>
    </row>
    <row r="35" spans="1:28" hidden="1" x14ac:dyDescent="0.2">
      <c r="A35" s="10"/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0"/>
      <c r="X35" s="10"/>
      <c r="Y35" s="10"/>
      <c r="Z35" s="10"/>
      <c r="AA35" s="10"/>
      <c r="AB35" s="10"/>
    </row>
    <row r="36" spans="1:28" hidden="1" x14ac:dyDescent="0.2">
      <c r="A36" s="10"/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0"/>
      <c r="X36" s="10"/>
      <c r="Y36" s="10"/>
      <c r="Z36" s="10"/>
      <c r="AA36" s="10"/>
      <c r="AB36" s="10"/>
    </row>
    <row r="37" spans="1:28" x14ac:dyDescent="0.2">
      <c r="A37" s="10"/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0"/>
      <c r="X37" s="10"/>
      <c r="Y37" s="10"/>
      <c r="Z37" s="10"/>
      <c r="AA37" s="10"/>
      <c r="AB37" s="10"/>
    </row>
    <row r="38" spans="1:28" x14ac:dyDescent="0.2">
      <c r="A38" s="10"/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0"/>
      <c r="X38" s="10"/>
      <c r="Y38" s="10"/>
      <c r="Z38" s="10"/>
      <c r="AA38" s="10"/>
      <c r="AB38" s="10"/>
    </row>
    <row r="39" spans="1:28" s="27" customFormat="1" ht="18.75" x14ac:dyDescent="0.3">
      <c r="A39" s="25"/>
      <c r="B39" s="24"/>
      <c r="C39" s="1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5"/>
      <c r="Y39" s="25"/>
      <c r="Z39" s="25"/>
      <c r="AA39" s="25"/>
      <c r="AB39" s="25"/>
    </row>
    <row r="40" spans="1:28" s="27" customFormat="1" ht="18.75" x14ac:dyDescent="0.3">
      <c r="A40" s="25"/>
      <c r="B40" s="13"/>
      <c r="C40" s="1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5"/>
      <c r="Y40" s="25"/>
      <c r="Z40" s="25"/>
      <c r="AA40" s="25"/>
      <c r="AB40" s="25"/>
    </row>
    <row r="41" spans="1:28" s="27" customFormat="1" x14ac:dyDescent="0.2">
      <c r="A41" s="25"/>
      <c r="B41" s="28"/>
      <c r="C41" s="28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5"/>
      <c r="X41" s="25"/>
      <c r="Y41" s="25"/>
      <c r="Z41" s="25"/>
      <c r="AA41" s="25"/>
      <c r="AB41" s="25"/>
    </row>
    <row r="42" spans="1:28" s="27" customFormat="1" ht="20.25" x14ac:dyDescent="0.3">
      <c r="A42" s="25"/>
      <c r="B42" s="49" t="s">
        <v>40</v>
      </c>
      <c r="C42" s="49"/>
      <c r="D42" s="49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5"/>
      <c r="X42" s="25"/>
      <c r="Y42" s="25"/>
      <c r="Z42" s="25"/>
      <c r="AA42" s="25"/>
      <c r="AB42" s="25"/>
    </row>
    <row r="43" spans="1:28" s="31" customFormat="1" ht="33" customHeight="1" x14ac:dyDescent="0.3">
      <c r="A43" s="29"/>
      <c r="B43" s="50" t="s">
        <v>41</v>
      </c>
      <c r="C43" s="50"/>
      <c r="D43" s="5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29"/>
      <c r="X43" s="29"/>
      <c r="Y43" s="29"/>
      <c r="Z43" s="29"/>
      <c r="AA43" s="29"/>
      <c r="AB43" s="29"/>
    </row>
    <row r="44" spans="1:28" ht="2.25" customHeight="1" x14ac:dyDescent="0.2">
      <c r="A44" s="10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0"/>
      <c r="X44" s="10"/>
      <c r="Y44" s="10"/>
      <c r="Z44" s="10"/>
      <c r="AA44" s="10"/>
      <c r="AB44" s="10"/>
    </row>
    <row r="45" spans="1:28" ht="15" x14ac:dyDescent="0.25">
      <c r="B45" s="23"/>
      <c r="C45" s="32"/>
      <c r="D45" s="35" t="s">
        <v>2</v>
      </c>
    </row>
    <row r="46" spans="1:28" ht="14.25" hidden="1" x14ac:dyDescent="0.2">
      <c r="B46" s="21"/>
      <c r="C46" s="15"/>
      <c r="D46" s="36"/>
    </row>
    <row r="47" spans="1:28" ht="15" hidden="1" x14ac:dyDescent="0.25">
      <c r="B47" s="20"/>
      <c r="C47" s="15"/>
      <c r="D47" s="47"/>
    </row>
    <row r="48" spans="1:28" ht="15" hidden="1" x14ac:dyDescent="0.25">
      <c r="B48" s="21"/>
      <c r="C48" s="15" t="s">
        <v>30</v>
      </c>
      <c r="D48" s="43">
        <v>57301.092000000004</v>
      </c>
      <c r="F48" s="9"/>
    </row>
    <row r="49" spans="2:6" ht="15" hidden="1" x14ac:dyDescent="0.25">
      <c r="B49" s="21"/>
      <c r="C49" s="15" t="s">
        <v>31</v>
      </c>
      <c r="D49" s="43">
        <v>56332.305</v>
      </c>
      <c r="F49" s="9"/>
    </row>
    <row r="50" spans="2:6" ht="15" hidden="1" x14ac:dyDescent="0.25">
      <c r="B50" s="21"/>
      <c r="C50" s="15" t="s">
        <v>32</v>
      </c>
      <c r="D50" s="43">
        <v>55342.127</v>
      </c>
      <c r="F50" s="9"/>
    </row>
    <row r="51" spans="2:6" ht="15" hidden="1" x14ac:dyDescent="0.25">
      <c r="B51" s="21"/>
      <c r="C51" s="15" t="s">
        <v>33</v>
      </c>
      <c r="D51" s="43">
        <v>55086.483999999997</v>
      </c>
      <c r="F51" s="9"/>
    </row>
    <row r="52" spans="2:6" ht="15" hidden="1" x14ac:dyDescent="0.25">
      <c r="B52" s="21"/>
      <c r="C52" s="15" t="s">
        <v>34</v>
      </c>
      <c r="D52" s="43">
        <v>56277.472000000002</v>
      </c>
      <c r="F52" s="9"/>
    </row>
    <row r="53" spans="2:6" ht="15" hidden="1" x14ac:dyDescent="0.25">
      <c r="B53" s="21"/>
      <c r="C53" s="15" t="s">
        <v>35</v>
      </c>
      <c r="D53" s="43">
        <v>65199.454000000005</v>
      </c>
      <c r="F53" s="9"/>
    </row>
    <row r="54" spans="2:6" ht="14.25" x14ac:dyDescent="0.2">
      <c r="B54" s="21"/>
      <c r="C54" s="58">
        <v>2004</v>
      </c>
      <c r="D54" s="42">
        <v>313667.46999999997</v>
      </c>
      <c r="F54" s="9"/>
    </row>
    <row r="55" spans="2:6" ht="14.25" hidden="1" x14ac:dyDescent="0.2">
      <c r="B55" s="21"/>
      <c r="C55" s="59"/>
      <c r="D55" s="60"/>
      <c r="F55" s="9"/>
    </row>
    <row r="56" spans="2:6" ht="14.25" hidden="1" x14ac:dyDescent="0.2">
      <c r="B56" s="21">
        <v>2005</v>
      </c>
      <c r="C56" s="15" t="s">
        <v>36</v>
      </c>
      <c r="D56" s="42">
        <v>60385.91</v>
      </c>
      <c r="F56" s="9"/>
    </row>
    <row r="57" spans="2:6" ht="14.25" hidden="1" x14ac:dyDescent="0.2">
      <c r="B57" s="21"/>
      <c r="C57" s="15" t="s">
        <v>37</v>
      </c>
      <c r="D57" s="42">
        <v>54067.19</v>
      </c>
      <c r="F57" s="9"/>
    </row>
    <row r="58" spans="2:6" ht="14.25" hidden="1" x14ac:dyDescent="0.2">
      <c r="B58" s="21"/>
      <c r="C58" s="15" t="s">
        <v>38</v>
      </c>
      <c r="D58" s="42">
        <v>50732.22</v>
      </c>
      <c r="F58" s="9"/>
    </row>
    <row r="59" spans="2:6" ht="14.25" hidden="1" x14ac:dyDescent="0.2">
      <c r="B59" s="21"/>
      <c r="C59" s="15" t="s">
        <v>39</v>
      </c>
      <c r="D59" s="42">
        <v>56103.41</v>
      </c>
      <c r="F59" s="9"/>
    </row>
    <row r="60" spans="2:6" ht="14.25" hidden="1" x14ac:dyDescent="0.2">
      <c r="B60" s="21"/>
      <c r="C60" s="15" t="s">
        <v>42</v>
      </c>
      <c r="D60" s="42">
        <v>55704.39</v>
      </c>
      <c r="F60" s="9"/>
    </row>
    <row r="61" spans="2:6" ht="14.25" hidden="1" x14ac:dyDescent="0.2">
      <c r="B61" s="21"/>
      <c r="C61" s="15" t="s">
        <v>43</v>
      </c>
      <c r="D61" s="42">
        <v>61202.51</v>
      </c>
      <c r="F61" s="9"/>
    </row>
    <row r="62" spans="2:6" ht="14.25" hidden="1" x14ac:dyDescent="0.2">
      <c r="B62" s="21"/>
      <c r="C62" s="15" t="s">
        <v>30</v>
      </c>
      <c r="D62" s="42">
        <v>47847.1</v>
      </c>
      <c r="F62" s="9"/>
    </row>
    <row r="63" spans="2:6" ht="14.25" hidden="1" x14ac:dyDescent="0.2">
      <c r="B63" s="21"/>
      <c r="C63" s="15" t="s">
        <v>31</v>
      </c>
      <c r="D63" s="42">
        <v>45526.98</v>
      </c>
      <c r="F63" s="9"/>
    </row>
    <row r="64" spans="2:6" ht="14.25" hidden="1" x14ac:dyDescent="0.2">
      <c r="B64" s="21"/>
      <c r="C64" s="15" t="s">
        <v>44</v>
      </c>
      <c r="D64" s="42">
        <v>48776.82</v>
      </c>
      <c r="F64" s="9"/>
    </row>
    <row r="65" spans="2:6" ht="14.25" hidden="1" x14ac:dyDescent="0.2">
      <c r="B65" s="21"/>
      <c r="C65" s="15" t="s">
        <v>47</v>
      </c>
      <c r="D65" s="42">
        <v>47768.4</v>
      </c>
      <c r="F65" s="9"/>
    </row>
    <row r="66" spans="2:6" ht="14.25" hidden="1" x14ac:dyDescent="0.2">
      <c r="B66" s="21"/>
      <c r="C66" s="15" t="s">
        <v>48</v>
      </c>
      <c r="D66" s="42">
        <v>48653.18</v>
      </c>
      <c r="E66" s="9"/>
      <c r="F66" s="9"/>
    </row>
    <row r="67" spans="2:6" ht="14.25" hidden="1" x14ac:dyDescent="0.2">
      <c r="B67" s="21"/>
      <c r="C67" s="15" t="s">
        <v>49</v>
      </c>
      <c r="D67" s="42">
        <v>55804.97</v>
      </c>
      <c r="E67" s="17"/>
      <c r="F67" s="9"/>
    </row>
    <row r="68" spans="2:6" ht="14.25" x14ac:dyDescent="0.2">
      <c r="B68" s="21"/>
      <c r="C68" s="58">
        <v>2005</v>
      </c>
      <c r="D68" s="42">
        <f>SUM(D56:D67)</f>
        <v>632573.07999999996</v>
      </c>
      <c r="F68" s="9"/>
    </row>
    <row r="69" spans="2:6" ht="14.25" hidden="1" x14ac:dyDescent="0.2">
      <c r="B69" s="21"/>
      <c r="C69" s="59"/>
      <c r="D69" s="42"/>
      <c r="F69" s="9"/>
    </row>
    <row r="70" spans="2:6" ht="14.25" hidden="1" x14ac:dyDescent="0.2">
      <c r="B70" s="61">
        <v>2006</v>
      </c>
      <c r="C70" s="15" t="s">
        <v>50</v>
      </c>
      <c r="D70" s="42">
        <v>49951.32</v>
      </c>
      <c r="F70" s="39"/>
    </row>
    <row r="71" spans="2:6" ht="14.25" hidden="1" x14ac:dyDescent="0.2">
      <c r="B71" s="45"/>
      <c r="C71" s="15" t="s">
        <v>51</v>
      </c>
      <c r="D71" s="42">
        <v>51267.305</v>
      </c>
      <c r="F71" s="39"/>
    </row>
    <row r="72" spans="2:6" ht="14.25" hidden="1" x14ac:dyDescent="0.2">
      <c r="B72" s="45"/>
      <c r="C72" s="15" t="s">
        <v>52</v>
      </c>
      <c r="D72" s="42">
        <v>43583.411999999997</v>
      </c>
      <c r="F72" s="39"/>
    </row>
    <row r="73" spans="2:6" ht="14.25" hidden="1" x14ac:dyDescent="0.2">
      <c r="B73" s="45"/>
      <c r="C73" s="15" t="s">
        <v>53</v>
      </c>
      <c r="D73" s="42">
        <v>47972.508320000001</v>
      </c>
      <c r="F73" s="39"/>
    </row>
    <row r="74" spans="2:6" ht="14.25" hidden="1" x14ac:dyDescent="0.2">
      <c r="B74" s="45"/>
      <c r="C74" s="15" t="s">
        <v>54</v>
      </c>
      <c r="D74" s="42">
        <v>51255.34</v>
      </c>
      <c r="F74" s="39"/>
    </row>
    <row r="75" spans="2:6" ht="14.25" hidden="1" x14ac:dyDescent="0.2">
      <c r="B75" s="45"/>
      <c r="C75" s="15" t="s">
        <v>55</v>
      </c>
      <c r="D75" s="42">
        <v>54293.945</v>
      </c>
      <c r="F75" s="39"/>
    </row>
    <row r="76" spans="2:6" ht="14.25" hidden="1" x14ac:dyDescent="0.2">
      <c r="B76" s="45"/>
      <c r="C76" s="15" t="s">
        <v>59</v>
      </c>
      <c r="D76" s="42">
        <v>29054.218000000001</v>
      </c>
      <c r="F76" s="39"/>
    </row>
    <row r="77" spans="2:6" ht="14.25" hidden="1" x14ac:dyDescent="0.2">
      <c r="B77" s="45"/>
      <c r="C77" s="15" t="s">
        <v>31</v>
      </c>
      <c r="D77" s="42">
        <v>17128.466</v>
      </c>
      <c r="F77" s="39"/>
    </row>
    <row r="78" spans="2:6" ht="14.25" hidden="1" x14ac:dyDescent="0.2">
      <c r="B78" s="45"/>
      <c r="C78" s="15" t="s">
        <v>32</v>
      </c>
      <c r="D78" s="42">
        <v>24864.179</v>
      </c>
      <c r="F78" s="39"/>
    </row>
    <row r="79" spans="2:6" ht="14.25" hidden="1" x14ac:dyDescent="0.2">
      <c r="B79" s="45"/>
      <c r="C79" s="15" t="s">
        <v>33</v>
      </c>
      <c r="D79" s="42">
        <v>23044.256000000001</v>
      </c>
      <c r="F79" s="39"/>
    </row>
    <row r="80" spans="2:6" ht="14.25" hidden="1" x14ac:dyDescent="0.2">
      <c r="B80" s="45"/>
      <c r="C80" s="15" t="s">
        <v>34</v>
      </c>
      <c r="D80" s="42">
        <v>26471.504000000001</v>
      </c>
      <c r="F80" s="39"/>
    </row>
    <row r="81" spans="2:7" ht="14.25" hidden="1" x14ac:dyDescent="0.2">
      <c r="B81" s="45"/>
      <c r="C81" s="15" t="s">
        <v>35</v>
      </c>
      <c r="D81" s="42">
        <v>27171.327000000001</v>
      </c>
      <c r="F81" s="39"/>
    </row>
    <row r="82" spans="2:7" ht="14.25" x14ac:dyDescent="0.2">
      <c r="B82" s="45"/>
      <c r="C82" s="58">
        <v>2006</v>
      </c>
      <c r="D82" s="42">
        <v>446057.78032000002</v>
      </c>
      <c r="F82" s="40"/>
    </row>
    <row r="83" spans="2:7" ht="14.25" hidden="1" x14ac:dyDescent="0.2">
      <c r="B83" s="45">
        <v>2007</v>
      </c>
      <c r="C83" s="15" t="s">
        <v>36</v>
      </c>
      <c r="D83" s="42">
        <v>26207.486000000001</v>
      </c>
      <c r="F83" s="9"/>
      <c r="G83" s="9"/>
    </row>
    <row r="84" spans="2:7" ht="14.25" hidden="1" x14ac:dyDescent="0.2">
      <c r="B84" s="45"/>
      <c r="C84" s="15" t="s">
        <v>37</v>
      </c>
      <c r="D84" s="42">
        <v>25060.478999999999</v>
      </c>
      <c r="F84" s="9"/>
      <c r="G84" s="9"/>
    </row>
    <row r="85" spans="2:7" ht="14.25" hidden="1" x14ac:dyDescent="0.2">
      <c r="B85" s="45"/>
      <c r="C85" s="15" t="s">
        <v>38</v>
      </c>
      <c r="D85" s="42">
        <v>22087.365000000002</v>
      </c>
      <c r="F85" s="9"/>
      <c r="G85" s="9"/>
    </row>
    <row r="86" spans="2:7" ht="14.25" hidden="1" x14ac:dyDescent="0.2">
      <c r="B86" s="45"/>
      <c r="C86" s="15" t="s">
        <v>39</v>
      </c>
      <c r="D86" s="42">
        <v>25364.899000000001</v>
      </c>
      <c r="F86" s="9"/>
      <c r="G86" s="9"/>
    </row>
    <row r="87" spans="2:7" ht="14.25" hidden="1" x14ac:dyDescent="0.2">
      <c r="B87" s="45"/>
      <c r="C87" s="15" t="s">
        <v>42</v>
      </c>
      <c r="D87" s="42">
        <v>26788.760999999999</v>
      </c>
      <c r="F87" s="9"/>
      <c r="G87" s="9"/>
    </row>
    <row r="88" spans="2:7" ht="14.25" hidden="1" x14ac:dyDescent="0.2">
      <c r="B88" s="45"/>
      <c r="C88" s="15" t="s">
        <v>43</v>
      </c>
      <c r="D88" s="42">
        <v>28824.29</v>
      </c>
      <c r="F88" s="9"/>
      <c r="G88" s="9"/>
    </row>
    <row r="89" spans="2:7" ht="14.25" hidden="1" x14ac:dyDescent="0.2">
      <c r="B89" s="45"/>
      <c r="C89" s="15" t="s">
        <v>30</v>
      </c>
      <c r="D89" s="42">
        <v>27310.615000000002</v>
      </c>
      <c r="F89" s="9"/>
      <c r="G89" s="9"/>
    </row>
    <row r="90" spans="2:7" ht="14.25" hidden="1" x14ac:dyDescent="0.2">
      <c r="B90" s="45"/>
      <c r="C90" s="15" t="s">
        <v>31</v>
      </c>
      <c r="D90" s="42">
        <v>28232.392</v>
      </c>
      <c r="F90" s="9"/>
      <c r="G90" s="9"/>
    </row>
    <row r="91" spans="2:7" ht="14.25" hidden="1" x14ac:dyDescent="0.2">
      <c r="B91" s="45"/>
      <c r="C91" s="15" t="s">
        <v>32</v>
      </c>
      <c r="D91" s="42">
        <v>26948.87</v>
      </c>
      <c r="F91" s="9"/>
      <c r="G91" s="9"/>
    </row>
    <row r="92" spans="2:7" ht="14.25" hidden="1" x14ac:dyDescent="0.2">
      <c r="B92" s="45"/>
      <c r="C92" s="15" t="s">
        <v>33</v>
      </c>
      <c r="D92" s="42">
        <v>27104.322</v>
      </c>
      <c r="F92" s="9"/>
      <c r="G92" s="9"/>
    </row>
    <row r="93" spans="2:7" ht="14.25" hidden="1" x14ac:dyDescent="0.2">
      <c r="B93" s="45"/>
      <c r="C93" s="15" t="s">
        <v>34</v>
      </c>
      <c r="D93" s="42">
        <v>28868.704000000002</v>
      </c>
      <c r="F93" s="9"/>
      <c r="G93" s="9"/>
    </row>
    <row r="94" spans="2:7" ht="14.25" hidden="1" x14ac:dyDescent="0.2">
      <c r="B94" s="45"/>
      <c r="C94" s="15" t="s">
        <v>35</v>
      </c>
      <c r="D94" s="42">
        <v>30801.005000000001</v>
      </c>
      <c r="F94" s="9"/>
      <c r="G94" s="9"/>
    </row>
    <row r="95" spans="2:7" ht="14.25" x14ac:dyDescent="0.2">
      <c r="B95" s="45"/>
      <c r="C95" s="58">
        <v>2007</v>
      </c>
      <c r="D95" s="42">
        <v>323599.18800000002</v>
      </c>
      <c r="F95" s="9"/>
    </row>
    <row r="96" spans="2:7" ht="14.25" hidden="1" x14ac:dyDescent="0.2">
      <c r="B96" s="45">
        <v>2008</v>
      </c>
      <c r="C96" s="15" t="s">
        <v>36</v>
      </c>
      <c r="D96" s="42">
        <v>27590.396000000001</v>
      </c>
      <c r="F96" s="9"/>
    </row>
    <row r="97" spans="2:6" ht="14.25" hidden="1" x14ac:dyDescent="0.2">
      <c r="B97" s="45"/>
      <c r="C97" s="15" t="s">
        <v>37</v>
      </c>
      <c r="D97" s="42">
        <v>27904.964</v>
      </c>
      <c r="F97" s="9"/>
    </row>
    <row r="98" spans="2:6" ht="14.25" hidden="1" x14ac:dyDescent="0.2">
      <c r="B98" s="45"/>
      <c r="C98" s="15" t="s">
        <v>38</v>
      </c>
      <c r="D98" s="42">
        <v>27145.271000000001</v>
      </c>
      <c r="F98" s="9"/>
    </row>
    <row r="99" spans="2:6" ht="14.25" hidden="1" x14ac:dyDescent="0.2">
      <c r="B99" s="45"/>
      <c r="C99" s="15" t="s">
        <v>39</v>
      </c>
      <c r="D99" s="42">
        <v>30111.339</v>
      </c>
      <c r="F99" s="9"/>
    </row>
    <row r="100" spans="2:6" ht="14.25" hidden="1" x14ac:dyDescent="0.2">
      <c r="B100" s="45"/>
      <c r="C100" s="15" t="s">
        <v>42</v>
      </c>
      <c r="D100" s="42">
        <v>31934.373</v>
      </c>
      <c r="F100" s="9"/>
    </row>
    <row r="101" spans="2:6" ht="14.25" hidden="1" x14ac:dyDescent="0.2">
      <c r="B101" s="45"/>
      <c r="C101" s="15" t="s">
        <v>43</v>
      </c>
      <c r="D101" s="42">
        <v>29249.532999999999</v>
      </c>
      <c r="F101" s="9"/>
    </row>
    <row r="102" spans="2:6" ht="14.25" hidden="1" x14ac:dyDescent="0.2">
      <c r="B102" s="45"/>
      <c r="C102" s="15" t="s">
        <v>30</v>
      </c>
      <c r="D102" s="42">
        <v>31565.539000000001</v>
      </c>
      <c r="F102" s="9"/>
    </row>
    <row r="103" spans="2:6" ht="14.25" hidden="1" x14ac:dyDescent="0.2">
      <c r="B103" s="45"/>
      <c r="C103" s="15" t="s">
        <v>31</v>
      </c>
      <c r="D103" s="42">
        <v>29484.19</v>
      </c>
      <c r="F103" s="9"/>
    </row>
    <row r="104" spans="2:6" ht="14.25" hidden="1" x14ac:dyDescent="0.2">
      <c r="B104" s="45"/>
      <c r="C104" s="15" t="s">
        <v>32</v>
      </c>
      <c r="D104" s="42">
        <v>26794.728999999999</v>
      </c>
      <c r="F104" s="9"/>
    </row>
    <row r="105" spans="2:6" ht="14.25" hidden="1" x14ac:dyDescent="0.2">
      <c r="B105" s="45"/>
      <c r="C105" s="15" t="s">
        <v>33</v>
      </c>
      <c r="D105" s="42">
        <v>26283.332999999999</v>
      </c>
      <c r="F105" s="9"/>
    </row>
    <row r="106" spans="2:6" ht="14.25" hidden="1" x14ac:dyDescent="0.2">
      <c r="B106" s="45"/>
      <c r="C106" s="15" t="s">
        <v>34</v>
      </c>
      <c r="D106" s="42">
        <v>26119.585999999999</v>
      </c>
      <c r="F106" s="9"/>
    </row>
    <row r="107" spans="2:6" ht="14.25" hidden="1" x14ac:dyDescent="0.2">
      <c r="B107" s="45"/>
      <c r="C107" s="15" t="s">
        <v>35</v>
      </c>
      <c r="D107" s="42">
        <v>26068.263999999999</v>
      </c>
      <c r="F107" s="9"/>
    </row>
    <row r="108" spans="2:6" ht="14.25" x14ac:dyDescent="0.2">
      <c r="B108" s="45"/>
      <c r="C108" s="58">
        <v>2008</v>
      </c>
      <c r="D108" s="42">
        <v>340251.51699999999</v>
      </c>
      <c r="F108" s="9"/>
    </row>
    <row r="109" spans="2:6" ht="14.25" hidden="1" x14ac:dyDescent="0.2">
      <c r="B109" s="45">
        <v>2009</v>
      </c>
      <c r="C109" s="15" t="s">
        <v>36</v>
      </c>
      <c r="D109" s="42">
        <v>26933.593000000001</v>
      </c>
      <c r="F109" s="9"/>
    </row>
    <row r="110" spans="2:6" ht="14.25" hidden="1" x14ac:dyDescent="0.2">
      <c r="B110" s="45"/>
      <c r="C110" s="15" t="s">
        <v>37</v>
      </c>
      <c r="D110" s="42">
        <v>23343.31</v>
      </c>
      <c r="F110" s="9"/>
    </row>
    <row r="111" spans="2:6" ht="14.25" hidden="1" x14ac:dyDescent="0.2">
      <c r="B111" s="45"/>
      <c r="C111" s="15" t="s">
        <v>38</v>
      </c>
      <c r="D111" s="42">
        <v>22864.423999999999</v>
      </c>
      <c r="F111" s="9"/>
    </row>
    <row r="112" spans="2:6" ht="14.25" hidden="1" x14ac:dyDescent="0.2">
      <c r="B112" s="45"/>
      <c r="C112" s="15" t="s">
        <v>39</v>
      </c>
      <c r="D112" s="42">
        <v>26154.026999999998</v>
      </c>
      <c r="F112" s="9"/>
    </row>
    <row r="113" spans="2:6" ht="14.25" hidden="1" x14ac:dyDescent="0.2">
      <c r="B113" s="45"/>
      <c r="C113" s="15" t="s">
        <v>42</v>
      </c>
      <c r="D113" s="42">
        <v>30417.102999999999</v>
      </c>
      <c r="F113" s="9"/>
    </row>
    <row r="114" spans="2:6" ht="14.25" hidden="1" x14ac:dyDescent="0.2">
      <c r="B114" s="45"/>
      <c r="C114" s="15" t="s">
        <v>43</v>
      </c>
      <c r="D114" s="42">
        <v>27774.773000000001</v>
      </c>
      <c r="F114" s="9"/>
    </row>
    <row r="115" spans="2:6" ht="14.25" hidden="1" x14ac:dyDescent="0.2">
      <c r="B115" s="45"/>
      <c r="C115" s="15" t="s">
        <v>30</v>
      </c>
      <c r="D115" s="42">
        <v>36112.358999999997</v>
      </c>
      <c r="F115" s="9"/>
    </row>
    <row r="116" spans="2:6" ht="14.25" hidden="1" x14ac:dyDescent="0.2">
      <c r="B116" s="45"/>
      <c r="C116" s="15" t="s">
        <v>31</v>
      </c>
      <c r="D116" s="42">
        <v>27305.376</v>
      </c>
      <c r="F116" s="9"/>
    </row>
    <row r="117" spans="2:6" ht="14.25" hidden="1" x14ac:dyDescent="0.2">
      <c r="B117" s="45"/>
      <c r="C117" s="15" t="s">
        <v>32</v>
      </c>
      <c r="D117" s="42">
        <v>28894.881000000001</v>
      </c>
      <c r="F117" s="9"/>
    </row>
    <row r="118" spans="2:6" ht="14.25" hidden="1" x14ac:dyDescent="0.2">
      <c r="B118" s="45"/>
      <c r="C118" s="15" t="s">
        <v>33</v>
      </c>
      <c r="D118" s="42">
        <v>28645.919999999998</v>
      </c>
      <c r="F118" s="9"/>
    </row>
    <row r="119" spans="2:6" ht="14.25" hidden="1" x14ac:dyDescent="0.2">
      <c r="B119" s="45"/>
      <c r="C119" s="15" t="s">
        <v>34</v>
      </c>
      <c r="D119" s="42">
        <v>27663.734</v>
      </c>
      <c r="F119" s="9"/>
    </row>
    <row r="120" spans="2:6" ht="15" hidden="1" customHeight="1" x14ac:dyDescent="0.2">
      <c r="B120" s="45"/>
      <c r="C120" s="15" t="s">
        <v>35</v>
      </c>
      <c r="D120" s="42">
        <v>32498.17</v>
      </c>
      <c r="F120" s="9"/>
    </row>
    <row r="121" spans="2:6" ht="15.75" customHeight="1" x14ac:dyDescent="0.2">
      <c r="B121" s="45"/>
      <c r="C121" s="58">
        <v>2009</v>
      </c>
      <c r="D121" s="42">
        <f>SUM(D109:D120)</f>
        <v>338607.67</v>
      </c>
      <c r="F121" s="9"/>
    </row>
    <row r="122" spans="2:6" ht="14.25" hidden="1" x14ac:dyDescent="0.2">
      <c r="B122" s="45">
        <v>2010</v>
      </c>
      <c r="C122" s="15" t="s">
        <v>36</v>
      </c>
      <c r="D122" s="42">
        <v>30394.031999999999</v>
      </c>
      <c r="F122" s="9"/>
    </row>
    <row r="123" spans="2:6" ht="14.25" hidden="1" x14ac:dyDescent="0.2">
      <c r="B123" s="45"/>
      <c r="C123" s="15" t="s">
        <v>37</v>
      </c>
      <c r="D123" s="42">
        <v>27116.097000000002</v>
      </c>
      <c r="F123" s="9"/>
    </row>
    <row r="124" spans="2:6" ht="14.25" hidden="1" x14ac:dyDescent="0.2">
      <c r="B124" s="45"/>
      <c r="C124" s="15" t="s">
        <v>38</v>
      </c>
      <c r="D124" s="42">
        <v>23928.183000000001</v>
      </c>
      <c r="F124" s="9"/>
    </row>
    <row r="125" spans="2:6" ht="14.25" hidden="1" x14ac:dyDescent="0.2">
      <c r="B125" s="45"/>
      <c r="C125" s="15" t="s">
        <v>39</v>
      </c>
      <c r="D125" s="42">
        <v>28577.703000000001</v>
      </c>
      <c r="F125" s="9"/>
    </row>
    <row r="126" spans="2:6" ht="14.25" hidden="1" x14ac:dyDescent="0.2">
      <c r="B126" s="45"/>
      <c r="C126" s="15" t="s">
        <v>42</v>
      </c>
      <c r="D126" s="42">
        <v>29259.206999999999</v>
      </c>
      <c r="F126" s="9"/>
    </row>
    <row r="127" spans="2:6" ht="14.25" hidden="1" x14ac:dyDescent="0.2">
      <c r="B127" s="45"/>
      <c r="C127" s="15" t="s">
        <v>43</v>
      </c>
      <c r="D127" s="42">
        <v>29596.691999999999</v>
      </c>
      <c r="F127" s="9"/>
    </row>
    <row r="128" spans="2:6" ht="14.25" hidden="1" x14ac:dyDescent="0.2">
      <c r="B128" s="45"/>
      <c r="C128" s="46" t="s">
        <v>30</v>
      </c>
      <c r="D128" s="42">
        <v>30121.960999999999</v>
      </c>
      <c r="F128" s="9"/>
    </row>
    <row r="129" spans="2:6" ht="13.5" hidden="1" customHeight="1" x14ac:dyDescent="0.2">
      <c r="B129" s="45"/>
      <c r="C129" s="15" t="s">
        <v>31</v>
      </c>
      <c r="D129" s="42">
        <v>26160.438999999998</v>
      </c>
      <c r="F129" s="9"/>
    </row>
    <row r="130" spans="2:6" ht="13.5" hidden="1" customHeight="1" x14ac:dyDescent="0.2">
      <c r="B130" s="45"/>
      <c r="C130" s="15" t="s">
        <v>32</v>
      </c>
      <c r="D130" s="42">
        <v>30571.623</v>
      </c>
      <c r="F130" s="9"/>
    </row>
    <row r="131" spans="2:6" ht="13.5" hidden="1" customHeight="1" x14ac:dyDescent="0.2">
      <c r="B131" s="45"/>
      <c r="C131" s="15" t="s">
        <v>33</v>
      </c>
      <c r="D131" s="42">
        <v>28590.285</v>
      </c>
      <c r="F131" s="9"/>
    </row>
    <row r="132" spans="2:6" ht="13.5" hidden="1" customHeight="1" x14ac:dyDescent="0.2">
      <c r="B132" s="45"/>
      <c r="C132" s="15" t="s">
        <v>34</v>
      </c>
      <c r="D132" s="42">
        <v>28687.627</v>
      </c>
      <c r="F132" s="9"/>
    </row>
    <row r="133" spans="2:6" ht="13.5" hidden="1" customHeight="1" x14ac:dyDescent="0.2">
      <c r="B133" s="45"/>
      <c r="C133" s="15" t="s">
        <v>35</v>
      </c>
      <c r="D133" s="42">
        <v>34048.834000000003</v>
      </c>
      <c r="F133" s="9"/>
    </row>
    <row r="134" spans="2:6" ht="15" customHeight="1" x14ac:dyDescent="0.2">
      <c r="B134" s="45"/>
      <c r="C134" s="58">
        <v>2010</v>
      </c>
      <c r="D134" s="42">
        <f>SUM(D122:D133)</f>
        <v>347052.68299999996</v>
      </c>
      <c r="F134" s="9"/>
    </row>
    <row r="135" spans="2:6" ht="14.25" hidden="1" x14ac:dyDescent="0.2">
      <c r="B135" s="45">
        <v>2011</v>
      </c>
      <c r="C135" s="15" t="s">
        <v>36</v>
      </c>
      <c r="D135" s="42">
        <v>35750.269999999997</v>
      </c>
      <c r="F135" s="9"/>
    </row>
    <row r="136" spans="2:6" ht="14.25" hidden="1" x14ac:dyDescent="0.2">
      <c r="B136" s="45"/>
      <c r="C136" s="15" t="s">
        <v>37</v>
      </c>
      <c r="D136" s="42">
        <v>28314.205999999998</v>
      </c>
      <c r="F136" s="9"/>
    </row>
    <row r="137" spans="2:6" ht="14.25" hidden="1" x14ac:dyDescent="0.2">
      <c r="B137" s="45"/>
      <c r="C137" s="15" t="s">
        <v>38</v>
      </c>
      <c r="D137" s="42">
        <v>24484.041000000001</v>
      </c>
      <c r="F137" s="9"/>
    </row>
    <row r="138" spans="2:6" ht="14.25" hidden="1" x14ac:dyDescent="0.2">
      <c r="B138" s="45"/>
      <c r="C138" s="15" t="s">
        <v>39</v>
      </c>
      <c r="D138" s="42">
        <v>32121.825000000001</v>
      </c>
      <c r="F138" s="9"/>
    </row>
    <row r="139" spans="2:6" ht="14.25" hidden="1" x14ac:dyDescent="0.2">
      <c r="B139" s="45"/>
      <c r="C139" s="15" t="s">
        <v>42</v>
      </c>
      <c r="D139" s="42">
        <v>30763.08</v>
      </c>
      <c r="F139" s="9"/>
    </row>
    <row r="140" spans="2:6" ht="14.25" hidden="1" x14ac:dyDescent="0.2">
      <c r="B140" s="45"/>
      <c r="C140" s="15" t="s">
        <v>43</v>
      </c>
      <c r="D140" s="42">
        <v>36673.972999999998</v>
      </c>
      <c r="F140" s="9"/>
    </row>
    <row r="141" spans="2:6" ht="14.25" hidden="1" x14ac:dyDescent="0.2">
      <c r="B141" s="45"/>
      <c r="C141" s="46" t="s">
        <v>30</v>
      </c>
      <c r="D141" s="42">
        <v>31967.526999999998</v>
      </c>
      <c r="F141" s="9"/>
    </row>
    <row r="142" spans="2:6" ht="14.25" hidden="1" x14ac:dyDescent="0.2">
      <c r="B142" s="45"/>
      <c r="C142" s="15" t="s">
        <v>31</v>
      </c>
      <c r="D142" s="42">
        <v>32237.600999999999</v>
      </c>
      <c r="F142" s="9"/>
    </row>
    <row r="143" spans="2:6" ht="14.25" hidden="1" x14ac:dyDescent="0.2">
      <c r="B143" s="45"/>
      <c r="C143" s="15" t="s">
        <v>32</v>
      </c>
      <c r="D143" s="42">
        <v>34214.576999999997</v>
      </c>
      <c r="F143" s="9"/>
    </row>
    <row r="144" spans="2:6" ht="13.5" hidden="1" customHeight="1" x14ac:dyDescent="0.2">
      <c r="B144" s="45"/>
      <c r="C144" s="15" t="s">
        <v>33</v>
      </c>
      <c r="D144" s="42">
        <v>27455.578000000001</v>
      </c>
      <c r="F144" s="9"/>
    </row>
    <row r="145" spans="2:8" ht="14.25" hidden="1" customHeight="1" x14ac:dyDescent="0.2">
      <c r="B145" s="45"/>
      <c r="C145" s="15" t="s">
        <v>34</v>
      </c>
      <c r="D145" s="42">
        <v>31526.93</v>
      </c>
      <c r="F145" s="9"/>
    </row>
    <row r="146" spans="2:8" ht="14.25" hidden="1" customHeight="1" x14ac:dyDescent="0.2">
      <c r="B146" s="45"/>
      <c r="C146" s="15" t="s">
        <v>35</v>
      </c>
      <c r="D146" s="42">
        <v>33946.724000000002</v>
      </c>
      <c r="F146" s="9"/>
    </row>
    <row r="147" spans="2:8" ht="14.25" x14ac:dyDescent="0.2">
      <c r="B147" s="45"/>
      <c r="C147" s="58">
        <v>2011</v>
      </c>
      <c r="D147" s="42">
        <f>SUM(D135:D146)</f>
        <v>379456.33199999994</v>
      </c>
      <c r="F147" s="9"/>
    </row>
    <row r="148" spans="2:8" ht="15" x14ac:dyDescent="0.25">
      <c r="B148" s="44">
        <v>2012</v>
      </c>
      <c r="C148" s="15" t="s">
        <v>36</v>
      </c>
      <c r="D148" s="42">
        <v>30405.883999999998</v>
      </c>
      <c r="F148" s="9"/>
      <c r="G148" s="9"/>
      <c r="H148" s="9"/>
    </row>
    <row r="149" spans="2:8" ht="15" x14ac:dyDescent="0.25">
      <c r="B149" s="44"/>
      <c r="C149" s="15" t="s">
        <v>37</v>
      </c>
      <c r="D149" s="42">
        <v>31214.242999999999</v>
      </c>
      <c r="F149" s="9"/>
      <c r="G149" s="9"/>
      <c r="H149" s="9"/>
    </row>
    <row r="150" spans="2:8" ht="15" x14ac:dyDescent="0.25">
      <c r="B150" s="44"/>
      <c r="C150" s="15" t="s">
        <v>38</v>
      </c>
      <c r="D150" s="42">
        <v>27987.969000000001</v>
      </c>
      <c r="F150" s="9"/>
      <c r="G150" s="9"/>
      <c r="H150" s="9"/>
    </row>
    <row r="151" spans="2:8" ht="15" x14ac:dyDescent="0.25">
      <c r="B151" s="44"/>
      <c r="C151" s="15" t="s">
        <v>39</v>
      </c>
      <c r="D151" s="42">
        <v>30931.31</v>
      </c>
      <c r="F151" s="9"/>
      <c r="G151" s="9"/>
      <c r="H151" s="9"/>
    </row>
    <row r="152" spans="2:8" ht="15" x14ac:dyDescent="0.25">
      <c r="B152" s="44"/>
      <c r="C152" s="15" t="s">
        <v>42</v>
      </c>
      <c r="D152" s="42">
        <v>34227.940999999999</v>
      </c>
      <c r="F152" s="9"/>
      <c r="G152" s="9"/>
      <c r="H152" s="9"/>
    </row>
    <row r="153" spans="2:8" ht="15" x14ac:dyDescent="0.25">
      <c r="B153" s="44"/>
      <c r="C153" s="15" t="s">
        <v>43</v>
      </c>
      <c r="D153" s="42">
        <v>37648.095000000001</v>
      </c>
      <c r="F153" s="9"/>
      <c r="G153" s="9"/>
      <c r="H153" s="9"/>
    </row>
    <row r="154" spans="2:8" ht="15" x14ac:dyDescent="0.25">
      <c r="B154" s="44"/>
      <c r="C154" s="46" t="s">
        <v>30</v>
      </c>
      <c r="D154" s="42">
        <v>28694.823</v>
      </c>
      <c r="F154" s="9"/>
      <c r="G154" s="9"/>
      <c r="H154" s="9"/>
    </row>
    <row r="155" spans="2:8" ht="15" x14ac:dyDescent="0.25">
      <c r="B155" s="44"/>
      <c r="C155" s="15" t="s">
        <v>31</v>
      </c>
      <c r="D155" s="42">
        <v>31869.41</v>
      </c>
      <c r="F155" s="9"/>
      <c r="G155" s="9"/>
      <c r="H155" s="9"/>
    </row>
    <row r="156" spans="2:8" ht="15" x14ac:dyDescent="0.25">
      <c r="B156" s="44"/>
      <c r="C156" s="15" t="s">
        <v>32</v>
      </c>
      <c r="D156" s="42">
        <v>31239.294000000002</v>
      </c>
      <c r="F156" s="9"/>
      <c r="G156" s="9"/>
      <c r="H156" s="9"/>
    </row>
    <row r="157" spans="2:8" ht="15" x14ac:dyDescent="0.25">
      <c r="B157" s="44"/>
      <c r="C157" s="15" t="s">
        <v>33</v>
      </c>
      <c r="D157" s="42">
        <v>30662.413</v>
      </c>
      <c r="F157" s="9"/>
      <c r="G157" s="9"/>
      <c r="H157" s="9"/>
    </row>
    <row r="158" spans="2:8" ht="15" x14ac:dyDescent="0.25">
      <c r="B158" s="44"/>
      <c r="C158" s="15" t="s">
        <v>34</v>
      </c>
      <c r="D158" s="42">
        <v>31113.269</v>
      </c>
      <c r="F158" s="9"/>
      <c r="G158" s="9"/>
      <c r="H158" s="9"/>
    </row>
    <row r="159" spans="2:8" ht="15" x14ac:dyDescent="0.25">
      <c r="B159" s="44"/>
      <c r="C159" s="15" t="s">
        <v>35</v>
      </c>
      <c r="D159" s="42">
        <f>32100386/1000</f>
        <v>32100.385999999999</v>
      </c>
      <c r="F159" s="9"/>
      <c r="G159" s="9"/>
      <c r="H159" s="9"/>
    </row>
    <row r="160" spans="2:8" ht="15" x14ac:dyDescent="0.25">
      <c r="B160" s="44"/>
      <c r="C160" s="41" t="s">
        <v>60</v>
      </c>
      <c r="D160" s="43">
        <f>SUM(D148:D159)</f>
        <v>378095.03699999995</v>
      </c>
      <c r="F160" s="9"/>
    </row>
    <row r="161" spans="2:6" ht="15" x14ac:dyDescent="0.25">
      <c r="B161" s="44" t="s">
        <v>61</v>
      </c>
      <c r="C161" s="15" t="s">
        <v>36</v>
      </c>
      <c r="D161" s="42">
        <v>31523.232</v>
      </c>
      <c r="F161" s="9"/>
    </row>
    <row r="162" spans="2:6" ht="15" x14ac:dyDescent="0.25">
      <c r="B162" s="44"/>
      <c r="C162" s="15" t="s">
        <v>37</v>
      </c>
      <c r="D162" s="42">
        <v>30609.544999999998</v>
      </c>
      <c r="F162" s="9"/>
    </row>
    <row r="163" spans="2:6" ht="15" x14ac:dyDescent="0.25">
      <c r="B163" s="44"/>
      <c r="C163" s="15" t="s">
        <v>38</v>
      </c>
      <c r="D163" s="42">
        <v>30197.8</v>
      </c>
      <c r="F163" s="9"/>
    </row>
    <row r="164" spans="2:6" ht="15" x14ac:dyDescent="0.25">
      <c r="B164" s="44"/>
      <c r="C164" s="15" t="s">
        <v>39</v>
      </c>
      <c r="D164" s="42">
        <v>29350.190999999999</v>
      </c>
      <c r="F164" s="9"/>
    </row>
    <row r="165" spans="2:6" ht="15" x14ac:dyDescent="0.25">
      <c r="B165" s="44"/>
      <c r="C165" s="15" t="s">
        <v>42</v>
      </c>
      <c r="D165" s="42">
        <v>33722.873</v>
      </c>
      <c r="F165" s="9"/>
    </row>
    <row r="166" spans="2:6" ht="15" x14ac:dyDescent="0.25">
      <c r="B166" s="44"/>
      <c r="C166" s="15" t="s">
        <v>43</v>
      </c>
      <c r="D166" s="42">
        <v>34348.875999999997</v>
      </c>
      <c r="F166" s="9"/>
    </row>
    <row r="167" spans="2:6" ht="15" x14ac:dyDescent="0.25">
      <c r="B167" s="44"/>
      <c r="C167" s="15" t="s">
        <v>30</v>
      </c>
      <c r="D167" s="42">
        <v>31924.554</v>
      </c>
      <c r="F167" s="9"/>
    </row>
    <row r="168" spans="2:6" ht="15" x14ac:dyDescent="0.25">
      <c r="B168" s="44"/>
      <c r="C168" s="15" t="s">
        <v>31</v>
      </c>
      <c r="D168" s="42">
        <v>31666.545999999998</v>
      </c>
      <c r="F168" s="9"/>
    </row>
    <row r="169" spans="2:6" ht="15" x14ac:dyDescent="0.25">
      <c r="B169" s="44"/>
      <c r="C169" s="15" t="s">
        <v>32</v>
      </c>
      <c r="D169" s="42">
        <v>32313.788</v>
      </c>
      <c r="F169" s="9"/>
    </row>
    <row r="170" spans="2:6" ht="15" x14ac:dyDescent="0.25">
      <c r="B170" s="44"/>
      <c r="C170" s="15" t="s">
        <v>33</v>
      </c>
      <c r="D170" s="42">
        <v>30974.44</v>
      </c>
      <c r="F170" s="9"/>
    </row>
    <row r="171" spans="2:6" ht="15" x14ac:dyDescent="0.25">
      <c r="B171" s="44"/>
      <c r="C171" s="15" t="s">
        <v>34</v>
      </c>
      <c r="D171" s="42">
        <v>34660.466999999997</v>
      </c>
      <c r="F171" s="9"/>
    </row>
    <row r="172" spans="2:6" ht="15" x14ac:dyDescent="0.25">
      <c r="B172" s="44"/>
      <c r="C172" s="15" t="s">
        <v>35</v>
      </c>
      <c r="D172" s="42">
        <v>32793.502</v>
      </c>
      <c r="F172" s="9"/>
    </row>
    <row r="173" spans="2:6" ht="15" x14ac:dyDescent="0.25">
      <c r="B173" s="44"/>
      <c r="C173" s="41" t="s">
        <v>60</v>
      </c>
      <c r="D173" s="43">
        <f>SUM(D161:D172)</f>
        <v>384085.81400000001</v>
      </c>
      <c r="F173" s="9"/>
    </row>
    <row r="174" spans="2:6" ht="15" x14ac:dyDescent="0.25">
      <c r="B174" s="44" t="s">
        <v>62</v>
      </c>
      <c r="C174" s="15" t="s">
        <v>36</v>
      </c>
      <c r="D174" s="42">
        <v>33990.519999999997</v>
      </c>
      <c r="F174" s="9"/>
    </row>
    <row r="175" spans="2:6" ht="15" x14ac:dyDescent="0.25">
      <c r="B175" s="44"/>
      <c r="C175" s="15" t="s">
        <v>37</v>
      </c>
      <c r="D175" s="42">
        <v>32512.575000000001</v>
      </c>
      <c r="F175" s="9"/>
    </row>
    <row r="176" spans="2:6" ht="15" x14ac:dyDescent="0.25">
      <c r="B176" s="44"/>
      <c r="C176" s="15" t="s">
        <v>38</v>
      </c>
      <c r="D176" s="42">
        <v>27205.321</v>
      </c>
      <c r="F176" s="9"/>
    </row>
    <row r="177" spans="2:6" ht="15" x14ac:dyDescent="0.25">
      <c r="B177" s="44"/>
      <c r="C177" s="15" t="s">
        <v>39</v>
      </c>
      <c r="D177" s="42">
        <v>33222.915999999997</v>
      </c>
      <c r="F177" s="9"/>
    </row>
    <row r="178" spans="2:6" ht="15" x14ac:dyDescent="0.25">
      <c r="B178" s="44"/>
      <c r="C178" s="15" t="s">
        <v>42</v>
      </c>
      <c r="D178" s="42">
        <v>35354.872000000003</v>
      </c>
      <c r="F178" s="9"/>
    </row>
    <row r="179" spans="2:6" ht="15" x14ac:dyDescent="0.25">
      <c r="B179" s="44"/>
      <c r="C179" s="15" t="s">
        <v>43</v>
      </c>
      <c r="D179" s="42">
        <v>33502.182999999997</v>
      </c>
      <c r="F179" s="9"/>
    </row>
    <row r="180" spans="2:6" ht="15" x14ac:dyDescent="0.25">
      <c r="B180" s="44"/>
      <c r="C180" s="15" t="s">
        <v>30</v>
      </c>
      <c r="D180" s="42">
        <v>33663.146999999997</v>
      </c>
      <c r="F180" s="9"/>
    </row>
    <row r="181" spans="2:6" ht="15" x14ac:dyDescent="0.25">
      <c r="B181" s="44"/>
      <c r="C181" s="15" t="s">
        <v>31</v>
      </c>
      <c r="D181" s="42">
        <v>35629.423999999999</v>
      </c>
      <c r="F181" s="9"/>
    </row>
    <row r="182" spans="2:6" ht="15" x14ac:dyDescent="0.25">
      <c r="B182" s="44"/>
      <c r="C182" s="15" t="s">
        <v>32</v>
      </c>
      <c r="D182" s="42">
        <f>32349329/1000</f>
        <v>32349.329000000002</v>
      </c>
      <c r="F182" s="9"/>
    </row>
    <row r="183" spans="2:6" ht="15" x14ac:dyDescent="0.25">
      <c r="B183" s="44"/>
      <c r="C183" s="15" t="s">
        <v>33</v>
      </c>
      <c r="D183" s="42">
        <v>33055.692000000003</v>
      </c>
      <c r="F183" s="9"/>
    </row>
    <row r="184" spans="2:6" ht="15" x14ac:dyDescent="0.25">
      <c r="B184" s="44"/>
      <c r="C184" s="15" t="s">
        <v>34</v>
      </c>
      <c r="D184" s="42">
        <v>33159.008999999998</v>
      </c>
      <c r="F184" s="9"/>
    </row>
    <row r="185" spans="2:6" ht="15" x14ac:dyDescent="0.25">
      <c r="B185" s="44"/>
      <c r="C185" s="15" t="s">
        <v>35</v>
      </c>
      <c r="D185" s="42">
        <v>36913.764000000003</v>
      </c>
      <c r="F185" s="9"/>
    </row>
    <row r="186" spans="2:6" ht="15" x14ac:dyDescent="0.25">
      <c r="B186" s="44"/>
      <c r="C186" s="41" t="s">
        <v>60</v>
      </c>
      <c r="D186" s="43">
        <f>SUM(D174:D185)</f>
        <v>400558.75200000004</v>
      </c>
      <c r="F186" s="9"/>
    </row>
    <row r="187" spans="2:6" ht="15" x14ac:dyDescent="0.25">
      <c r="B187" s="44" t="s">
        <v>63</v>
      </c>
      <c r="C187" s="15" t="s">
        <v>36</v>
      </c>
      <c r="D187" s="42">
        <v>42233.52</v>
      </c>
      <c r="F187" s="9"/>
    </row>
    <row r="188" spans="2:6" ht="15" x14ac:dyDescent="0.25">
      <c r="B188" s="44"/>
      <c r="C188" s="15" t="s">
        <v>37</v>
      </c>
      <c r="D188" s="42">
        <v>31473.192999999999</v>
      </c>
      <c r="F188" s="9"/>
    </row>
    <row r="189" spans="2:6" ht="15" x14ac:dyDescent="0.25">
      <c r="B189" s="44"/>
      <c r="C189" s="15" t="s">
        <v>38</v>
      </c>
      <c r="D189" s="42">
        <v>26827.949000000001</v>
      </c>
      <c r="F189" s="9"/>
    </row>
    <row r="190" spans="2:6" ht="15" x14ac:dyDescent="0.25">
      <c r="B190" s="44"/>
      <c r="C190" s="15" t="s">
        <v>39</v>
      </c>
      <c r="D190" s="42">
        <v>32774.214</v>
      </c>
      <c r="F190" s="9"/>
    </row>
    <row r="191" spans="2:6" ht="15" x14ac:dyDescent="0.25">
      <c r="B191" s="44"/>
      <c r="C191" s="15" t="s">
        <v>42</v>
      </c>
      <c r="D191" s="42">
        <v>32936.534</v>
      </c>
      <c r="F191" s="9"/>
    </row>
    <row r="192" spans="2:6" ht="15" x14ac:dyDescent="0.25">
      <c r="B192" s="44"/>
      <c r="C192" s="15" t="s">
        <v>43</v>
      </c>
      <c r="D192" s="42">
        <v>32370.118999999999</v>
      </c>
      <c r="F192" s="9"/>
    </row>
    <row r="193" spans="2:7" ht="15" x14ac:dyDescent="0.25">
      <c r="B193" s="44"/>
      <c r="C193" s="15" t="s">
        <v>30</v>
      </c>
      <c r="D193" s="42">
        <v>30597.065999999999</v>
      </c>
      <c r="F193" s="9"/>
    </row>
    <row r="194" spans="2:7" ht="15" x14ac:dyDescent="0.25">
      <c r="B194" s="44"/>
      <c r="C194" s="15" t="s">
        <v>31</v>
      </c>
      <c r="D194" s="42">
        <v>30539.018</v>
      </c>
      <c r="F194" s="9"/>
    </row>
    <row r="195" spans="2:7" ht="15" x14ac:dyDescent="0.25">
      <c r="B195" s="44"/>
      <c r="C195" s="15" t="s">
        <v>32</v>
      </c>
      <c r="D195" s="42">
        <v>31311.145</v>
      </c>
      <c r="F195" s="9"/>
    </row>
    <row r="196" spans="2:7" ht="15" x14ac:dyDescent="0.25">
      <c r="B196" s="44"/>
      <c r="C196" s="15" t="s">
        <v>33</v>
      </c>
      <c r="D196" s="42">
        <v>31744.695</v>
      </c>
      <c r="F196" s="9">
        <v>31744695</v>
      </c>
    </row>
    <row r="197" spans="2:7" ht="15" x14ac:dyDescent="0.25">
      <c r="B197" s="44"/>
      <c r="C197" s="15" t="s">
        <v>34</v>
      </c>
      <c r="D197" s="42">
        <v>29300.417000000001</v>
      </c>
      <c r="F197" s="9">
        <v>29300417</v>
      </c>
    </row>
    <row r="198" spans="2:7" ht="15" x14ac:dyDescent="0.25">
      <c r="B198" s="44"/>
      <c r="C198" s="15" t="s">
        <v>35</v>
      </c>
      <c r="D198" s="42">
        <v>35593.78</v>
      </c>
      <c r="F198" s="9">
        <v>35593780</v>
      </c>
    </row>
    <row r="199" spans="2:7" ht="6.75" customHeight="1" x14ac:dyDescent="0.25">
      <c r="B199" s="44"/>
      <c r="C199" s="15"/>
      <c r="D199" s="42"/>
      <c r="F199" s="9"/>
    </row>
    <row r="200" spans="2:7" ht="15" x14ac:dyDescent="0.25">
      <c r="B200" s="44"/>
      <c r="C200" s="41" t="s">
        <v>60</v>
      </c>
      <c r="D200" s="43">
        <f>SUM(D187:D199)</f>
        <v>387701.65</v>
      </c>
      <c r="F200" s="9"/>
      <c r="G200" s="48"/>
    </row>
    <row r="201" spans="2:7" ht="5.25" customHeight="1" thickBot="1" x14ac:dyDescent="0.25">
      <c r="B201" s="22"/>
      <c r="C201" s="33"/>
      <c r="D201" s="37"/>
      <c r="F201" s="9"/>
    </row>
    <row r="202" spans="2:7" x14ac:dyDescent="0.2">
      <c r="B202" s="38" t="s">
        <v>57</v>
      </c>
      <c r="C202" s="16"/>
      <c r="D202" s="9"/>
      <c r="F202" s="9"/>
    </row>
    <row r="203" spans="2:7" x14ac:dyDescent="0.2">
      <c r="B203" s="38" t="s">
        <v>56</v>
      </c>
      <c r="C203" s="16"/>
      <c r="D203" s="9"/>
      <c r="F203" s="9"/>
    </row>
    <row r="204" spans="2:7" x14ac:dyDescent="0.2">
      <c r="B204" s="38" t="s">
        <v>58</v>
      </c>
      <c r="C204" s="34"/>
      <c r="D204" s="9"/>
      <c r="F204" s="9"/>
    </row>
    <row r="205" spans="2:7" x14ac:dyDescent="0.2">
      <c r="D205" s="9"/>
      <c r="F205" s="9"/>
    </row>
  </sheetData>
  <mergeCells count="7">
    <mergeCell ref="B42:D42"/>
    <mergeCell ref="B43:D43"/>
    <mergeCell ref="B6:B11"/>
    <mergeCell ref="B12:C12"/>
    <mergeCell ref="B13:B16"/>
    <mergeCell ref="B25:C25"/>
    <mergeCell ref="B26:B29"/>
  </mergeCells>
  <phoneticPr fontId="4" type="noConversion"/>
  <printOptions horizontalCentered="1" verticalCentered="1"/>
  <pageMargins left="0.78740157480314965" right="0.78740157480314965" top="1.0030708661417322" bottom="0.78740157480314965" header="0" footer="0"/>
  <pageSetup paperSize="9" scale="4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EBaldiviezo</dc:creator>
  <cp:lastModifiedBy>Valued Acer Customer</cp:lastModifiedBy>
  <cp:lastPrinted>2016-03-15T15:32:22Z</cp:lastPrinted>
  <dcterms:created xsi:type="dcterms:W3CDTF">2005-05-25T14:40:48Z</dcterms:created>
  <dcterms:modified xsi:type="dcterms:W3CDTF">2016-03-15T15:32:49Z</dcterms:modified>
</cp:coreProperties>
</file>