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"/>
    </mc:Choice>
  </mc:AlternateContent>
  <xr:revisionPtr revIDLastSave="0" documentId="13_ncr:1_{D50EF0B3-46BC-8345-86EC-D38D22332728}" xr6:coauthVersionLast="47" xr6:coauthVersionMax="47" xr10:uidLastSave="{00000000-0000-0000-0000-000000000000}"/>
  <bookViews>
    <workbookView xWindow="34660" yWindow="500" windowWidth="15720" windowHeight="22440" activeTab="1" xr2:uid="{D20F933B-DFC3-264F-A181-09730D44535D}"/>
  </bookViews>
  <sheets>
    <sheet name="Sheet1" sheetId="1" r:id="rId1"/>
    <sheet name="Sheet2" sheetId="2" r:id="rId2"/>
  </sheets>
  <definedNames>
    <definedName name="_xlnm._FilterDatabase" localSheetId="0" hidden="1">Sheet1!$B$1:$M$16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M16" i="1"/>
  <c r="F8" i="1"/>
  <c r="C16" i="1"/>
  <c r="C15" i="1"/>
  <c r="F2" i="1"/>
  <c r="D8" i="1"/>
  <c r="D2" i="1"/>
  <c r="D3" i="1"/>
  <c r="D4" i="1"/>
  <c r="D5" i="1"/>
  <c r="D6" i="1"/>
  <c r="D7" i="1"/>
  <c r="D9" i="1"/>
  <c r="D10" i="1"/>
  <c r="D11" i="1"/>
  <c r="D12" i="1"/>
  <c r="D13" i="1"/>
  <c r="D14" i="1"/>
  <c r="D45" i="1"/>
  <c r="D15" i="1"/>
  <c r="M4" i="1"/>
  <c r="C4" i="1"/>
  <c r="C3" i="1"/>
  <c r="M11" i="1"/>
  <c r="C11" i="1"/>
  <c r="C42" i="1"/>
  <c r="F10" i="1"/>
  <c r="F23" i="1"/>
  <c r="F5" i="1"/>
  <c r="F7" i="1"/>
  <c r="F9" i="1"/>
  <c r="F6" i="1"/>
  <c r="F14" i="1"/>
  <c r="F13" i="1"/>
  <c r="F45" i="1"/>
  <c r="F15" i="1"/>
  <c r="F3" i="1"/>
  <c r="F42" i="1"/>
  <c r="M12" i="1"/>
  <c r="M10" i="1"/>
  <c r="M23" i="1"/>
  <c r="M5" i="1"/>
  <c r="M7" i="1"/>
  <c r="M9" i="1"/>
  <c r="M6" i="1"/>
  <c r="M14" i="1"/>
  <c r="M8" i="1"/>
  <c r="M2" i="1"/>
  <c r="M13" i="1"/>
  <c r="M45" i="1"/>
  <c r="M15" i="1"/>
  <c r="M3" i="1"/>
  <c r="M42" i="1"/>
  <c r="M30" i="1"/>
  <c r="M24" i="1"/>
  <c r="M41" i="1"/>
  <c r="M25" i="1"/>
  <c r="M33" i="1"/>
  <c r="M40" i="1"/>
  <c r="M21" i="1"/>
  <c r="M43" i="1"/>
  <c r="M22" i="1"/>
  <c r="M31" i="1"/>
  <c r="M32" i="1"/>
  <c r="M28" i="1"/>
  <c r="M26" i="1"/>
  <c r="M20" i="1"/>
  <c r="M27" i="1"/>
  <c r="F12" i="1"/>
  <c r="C14" i="1"/>
  <c r="C25" i="1"/>
  <c r="C41" i="1"/>
  <c r="C40" i="1"/>
  <c r="C21" i="1"/>
  <c r="C33" i="1"/>
  <c r="C32" i="1"/>
  <c r="C24" i="1"/>
  <c r="C2" i="1"/>
  <c r="C8" i="1"/>
  <c r="C5" i="1"/>
  <c r="C6" i="1"/>
  <c r="C9" i="1"/>
  <c r="C7" i="1"/>
  <c r="C10" i="1"/>
  <c r="C13" i="1"/>
  <c r="C45" i="1"/>
  <c r="C12" i="1"/>
  <c r="C20" i="1"/>
  <c r="C31" i="1"/>
  <c r="C23" i="1"/>
  <c r="C43" i="1"/>
  <c r="C26" i="1"/>
  <c r="C27" i="1"/>
  <c r="C28" i="1"/>
  <c r="C22" i="1"/>
  <c r="C30" i="1"/>
</calcChain>
</file>

<file path=xl/sharedStrings.xml><?xml version="1.0" encoding="utf-8"?>
<sst xmlns="http://schemas.openxmlformats.org/spreadsheetml/2006/main" count="121" uniqueCount="60">
  <si>
    <t>Company</t>
  </si>
  <si>
    <t>P/S</t>
  </si>
  <si>
    <t>P/E</t>
  </si>
  <si>
    <t>Tesla</t>
  </si>
  <si>
    <t>ASML</t>
  </si>
  <si>
    <t>Snowflake</t>
  </si>
  <si>
    <t>Crowdstrike</t>
  </si>
  <si>
    <t>Zscaler</t>
  </si>
  <si>
    <t>Datadog</t>
  </si>
  <si>
    <t>Twilio</t>
  </si>
  <si>
    <t>Gitlab</t>
  </si>
  <si>
    <t>Cloudflare</t>
  </si>
  <si>
    <t>Zoominfo</t>
  </si>
  <si>
    <t>Confluent</t>
  </si>
  <si>
    <t>SentinelOne</t>
  </si>
  <si>
    <t>Berkshire Hathaway</t>
  </si>
  <si>
    <t>Blackrock</t>
  </si>
  <si>
    <t>Airbnb</t>
  </si>
  <si>
    <t>Dutch Bros</t>
  </si>
  <si>
    <t>Super Micro Computer</t>
  </si>
  <si>
    <t>Livent</t>
  </si>
  <si>
    <t>Cameco</t>
  </si>
  <si>
    <t>Ulta Beauty</t>
  </si>
  <si>
    <t>LVMH</t>
  </si>
  <si>
    <t>MP Materials</t>
  </si>
  <si>
    <t>Sales (B)</t>
  </si>
  <si>
    <t>Software</t>
  </si>
  <si>
    <t>Waste Management</t>
  </si>
  <si>
    <t>Lockheed Martin</t>
  </si>
  <si>
    <t>S&amp;P Global</t>
  </si>
  <si>
    <t>NuScale Power</t>
  </si>
  <si>
    <t>Abbvie</t>
  </si>
  <si>
    <t>Lululemon</t>
  </si>
  <si>
    <t>Costco</t>
  </si>
  <si>
    <t>Dollar Tree</t>
  </si>
  <si>
    <t>ROIC</t>
  </si>
  <si>
    <t>Mkt Cap (B)</t>
  </si>
  <si>
    <t>Sales QoQ</t>
  </si>
  <si>
    <t>Earnings QoQ</t>
  </si>
  <si>
    <t>GM</t>
  </si>
  <si>
    <t>NIM</t>
  </si>
  <si>
    <t>TSMC</t>
  </si>
  <si>
    <t>Best of Breed</t>
  </si>
  <si>
    <t>Value</t>
  </si>
  <si>
    <t>Consumer</t>
  </si>
  <si>
    <t>0 or Hero</t>
  </si>
  <si>
    <t>Enovix</t>
  </si>
  <si>
    <t>Ferrari</t>
  </si>
  <si>
    <t>Vanguard Total Stock Market</t>
  </si>
  <si>
    <t>Forever</t>
  </si>
  <si>
    <t>Chipotle</t>
  </si>
  <si>
    <t>Microsoft</t>
  </si>
  <si>
    <t>Nvidia</t>
  </si>
  <si>
    <t>MongoDB</t>
  </si>
  <si>
    <t>Proj mkt cap</t>
  </si>
  <si>
    <t>Shares</t>
  </si>
  <si>
    <t>Target Price</t>
  </si>
  <si>
    <t>Net Income (B)</t>
  </si>
  <si>
    <t>Portfolio</t>
  </si>
  <si>
    <t>ZScaler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</si>
</sst>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2"/>
      <color theme="1"/>
      <name val="Calibri (Body)"/>
    </font>
    <font>
      <b/>
      <sz val="12"/>
      <color theme="4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9" fontId="0" fillId="2" borderId="0" xfId="1" applyFont="1" applyFill="1" applyAlignment="1">
      <alignment horizontal="center"/>
    </xf>
    <xf numFmtId="9" fontId="0" fillId="3" borderId="0" xfId="1" applyFont="1" applyFill="1" applyAlignment="1">
      <alignment horizontal="center"/>
    </xf>
    <xf numFmtId="9" fontId="0" fillId="4" borderId="0" xfId="1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5" borderId="0" xfId="0" applyFont="1" applyFill="1" applyAlignment="1">
      <alignment wrapText="1"/>
    </xf>
    <xf numFmtId="0" fontId="3" fillId="0" borderId="0" xfId="0" applyFont="1"/>
    <xf numFmtId="0" fontId="4" fillId="0" borderId="0" xfId="0" applyFont="1"/>
    <xf numFmtId="9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7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D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494BE-B775-A740-877A-602AA241A9B7}">
  <dimension ref="B1:O45"/>
  <sheetViews>
    <sheetView zoomScaleNormal="70" workbookViewId="0">
      <selection activeCell="G16" sqref="G16"/>
    </sheetView>
  </sheetViews>
  <sheetFormatPr baseColWidth="10" defaultRowHeight="16" x14ac:dyDescent="0.2"/>
  <cols>
    <col min="1" max="1" width="1.5" customWidth="1"/>
    <col min="2" max="2" width="16.1640625" style="14" customWidth="1"/>
    <col min="3" max="3" width="7.83203125" style="2" customWidth="1"/>
    <col min="4" max="4" width="9.5" hidden="1" customWidth="1"/>
    <col min="5" max="5" width="6.6640625" customWidth="1"/>
    <col min="6" max="6" width="6.1640625" customWidth="1"/>
    <col min="7" max="7" width="11.33203125" style="2" customWidth="1"/>
    <col min="8" max="8" width="10.6640625" style="2" hidden="1" customWidth="1"/>
    <col min="9" max="9" width="11.33203125" style="2" customWidth="1"/>
    <col min="10" max="10" width="11.83203125" style="2" customWidth="1"/>
    <col min="11" max="11" width="13.83203125" style="2" hidden="1" customWidth="1"/>
    <col min="12" max="12" width="11.33203125" style="2" customWidth="1"/>
    <col min="13" max="13" width="8.6640625" style="2" customWidth="1"/>
    <col min="14" max="14" width="0" hidden="1" customWidth="1"/>
    <col min="15" max="15" width="11.6640625" customWidth="1"/>
  </cols>
  <sheetData>
    <row r="1" spans="2:15" s="4" customFormat="1" ht="23" customHeight="1" x14ac:dyDescent="0.2">
      <c r="B1" s="13" t="s">
        <v>0</v>
      </c>
      <c r="C1" s="4" t="s">
        <v>1</v>
      </c>
      <c r="D1" s="4" t="s">
        <v>56</v>
      </c>
      <c r="E1" s="4" t="s">
        <v>39</v>
      </c>
      <c r="F1" s="4" t="s">
        <v>40</v>
      </c>
      <c r="G1" s="4" t="s">
        <v>36</v>
      </c>
      <c r="H1" s="4" t="s">
        <v>54</v>
      </c>
      <c r="I1" s="4" t="s">
        <v>25</v>
      </c>
      <c r="J1" s="4" t="s">
        <v>57</v>
      </c>
      <c r="K1" s="4" t="s">
        <v>38</v>
      </c>
      <c r="L1" s="4" t="s">
        <v>37</v>
      </c>
      <c r="M1" s="4" t="s">
        <v>2</v>
      </c>
      <c r="N1" s="4" t="s">
        <v>35</v>
      </c>
      <c r="O1" s="4" t="s">
        <v>55</v>
      </c>
    </row>
    <row r="2" spans="2:15" ht="17" x14ac:dyDescent="0.2">
      <c r="B2" s="14" t="s">
        <v>3</v>
      </c>
      <c r="C2" s="10">
        <f t="shared" ref="C2:C16" si="0">G2/I2</f>
        <v>5.54942559444296</v>
      </c>
      <c r="D2" s="19">
        <f t="shared" ref="D2:D15" si="1">H2/O2</f>
        <v>79.113924050632903</v>
      </c>
      <c r="E2" s="7">
        <v>0.26600000000000001</v>
      </c>
      <c r="F2" s="5">
        <f>J2/I2</f>
        <v>0.14947902751803366</v>
      </c>
      <c r="G2" s="3">
        <v>415.43</v>
      </c>
      <c r="H2" s="3">
        <v>250</v>
      </c>
      <c r="I2" s="3">
        <v>74.86</v>
      </c>
      <c r="J2" s="3">
        <v>11.19</v>
      </c>
      <c r="K2" s="5">
        <v>0.97699999999999998</v>
      </c>
      <c r="L2" s="5">
        <v>0.55900000000000005</v>
      </c>
      <c r="M2" s="8">
        <f t="shared" ref="M2:M16" si="2">G2/J2</f>
        <v>37.12511170688115</v>
      </c>
      <c r="N2" s="7">
        <v>-0.16200000000000001</v>
      </c>
      <c r="O2" s="3">
        <v>3.16</v>
      </c>
    </row>
    <row r="3" spans="2:15" ht="17" x14ac:dyDescent="0.2">
      <c r="B3" s="14" t="s">
        <v>4</v>
      </c>
      <c r="C3" s="9">
        <f t="shared" si="0"/>
        <v>11.313976377952756</v>
      </c>
      <c r="D3" s="19">
        <f t="shared" si="1"/>
        <v>297.76674937965259</v>
      </c>
      <c r="E3" s="5">
        <v>0.51100000000000001</v>
      </c>
      <c r="F3" s="5">
        <f>J3/I3</f>
        <v>0.28297244094488189</v>
      </c>
      <c r="G3" s="3">
        <v>229.9</v>
      </c>
      <c r="H3" s="3">
        <v>120</v>
      </c>
      <c r="I3" s="3">
        <v>20.32</v>
      </c>
      <c r="J3" s="3">
        <v>5.75</v>
      </c>
      <c r="K3" s="7">
        <v>0</v>
      </c>
      <c r="L3" s="7">
        <v>0.10199999999999999</v>
      </c>
      <c r="M3" s="8">
        <f t="shared" si="2"/>
        <v>39.982608695652175</v>
      </c>
      <c r="N3" s="7">
        <v>-0.16400000000000001</v>
      </c>
      <c r="O3" s="3">
        <v>0.40300000000000002</v>
      </c>
    </row>
    <row r="4" spans="2:15" ht="17" x14ac:dyDescent="0.2">
      <c r="B4" s="14" t="s">
        <v>52</v>
      </c>
      <c r="C4" s="8">
        <f t="shared" si="0"/>
        <v>13.544561403508771</v>
      </c>
      <c r="D4" s="19">
        <f t="shared" si="1"/>
        <v>100.40160642570281</v>
      </c>
      <c r="E4" s="5">
        <v>0.53569999999999995</v>
      </c>
      <c r="F4" s="5">
        <v>0.1147</v>
      </c>
      <c r="G4" s="3">
        <v>386.02</v>
      </c>
      <c r="H4" s="3">
        <v>250</v>
      </c>
      <c r="I4" s="3">
        <v>28.5</v>
      </c>
      <c r="J4" s="3">
        <v>5.9539999999999997</v>
      </c>
      <c r="K4" s="7"/>
      <c r="L4" s="7">
        <v>-0.16900000000000001</v>
      </c>
      <c r="M4" s="8">
        <f t="shared" si="2"/>
        <v>64.833725226738323</v>
      </c>
      <c r="N4" s="5">
        <v>0.2</v>
      </c>
      <c r="O4" s="3">
        <v>2.4900000000000002</v>
      </c>
    </row>
    <row r="5" spans="2:15" ht="17" x14ac:dyDescent="0.2">
      <c r="B5" s="14" t="s">
        <v>5</v>
      </c>
      <c r="C5" s="8">
        <f t="shared" si="0"/>
        <v>24.306451612903224</v>
      </c>
      <c r="D5" s="19">
        <f t="shared" si="1"/>
        <v>77.881619937694708</v>
      </c>
      <c r="E5" s="5">
        <v>0.64800000000000002</v>
      </c>
      <c r="F5" s="7">
        <f t="shared" ref="F5:F10" si="3">J5/I5</f>
        <v>-0.36290322580645162</v>
      </c>
      <c r="G5" s="3">
        <v>45.21</v>
      </c>
      <c r="H5" s="3">
        <v>25</v>
      </c>
      <c r="I5" s="3">
        <v>1.86</v>
      </c>
      <c r="J5" s="3">
        <v>-0.67500000000000004</v>
      </c>
      <c r="K5" s="7">
        <v>-9.8000000000000004E-2</v>
      </c>
      <c r="L5" s="5">
        <v>0.82699999999999996</v>
      </c>
      <c r="M5" s="8">
        <f t="shared" si="2"/>
        <v>-66.977777777777774</v>
      </c>
      <c r="N5" s="7">
        <v>-0.14199999999999999</v>
      </c>
      <c r="O5" s="3">
        <v>0.32100000000000001</v>
      </c>
    </row>
    <row r="6" spans="2:15" ht="17" x14ac:dyDescent="0.2">
      <c r="B6" s="14" t="s">
        <v>6</v>
      </c>
      <c r="C6" s="8">
        <f t="shared" si="0"/>
        <v>12.379310344827587</v>
      </c>
      <c r="D6" s="19">
        <f t="shared" si="1"/>
        <v>82.568807339449535</v>
      </c>
      <c r="E6" s="5">
        <v>0.73699999999999999</v>
      </c>
      <c r="F6" s="6">
        <f t="shared" si="3"/>
        <v>-8.5221674876847286E-2</v>
      </c>
      <c r="G6" s="3">
        <v>25.13</v>
      </c>
      <c r="H6" s="3">
        <v>18</v>
      </c>
      <c r="I6" s="3">
        <v>2.0299999999999998</v>
      </c>
      <c r="J6" s="3">
        <v>-0.17299999999999999</v>
      </c>
      <c r="K6" s="6">
        <v>0.16300000000000001</v>
      </c>
      <c r="L6" s="5">
        <v>0.58499999999999996</v>
      </c>
      <c r="M6" s="8">
        <f t="shared" si="2"/>
        <v>-145.26011560693641</v>
      </c>
      <c r="N6" s="6">
        <v>-1.2E-2</v>
      </c>
      <c r="O6" s="3">
        <v>0.218</v>
      </c>
    </row>
    <row r="7" spans="2:15" ht="17" x14ac:dyDescent="0.2">
      <c r="B7" s="14" t="s">
        <v>8</v>
      </c>
      <c r="C7" s="8">
        <f t="shared" si="0"/>
        <v>15.235294117647058</v>
      </c>
      <c r="D7" s="19">
        <f t="shared" si="1"/>
        <v>51.369863013698634</v>
      </c>
      <c r="E7" s="5">
        <v>0.79300000000000004</v>
      </c>
      <c r="F7" s="6">
        <f t="shared" si="3"/>
        <v>-9.1503267973856214E-3</v>
      </c>
      <c r="G7" s="3">
        <v>23.31</v>
      </c>
      <c r="H7" s="3">
        <v>15</v>
      </c>
      <c r="I7" s="3">
        <v>1.53</v>
      </c>
      <c r="J7" s="3">
        <v>-1.4E-2</v>
      </c>
      <c r="K7" s="7">
        <v>-3.6509999999999998</v>
      </c>
      <c r="L7" s="5">
        <v>0.61399999999999999</v>
      </c>
      <c r="M7" s="8">
        <f t="shared" si="2"/>
        <v>-1664.9999999999998</v>
      </c>
      <c r="N7" s="7">
        <v>-0.217</v>
      </c>
      <c r="O7" s="3">
        <v>0.29199999999999998</v>
      </c>
    </row>
    <row r="8" spans="2:15" ht="17" x14ac:dyDescent="0.2">
      <c r="B8" s="14" t="s">
        <v>17</v>
      </c>
      <c r="C8" s="10">
        <f t="shared" si="0"/>
        <v>6.7696139476961399</v>
      </c>
      <c r="D8" s="19">
        <f t="shared" si="1"/>
        <v>75.37688442211055</v>
      </c>
      <c r="E8" s="5">
        <v>0.69399999999999995</v>
      </c>
      <c r="F8" s="5">
        <f>J8/I8</f>
        <v>0.20298879202988793</v>
      </c>
      <c r="G8" s="3">
        <v>54.36</v>
      </c>
      <c r="H8" s="3">
        <v>30</v>
      </c>
      <c r="I8" s="3">
        <v>8.0299999999999994</v>
      </c>
      <c r="J8" s="3">
        <v>1.63</v>
      </c>
      <c r="K8" s="5">
        <v>0.46</v>
      </c>
      <c r="L8" s="6">
        <v>0.28899999999999998</v>
      </c>
      <c r="M8" s="8">
        <f t="shared" si="2"/>
        <v>33.349693251533743</v>
      </c>
      <c r="N8" s="7">
        <v>-0.45700000000000002</v>
      </c>
      <c r="O8" s="3">
        <v>0.39800000000000002</v>
      </c>
    </row>
    <row r="9" spans="2:15" ht="17" x14ac:dyDescent="0.2">
      <c r="B9" s="14" t="s">
        <v>7</v>
      </c>
      <c r="C9" s="8">
        <f t="shared" si="0"/>
        <v>13.262295081967213</v>
      </c>
      <c r="D9" s="19">
        <f t="shared" si="1"/>
        <v>76.282940360610269</v>
      </c>
      <c r="E9" s="5">
        <v>0.77800000000000002</v>
      </c>
      <c r="F9" s="7">
        <f t="shared" si="3"/>
        <v>-0.31967213114754101</v>
      </c>
      <c r="G9" s="3">
        <v>16.18</v>
      </c>
      <c r="H9" s="3">
        <v>11</v>
      </c>
      <c r="I9" s="3">
        <v>1.22</v>
      </c>
      <c r="J9" s="3">
        <v>-0.39</v>
      </c>
      <c r="K9" s="7">
        <v>-0.16700000000000001</v>
      </c>
      <c r="L9" s="5">
        <v>0.61399999999999999</v>
      </c>
      <c r="M9" s="8">
        <f t="shared" si="2"/>
        <v>-41.487179487179482</v>
      </c>
      <c r="N9" s="5">
        <v>0.122</v>
      </c>
      <c r="O9" s="3">
        <v>0.14419999999999999</v>
      </c>
    </row>
    <row r="10" spans="2:15" ht="17" x14ac:dyDescent="0.2">
      <c r="B10" s="14" t="s">
        <v>10</v>
      </c>
      <c r="C10" s="8">
        <f t="shared" si="0"/>
        <v>17.78364116094987</v>
      </c>
      <c r="D10" s="19">
        <f t="shared" si="1"/>
        <v>36.263736263736263</v>
      </c>
      <c r="E10" s="5">
        <v>0.88200000000000001</v>
      </c>
      <c r="F10" s="7">
        <f t="shared" si="3"/>
        <v>-0.45382585751978888</v>
      </c>
      <c r="G10" s="3">
        <v>6.74</v>
      </c>
      <c r="H10" s="3">
        <v>3.3</v>
      </c>
      <c r="I10" s="3">
        <v>0.379</v>
      </c>
      <c r="J10" s="3">
        <v>-0.17199999999999999</v>
      </c>
      <c r="K10" s="7">
        <v>-0.44700000000000001</v>
      </c>
      <c r="L10" s="5">
        <v>1.19</v>
      </c>
      <c r="M10" s="8">
        <f t="shared" si="2"/>
        <v>-39.186046511627914</v>
      </c>
      <c r="N10" s="5">
        <v>3.1E-2</v>
      </c>
      <c r="O10" s="3">
        <v>9.0999999999999998E-2</v>
      </c>
    </row>
    <row r="11" spans="2:15" ht="17" x14ac:dyDescent="0.2">
      <c r="B11" s="14" t="s">
        <v>53</v>
      </c>
      <c r="C11" s="9">
        <f t="shared" si="0"/>
        <v>11.453781512605044</v>
      </c>
      <c r="D11" s="19">
        <f t="shared" si="1"/>
        <v>144.92753623188403</v>
      </c>
      <c r="E11" s="5">
        <v>0.72</v>
      </c>
      <c r="F11" s="7">
        <v>-0.25</v>
      </c>
      <c r="G11" s="3">
        <v>13.63</v>
      </c>
      <c r="H11" s="3">
        <v>10</v>
      </c>
      <c r="I11" s="3">
        <v>1.19</v>
      </c>
      <c r="J11" s="3">
        <v>-0.34</v>
      </c>
      <c r="K11" s="7"/>
      <c r="L11" s="5">
        <v>0.47</v>
      </c>
      <c r="M11" s="8">
        <f t="shared" si="2"/>
        <v>-40.088235294117645</v>
      </c>
      <c r="O11" s="3">
        <v>6.9000000000000006E-2</v>
      </c>
    </row>
    <row r="12" spans="2:15" ht="17" x14ac:dyDescent="0.2">
      <c r="B12" s="14" t="s">
        <v>14</v>
      </c>
      <c r="C12" s="9">
        <f t="shared" si="0"/>
        <v>10.828729281767956</v>
      </c>
      <c r="D12" s="19">
        <f t="shared" si="1"/>
        <v>14.285714285714286</v>
      </c>
      <c r="E12" s="5">
        <v>0.64300000000000002</v>
      </c>
      <c r="F12" s="7">
        <f>J12/I12</f>
        <v>-0.98342541436464082</v>
      </c>
      <c r="G12" s="3">
        <v>3.92</v>
      </c>
      <c r="H12" s="3">
        <v>3</v>
      </c>
      <c r="I12" s="3">
        <v>0.36199999999999999</v>
      </c>
      <c r="J12" s="3">
        <v>-0.35599999999999998</v>
      </c>
      <c r="K12" s="7">
        <v>-0.34899999999999998</v>
      </c>
      <c r="L12" s="5">
        <v>1.238</v>
      </c>
      <c r="M12" s="8">
        <f t="shared" si="2"/>
        <v>-11.011235955056181</v>
      </c>
      <c r="N12" s="5">
        <v>0.38900000000000001</v>
      </c>
      <c r="O12" s="3">
        <v>0.21</v>
      </c>
    </row>
    <row r="13" spans="2:15" ht="17" x14ac:dyDescent="0.2">
      <c r="B13" s="14" t="s">
        <v>11</v>
      </c>
      <c r="C13" s="8">
        <f t="shared" si="0"/>
        <v>17.192393736017895</v>
      </c>
      <c r="D13" s="19">
        <f t="shared" si="1"/>
        <v>31.690140845070424</v>
      </c>
      <c r="E13" s="5">
        <v>0.76800000000000002</v>
      </c>
      <c r="F13" s="7">
        <f>J13/I13</f>
        <v>-0.25167785234899331</v>
      </c>
      <c r="G13" s="3">
        <v>15.37</v>
      </c>
      <c r="H13" s="3">
        <v>9</v>
      </c>
      <c r="I13" s="3">
        <v>0.89400000000000002</v>
      </c>
      <c r="J13" s="3">
        <v>-0.22500000000000001</v>
      </c>
      <c r="K13" s="5">
        <v>0.61799999999999999</v>
      </c>
      <c r="L13" s="5">
        <v>0.47399999999999998</v>
      </c>
      <c r="M13" s="8">
        <f t="shared" si="2"/>
        <v>-68.311111111111103</v>
      </c>
      <c r="O13" s="3">
        <v>0.28399999999999997</v>
      </c>
    </row>
    <row r="14" spans="2:15" ht="17" x14ac:dyDescent="0.2">
      <c r="B14" s="14" t="s">
        <v>13</v>
      </c>
      <c r="C14" s="9">
        <f t="shared" si="0"/>
        <v>11.787709497206704</v>
      </c>
      <c r="D14" s="19">
        <f t="shared" si="1"/>
        <v>32.679738562091501</v>
      </c>
      <c r="E14" s="5">
        <v>0.64</v>
      </c>
      <c r="F14" s="7">
        <f>J14/I14</f>
        <v>-0.85847299813780265</v>
      </c>
      <c r="G14" s="3">
        <v>6.33</v>
      </c>
      <c r="H14" s="3">
        <v>5</v>
      </c>
      <c r="I14" s="3">
        <v>0.53700000000000003</v>
      </c>
      <c r="J14" s="3">
        <v>-0.46100000000000002</v>
      </c>
      <c r="K14" s="7">
        <v>-0.114</v>
      </c>
      <c r="L14" s="5">
        <v>0.47899999999999998</v>
      </c>
      <c r="M14" s="8">
        <f t="shared" si="2"/>
        <v>-13.731019522776572</v>
      </c>
      <c r="N14" s="7">
        <v>-7.4999999999999997E-2</v>
      </c>
      <c r="O14" s="3">
        <v>0.153</v>
      </c>
    </row>
    <row r="15" spans="2:15" ht="17" x14ac:dyDescent="0.2">
      <c r="B15" s="14" t="s">
        <v>9</v>
      </c>
      <c r="C15" s="10">
        <f t="shared" si="0"/>
        <v>2.348901098901099</v>
      </c>
      <c r="D15" s="19">
        <f t="shared" si="1"/>
        <v>34.482758620689658</v>
      </c>
      <c r="E15" s="6">
        <v>0.47399999999999998</v>
      </c>
      <c r="F15" s="7">
        <f>J15/I15</f>
        <v>-0.36208791208791208</v>
      </c>
      <c r="G15" s="3">
        <v>8.5500000000000007</v>
      </c>
      <c r="H15" s="3">
        <v>6</v>
      </c>
      <c r="I15" s="3">
        <v>3.64</v>
      </c>
      <c r="J15" s="3">
        <v>-1.3180000000000001</v>
      </c>
      <c r="K15" s="7">
        <v>-1.0760000000000001</v>
      </c>
      <c r="L15" s="6">
        <v>0.32800000000000001</v>
      </c>
      <c r="M15" s="8">
        <f t="shared" si="2"/>
        <v>-6.4871016691957513</v>
      </c>
      <c r="N15" s="7">
        <v>-0.107</v>
      </c>
      <c r="O15" s="3">
        <v>0.17399999999999999</v>
      </c>
    </row>
    <row r="16" spans="2:15" ht="17" x14ac:dyDescent="0.2">
      <c r="B16" s="14" t="s">
        <v>51</v>
      </c>
      <c r="C16" s="10">
        <f t="shared" si="0"/>
        <v>8.8980647067513665</v>
      </c>
      <c r="D16" s="19">
        <v>175</v>
      </c>
      <c r="E16" s="5">
        <v>0.68299999999999994</v>
      </c>
      <c r="F16" s="5">
        <f>J16/I16</f>
        <v>0.34367459496725272</v>
      </c>
      <c r="G16" s="3">
        <v>1806.93</v>
      </c>
      <c r="I16" s="2">
        <v>203.07</v>
      </c>
      <c r="J16" s="2">
        <v>69.790000000000006</v>
      </c>
      <c r="L16" s="7">
        <v>0.106</v>
      </c>
      <c r="M16" s="8">
        <f t="shared" si="2"/>
        <v>25.890958590055881</v>
      </c>
      <c r="O16" s="3">
        <v>7.46</v>
      </c>
    </row>
    <row r="18" spans="2:14" s="11" customFormat="1" ht="17" x14ac:dyDescent="0.2">
      <c r="B18" s="15" t="s">
        <v>49</v>
      </c>
      <c r="C18" s="12"/>
      <c r="G18" s="12"/>
      <c r="H18" s="12"/>
      <c r="I18" s="12"/>
      <c r="J18" s="12"/>
      <c r="K18" s="12"/>
      <c r="L18" s="12"/>
      <c r="M18" s="12"/>
    </row>
    <row r="19" spans="2:14" s="4" customFormat="1" ht="23" customHeight="1" x14ac:dyDescent="0.2">
      <c r="B19" s="13" t="s">
        <v>0</v>
      </c>
      <c r="C19" s="4" t="s">
        <v>1</v>
      </c>
      <c r="E19" s="4" t="s">
        <v>39</v>
      </c>
      <c r="F19" s="4" t="s">
        <v>40</v>
      </c>
      <c r="G19" s="4" t="s">
        <v>36</v>
      </c>
      <c r="I19" s="4" t="s">
        <v>25</v>
      </c>
      <c r="J19" s="4" t="s">
        <v>57</v>
      </c>
      <c r="K19" s="4" t="s">
        <v>38</v>
      </c>
      <c r="L19" s="4" t="s">
        <v>37</v>
      </c>
      <c r="M19" s="4" t="s">
        <v>2</v>
      </c>
      <c r="N19" s="4" t="s">
        <v>35</v>
      </c>
    </row>
    <row r="20" spans="2:14" ht="34" x14ac:dyDescent="0.2">
      <c r="B20" s="14" t="s">
        <v>15</v>
      </c>
      <c r="C20" s="10">
        <f t="shared" ref="C20:C28" si="4">G20/I20</f>
        <v>2.3532057351548761</v>
      </c>
      <c r="E20" s="6">
        <v>0.35</v>
      </c>
      <c r="F20" s="6">
        <v>0.35</v>
      </c>
      <c r="G20" s="3">
        <v>695.89</v>
      </c>
      <c r="H20" s="3"/>
      <c r="I20" s="3">
        <v>295.72000000000003</v>
      </c>
      <c r="J20" s="3">
        <v>89.8</v>
      </c>
      <c r="K20" s="7">
        <v>-0.53400000000000003</v>
      </c>
      <c r="L20" s="7">
        <v>0.09</v>
      </c>
      <c r="M20" s="10">
        <f>G20/J20</f>
        <v>7.7493318485523384</v>
      </c>
      <c r="N20" s="7">
        <v>2E-3</v>
      </c>
    </row>
    <row r="21" spans="2:14" ht="17" x14ac:dyDescent="0.2">
      <c r="B21" s="14" t="s">
        <v>31</v>
      </c>
      <c r="C21" s="10">
        <f t="shared" si="4"/>
        <v>5.0183327568315468</v>
      </c>
      <c r="E21" s="5">
        <v>0.69</v>
      </c>
      <c r="F21" s="5">
        <v>0.69</v>
      </c>
      <c r="G21" s="3">
        <v>290.16000000000003</v>
      </c>
      <c r="H21" s="3"/>
      <c r="I21" s="3">
        <v>57.82</v>
      </c>
      <c r="J21" s="3">
        <v>13.34</v>
      </c>
      <c r="K21" s="6">
        <v>0.245</v>
      </c>
      <c r="L21" s="7">
        <v>4.4699999999999997E-2</v>
      </c>
      <c r="M21" s="10">
        <f>G21/J21</f>
        <v>21.751124437781112</v>
      </c>
      <c r="N21" s="6">
        <v>0.17899999999999999</v>
      </c>
    </row>
    <row r="22" spans="2:14" ht="17" x14ac:dyDescent="0.2">
      <c r="B22" s="14" t="s">
        <v>23</v>
      </c>
      <c r="C22" s="10">
        <f t="shared" si="4"/>
        <v>4.4203824225473323</v>
      </c>
      <c r="E22" s="5">
        <v>0.68640000000000001</v>
      </c>
      <c r="F22" s="5">
        <v>0.68640000000000001</v>
      </c>
      <c r="G22" s="3">
        <v>328.73500000000001</v>
      </c>
      <c r="H22" s="3"/>
      <c r="I22" s="3">
        <v>74.367999999999995</v>
      </c>
      <c r="J22" s="3">
        <v>13.94</v>
      </c>
      <c r="K22" s="6">
        <v>0.127</v>
      </c>
      <c r="L22" s="7">
        <v>0.12559999999999999</v>
      </c>
      <c r="M22" s="10">
        <f t="shared" ref="M22:M28" si="5">G22/J22</f>
        <v>23.582137733142041</v>
      </c>
      <c r="N22" s="6">
        <v>0.13</v>
      </c>
    </row>
    <row r="23" spans="2:14" ht="17" x14ac:dyDescent="0.2">
      <c r="B23" s="14" t="s">
        <v>18</v>
      </c>
      <c r="C23" s="9">
        <f t="shared" si="4"/>
        <v>8.6667650967075147</v>
      </c>
      <c r="E23" s="7">
        <v>0.26300000000000001</v>
      </c>
      <c r="F23" s="6">
        <f>J23/I23</f>
        <v>-1.5207441311088143E-2</v>
      </c>
      <c r="G23" s="3">
        <v>5.87</v>
      </c>
      <c r="H23" s="3"/>
      <c r="I23" s="3">
        <v>0.67730000000000001</v>
      </c>
      <c r="J23" s="3">
        <v>-1.03E-2</v>
      </c>
      <c r="K23" s="5">
        <v>1.1339999999999999</v>
      </c>
      <c r="L23" s="5">
        <v>0.53</v>
      </c>
      <c r="M23" s="8">
        <f t="shared" si="5"/>
        <v>-569.90291262135918</v>
      </c>
      <c r="N23" s="7">
        <v>-0.17799999999999999</v>
      </c>
    </row>
    <row r="24" spans="2:14" ht="17" x14ac:dyDescent="0.2">
      <c r="B24" s="14" t="s">
        <v>29</v>
      </c>
      <c r="C24" s="9">
        <f t="shared" si="4"/>
        <v>11.156824782187803</v>
      </c>
      <c r="E24" s="5">
        <v>0.67600000000000005</v>
      </c>
      <c r="F24" s="5">
        <v>0.67600000000000005</v>
      </c>
      <c r="G24" s="2">
        <v>115.25</v>
      </c>
      <c r="I24" s="3">
        <v>10.33</v>
      </c>
      <c r="J24" s="2">
        <v>3.49</v>
      </c>
      <c r="K24" s="7">
        <v>-0.443</v>
      </c>
      <c r="L24" s="6">
        <v>0.371</v>
      </c>
      <c r="M24" s="8">
        <f t="shared" si="5"/>
        <v>33.022922636103146</v>
      </c>
      <c r="N24" s="5">
        <v>0.54</v>
      </c>
    </row>
    <row r="25" spans="2:14" ht="17" x14ac:dyDescent="0.2">
      <c r="B25" s="14" t="s">
        <v>32</v>
      </c>
      <c r="C25" s="9">
        <f t="shared" si="4"/>
        <v>6.8767705382436262</v>
      </c>
      <c r="E25" s="5">
        <v>0.56499999999999995</v>
      </c>
      <c r="F25" s="5">
        <v>0.56499999999999995</v>
      </c>
      <c r="G25" s="2">
        <v>48.55</v>
      </c>
      <c r="I25" s="2">
        <v>7.06</v>
      </c>
      <c r="J25" s="2">
        <v>1.1000000000000001</v>
      </c>
      <c r="K25" s="5">
        <v>0.42</v>
      </c>
      <c r="L25" s="6">
        <v>0.28649999999999998</v>
      </c>
      <c r="M25" s="8">
        <f t="shared" si="5"/>
        <v>44.136363636363633</v>
      </c>
      <c r="N25" s="5">
        <v>0.35599999999999998</v>
      </c>
    </row>
    <row r="26" spans="2:14" ht="17" x14ac:dyDescent="0.2">
      <c r="B26" s="14" t="s">
        <v>20</v>
      </c>
      <c r="C26" s="9">
        <f t="shared" si="4"/>
        <v>5.8933189655172411</v>
      </c>
      <c r="E26" s="6">
        <v>0.45</v>
      </c>
      <c r="F26" s="6">
        <v>0.45</v>
      </c>
      <c r="G26" s="3">
        <v>5.4690000000000003</v>
      </c>
      <c r="H26" s="3"/>
      <c r="I26" s="3">
        <v>0.92800000000000005</v>
      </c>
      <c r="J26" s="3">
        <v>0.19900000000000001</v>
      </c>
      <c r="K26" s="5">
        <v>1.0289999999999999</v>
      </c>
      <c r="L26" s="5">
        <v>1.23</v>
      </c>
      <c r="M26" s="9">
        <f t="shared" si="5"/>
        <v>27.482412060301506</v>
      </c>
      <c r="N26" s="7">
        <v>6.0000000000000001E-3</v>
      </c>
    </row>
    <row r="27" spans="2:14" ht="17" x14ac:dyDescent="0.2">
      <c r="B27" s="14" t="s">
        <v>21</v>
      </c>
      <c r="C27" s="9">
        <f t="shared" si="4"/>
        <v>5.8346774193548381</v>
      </c>
      <c r="E27" s="7">
        <v>0.15</v>
      </c>
      <c r="F27" s="7">
        <v>0.15</v>
      </c>
      <c r="G27" s="3">
        <v>10.129</v>
      </c>
      <c r="H27" s="3"/>
      <c r="I27" s="3">
        <v>1.736</v>
      </c>
      <c r="J27" s="3">
        <v>0.26</v>
      </c>
      <c r="K27" s="7">
        <v>-0.92100000000000004</v>
      </c>
      <c r="L27" s="5">
        <v>0.496</v>
      </c>
      <c r="M27" s="8">
        <f t="shared" si="5"/>
        <v>38.957692307692305</v>
      </c>
      <c r="N27" s="7">
        <v>-1.9E-2</v>
      </c>
    </row>
    <row r="28" spans="2:14" ht="17" x14ac:dyDescent="0.2">
      <c r="B28" s="14" t="s">
        <v>24</v>
      </c>
      <c r="C28" s="9">
        <f t="shared" si="4"/>
        <v>9.2934027777777786</v>
      </c>
      <c r="E28" s="5">
        <v>0.75</v>
      </c>
      <c r="F28" s="5">
        <v>0.75</v>
      </c>
      <c r="G28" s="3">
        <v>5.3529999999999998</v>
      </c>
      <c r="H28" s="3"/>
      <c r="I28" s="3">
        <v>0.57599999999999996</v>
      </c>
      <c r="J28" s="3">
        <v>0.29199999999999998</v>
      </c>
      <c r="K28" s="5">
        <v>3.597</v>
      </c>
      <c r="L28" s="5">
        <v>0.97299999999999998</v>
      </c>
      <c r="M28" s="10">
        <f t="shared" si="5"/>
        <v>18.332191780821919</v>
      </c>
      <c r="N28" s="7">
        <v>8.2000000000000003E-2</v>
      </c>
    </row>
    <row r="29" spans="2:14" ht="17" x14ac:dyDescent="0.2">
      <c r="B29" s="14" t="s">
        <v>50</v>
      </c>
      <c r="E29" s="7">
        <v>0.22600000000000001</v>
      </c>
      <c r="F29" s="7">
        <v>8.6499999999999994E-2</v>
      </c>
      <c r="L29" s="18">
        <v>0.15</v>
      </c>
    </row>
    <row r="30" spans="2:14" ht="17" x14ac:dyDescent="0.2">
      <c r="B30" s="14" t="s">
        <v>22</v>
      </c>
      <c r="C30" s="10">
        <f>G30/I30</f>
        <v>2.305071832825424</v>
      </c>
      <c r="E30" s="6">
        <v>0.4</v>
      </c>
      <c r="F30" s="6">
        <v>0.4</v>
      </c>
      <c r="G30" s="3">
        <v>21.178999999999998</v>
      </c>
      <c r="H30" s="3"/>
      <c r="I30" s="3">
        <v>9.1880000000000006</v>
      </c>
      <c r="J30" s="3">
        <v>1.1839999999999999</v>
      </c>
      <c r="K30" s="6">
        <v>0.17929999999999999</v>
      </c>
      <c r="L30" s="7">
        <v>0.16769999999999999</v>
      </c>
      <c r="M30" s="10">
        <f>G30/J30</f>
        <v>17.887668918918919</v>
      </c>
      <c r="N30" s="5">
        <v>0.64300000000000002</v>
      </c>
    </row>
    <row r="31" spans="2:14" ht="17" x14ac:dyDescent="0.2">
      <c r="B31" s="14" t="s">
        <v>16</v>
      </c>
      <c r="C31" s="9">
        <f>G31/I31</f>
        <v>5.3956008583690984</v>
      </c>
      <c r="E31" s="5">
        <v>0.5</v>
      </c>
      <c r="F31" s="5">
        <v>0.5</v>
      </c>
      <c r="G31" s="3">
        <v>100.574</v>
      </c>
      <c r="H31" s="3"/>
      <c r="I31" s="3">
        <v>18.64</v>
      </c>
      <c r="J31" s="3">
        <v>4.3079999999999998</v>
      </c>
      <c r="K31" s="6">
        <v>0.2</v>
      </c>
      <c r="L31" s="7">
        <v>-6.0999999999999999E-2</v>
      </c>
      <c r="M31" s="10">
        <f>G31/J31</f>
        <v>23.345868152274839</v>
      </c>
      <c r="N31" s="6">
        <v>0.121</v>
      </c>
    </row>
    <row r="32" spans="2:14" ht="34" x14ac:dyDescent="0.2">
      <c r="B32" s="14" t="s">
        <v>27</v>
      </c>
      <c r="C32" s="10">
        <f>G32/I32</f>
        <v>3.5689300411522629</v>
      </c>
      <c r="E32" s="6">
        <v>0.46500000000000002</v>
      </c>
      <c r="F32" s="6">
        <v>0.46500000000000002</v>
      </c>
      <c r="G32" s="3">
        <v>69.38</v>
      </c>
      <c r="H32" s="3"/>
      <c r="I32" s="2">
        <v>19.440000000000001</v>
      </c>
      <c r="J32" s="3">
        <v>2.2450000000000001</v>
      </c>
      <c r="K32" s="6">
        <v>0.21</v>
      </c>
      <c r="L32" s="7">
        <v>8.7999999999999995E-2</v>
      </c>
      <c r="M32" s="8">
        <f>G32/J32</f>
        <v>30.904231625835187</v>
      </c>
      <c r="N32" s="6">
        <v>0.108</v>
      </c>
    </row>
    <row r="33" spans="2:15" ht="17" x14ac:dyDescent="0.2">
      <c r="B33" s="14" t="s">
        <v>28</v>
      </c>
      <c r="C33" s="10">
        <f>G33/I33</f>
        <v>2.0029357231149567</v>
      </c>
      <c r="E33" s="7">
        <v>0.13</v>
      </c>
      <c r="F33" s="7">
        <v>0.13</v>
      </c>
      <c r="G33" s="3">
        <v>129.63</v>
      </c>
      <c r="H33" s="3"/>
      <c r="I33" s="2">
        <v>64.72</v>
      </c>
      <c r="J33" s="2">
        <v>5.87</v>
      </c>
      <c r="K33" s="5">
        <v>2</v>
      </c>
      <c r="L33" s="7">
        <v>3.5000000000000003E-2</v>
      </c>
      <c r="M33" s="10">
        <f>G33/J33</f>
        <v>22.083475298126064</v>
      </c>
      <c r="N33" s="5">
        <v>0.27300000000000002</v>
      </c>
    </row>
    <row r="40" spans="2:15" ht="17" x14ac:dyDescent="0.2">
      <c r="B40" s="14" t="s">
        <v>33</v>
      </c>
      <c r="C40" s="10">
        <f>G40/I40</f>
        <v>0.95985899977968725</v>
      </c>
      <c r="E40" s="7">
        <v>0.121</v>
      </c>
      <c r="F40" s="7">
        <v>0.121</v>
      </c>
      <c r="G40" s="3">
        <v>217.84</v>
      </c>
      <c r="H40" s="3"/>
      <c r="I40" s="3">
        <v>226.95</v>
      </c>
      <c r="J40" s="3">
        <v>5.84</v>
      </c>
      <c r="K40" s="6">
        <v>0.11799999999999999</v>
      </c>
      <c r="L40" s="7">
        <v>0.15</v>
      </c>
      <c r="M40" s="8">
        <f>G40/J40</f>
        <v>37.301369863013697</v>
      </c>
      <c r="N40" s="6">
        <v>0.20399999999999999</v>
      </c>
    </row>
    <row r="41" spans="2:15" ht="17" x14ac:dyDescent="0.2">
      <c r="B41" s="14" t="s">
        <v>34</v>
      </c>
      <c r="C41" s="10">
        <f>G41/I41</f>
        <v>1.2408811845431562</v>
      </c>
      <c r="E41" s="6">
        <v>0.314</v>
      </c>
      <c r="F41" s="6">
        <v>0.314</v>
      </c>
      <c r="G41" s="3">
        <v>34.36</v>
      </c>
      <c r="H41" s="3"/>
      <c r="I41" s="3">
        <v>27.69</v>
      </c>
      <c r="J41" s="3">
        <v>1.62</v>
      </c>
      <c r="K41" s="6">
        <v>0.24199999999999999</v>
      </c>
      <c r="L41" s="7">
        <v>8.1000000000000003E-2</v>
      </c>
      <c r="M41" s="10">
        <f>G41/J41</f>
        <v>21.209876543209873</v>
      </c>
      <c r="N41" s="5">
        <v>0.35699999999999998</v>
      </c>
    </row>
    <row r="42" spans="2:15" ht="17" x14ac:dyDescent="0.2">
      <c r="B42" s="14" t="s">
        <v>41</v>
      </c>
      <c r="C42" s="9">
        <f>G42/I42</f>
        <v>6.0699415905346719</v>
      </c>
      <c r="E42" s="5">
        <v>0.57310000000000005</v>
      </c>
      <c r="F42" s="5">
        <f>J42/I42</f>
        <v>0.42713793619889173</v>
      </c>
      <c r="G42" s="3">
        <v>405.29</v>
      </c>
      <c r="H42" s="3"/>
      <c r="I42" s="3">
        <v>66.77</v>
      </c>
      <c r="J42" s="3">
        <v>28.52</v>
      </c>
      <c r="K42" s="5">
        <v>0.79800000000000004</v>
      </c>
      <c r="L42" s="5">
        <v>0.47899999999999998</v>
      </c>
      <c r="M42" s="8">
        <f>G42/J42</f>
        <v>14.210729312762973</v>
      </c>
      <c r="N42" s="6">
        <v>0</v>
      </c>
    </row>
    <row r="43" spans="2:15" ht="33" customHeight="1" x14ac:dyDescent="0.2">
      <c r="B43" s="14" t="s">
        <v>19</v>
      </c>
      <c r="C43" s="10">
        <f>G43/I43</f>
        <v>0.54643628509719222</v>
      </c>
      <c r="E43" s="7">
        <v>0.15</v>
      </c>
      <c r="F43" s="7">
        <v>0.15</v>
      </c>
      <c r="G43" s="3">
        <v>4.048</v>
      </c>
      <c r="H43" s="3"/>
      <c r="I43" s="3">
        <v>7.4080000000000004</v>
      </c>
      <c r="J43" s="3">
        <v>0.73599999999999999</v>
      </c>
      <c r="K43" s="5">
        <v>1.544</v>
      </c>
      <c r="L43" s="5">
        <v>0.53</v>
      </c>
      <c r="M43" s="10">
        <f>G43/J43</f>
        <v>5.5</v>
      </c>
      <c r="N43" s="6">
        <v>0.14000000000000001</v>
      </c>
    </row>
    <row r="45" spans="2:15" ht="17" x14ac:dyDescent="0.2">
      <c r="B45" s="14" t="s">
        <v>12</v>
      </c>
      <c r="C45" s="8">
        <f>G45/I45</f>
        <v>11.294117647058822</v>
      </c>
      <c r="D45" s="19">
        <f>H45/O45</f>
        <v>24.813895781637715</v>
      </c>
      <c r="E45" s="5">
        <v>0.82399999999999995</v>
      </c>
      <c r="F45" s="5">
        <f>J45/I45</f>
        <v>0.1803921568627451</v>
      </c>
      <c r="G45" s="3">
        <v>11.52</v>
      </c>
      <c r="H45" s="3">
        <v>10</v>
      </c>
      <c r="I45" s="3">
        <v>1.02</v>
      </c>
      <c r="J45" s="3">
        <v>0.184</v>
      </c>
      <c r="K45" s="5">
        <v>1.288</v>
      </c>
      <c r="L45" s="5">
        <v>0.45500000000000002</v>
      </c>
      <c r="M45" s="8">
        <f>G45/J45</f>
        <v>62.608695652173914</v>
      </c>
      <c r="N45" s="5">
        <v>0.1517</v>
      </c>
      <c r="O45" s="3">
        <v>0.40300000000000002</v>
      </c>
    </row>
  </sheetData>
  <autoFilter ref="B1:M16" xr:uid="{E1D494BE-B775-A740-877A-602AA241A9B7}">
    <sortState xmlns:xlrd2="http://schemas.microsoft.com/office/spreadsheetml/2017/richdata2" ref="B2:M16">
      <sortCondition descending="1" ref="G1:G16"/>
    </sortState>
  </autoFilter>
  <sortState xmlns:xlrd2="http://schemas.microsoft.com/office/spreadsheetml/2017/richdata2" ref="B19:N32">
    <sortCondition descending="1" ref="L19:L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78004-AE9F-8A43-9FD4-C618F28254F9}">
  <dimension ref="A1:F48"/>
  <sheetViews>
    <sheetView tabSelected="1" workbookViewId="0">
      <selection activeCell="C38" sqref="C38"/>
    </sheetView>
  </sheetViews>
  <sheetFormatPr baseColWidth="10" defaultRowHeight="16" x14ac:dyDescent="0.2"/>
  <cols>
    <col min="1" max="1" width="13.5" customWidth="1"/>
    <col min="2" max="2" width="21.33203125" customWidth="1"/>
    <col min="3" max="3" width="26.1640625" customWidth="1"/>
    <col min="4" max="4" width="20" customWidth="1"/>
    <col min="5" max="5" width="19.6640625" customWidth="1"/>
    <col min="6" max="6" width="22.83203125" customWidth="1"/>
  </cols>
  <sheetData>
    <row r="1" spans="1:6" x14ac:dyDescent="0.2">
      <c r="A1" t="s">
        <v>42</v>
      </c>
      <c r="B1" s="1"/>
      <c r="C1" s="1"/>
      <c r="D1" s="1"/>
      <c r="E1" s="1"/>
      <c r="F1" s="1"/>
    </row>
    <row r="3" spans="1:6" x14ac:dyDescent="0.2">
      <c r="A3" s="16" t="s">
        <v>26</v>
      </c>
      <c r="B3" s="17" t="s">
        <v>44</v>
      </c>
      <c r="C3" s="17" t="s">
        <v>43</v>
      </c>
      <c r="D3" s="16"/>
      <c r="E3" s="16"/>
    </row>
    <row r="4" spans="1:6" x14ac:dyDescent="0.2">
      <c r="A4" s="1" t="s">
        <v>5</v>
      </c>
      <c r="B4" s="1" t="s">
        <v>4</v>
      </c>
      <c r="C4" s="1" t="s">
        <v>15</v>
      </c>
      <c r="D4" s="1"/>
    </row>
    <row r="5" spans="1:6" x14ac:dyDescent="0.2">
      <c r="A5" s="1" t="s">
        <v>8</v>
      </c>
      <c r="B5" s="1" t="s">
        <v>3</v>
      </c>
      <c r="C5" s="1" t="s">
        <v>48</v>
      </c>
      <c r="D5" s="1"/>
    </row>
    <row r="6" spans="1:6" x14ac:dyDescent="0.2">
      <c r="A6" s="1" t="s">
        <v>7</v>
      </c>
      <c r="B6" s="1" t="s">
        <v>17</v>
      </c>
      <c r="C6" s="1" t="s">
        <v>29</v>
      </c>
      <c r="D6" s="1"/>
    </row>
    <row r="7" spans="1:6" x14ac:dyDescent="0.2">
      <c r="A7" s="1" t="s">
        <v>11</v>
      </c>
      <c r="B7" s="1" t="s">
        <v>32</v>
      </c>
      <c r="C7" s="1" t="s">
        <v>16</v>
      </c>
      <c r="D7" s="1"/>
    </row>
    <row r="8" spans="1:6" x14ac:dyDescent="0.2">
      <c r="A8" s="1" t="s">
        <v>6</v>
      </c>
      <c r="B8" s="1" t="s">
        <v>31</v>
      </c>
      <c r="C8" s="1" t="s">
        <v>20</v>
      </c>
      <c r="D8" s="1"/>
    </row>
    <row r="9" spans="1:6" x14ac:dyDescent="0.2">
      <c r="A9" s="1" t="s">
        <v>14</v>
      </c>
      <c r="B9" s="1" t="s">
        <v>18</v>
      </c>
      <c r="C9" s="1" t="s">
        <v>21</v>
      </c>
    </row>
    <row r="10" spans="1:6" x14ac:dyDescent="0.2">
      <c r="A10" s="1" t="s">
        <v>10</v>
      </c>
      <c r="B10" s="1" t="s">
        <v>22</v>
      </c>
      <c r="C10" s="1" t="s">
        <v>27</v>
      </c>
    </row>
    <row r="11" spans="1:6" x14ac:dyDescent="0.2">
      <c r="A11" s="1" t="s">
        <v>13</v>
      </c>
      <c r="B11" s="1" t="s">
        <v>23</v>
      </c>
      <c r="C11" s="1" t="s">
        <v>28</v>
      </c>
    </row>
    <row r="12" spans="1:6" x14ac:dyDescent="0.2">
      <c r="A12" s="1" t="s">
        <v>53</v>
      </c>
      <c r="B12" s="1" t="s">
        <v>47</v>
      </c>
      <c r="C12" s="1" t="s">
        <v>18</v>
      </c>
      <c r="D12" s="1"/>
    </row>
    <row r="13" spans="1:6" x14ac:dyDescent="0.2">
      <c r="A13" s="1" t="s">
        <v>9</v>
      </c>
      <c r="B13" s="1" t="s">
        <v>33</v>
      </c>
    </row>
    <row r="14" spans="1:6" x14ac:dyDescent="0.2">
      <c r="D14" s="1"/>
    </row>
    <row r="15" spans="1:6" x14ac:dyDescent="0.2">
      <c r="B15" s="1"/>
    </row>
    <row r="16" spans="1:6" x14ac:dyDescent="0.2">
      <c r="A16" s="1" t="s">
        <v>45</v>
      </c>
      <c r="B16" s="1"/>
    </row>
    <row r="17" spans="1:4" x14ac:dyDescent="0.2">
      <c r="A17" s="1" t="s">
        <v>46</v>
      </c>
    </row>
    <row r="18" spans="1:4" x14ac:dyDescent="0.2">
      <c r="A18" s="1" t="s">
        <v>30</v>
      </c>
    </row>
    <row r="19" spans="1:4" x14ac:dyDescent="0.2">
      <c r="A19" s="1" t="s">
        <v>24</v>
      </c>
    </row>
    <row r="26" spans="1:4" x14ac:dyDescent="0.2">
      <c r="B26" s="16" t="s">
        <v>58</v>
      </c>
      <c r="C26" s="16" t="s">
        <v>58</v>
      </c>
      <c r="D26" s="16"/>
    </row>
    <row r="27" spans="1:4" x14ac:dyDescent="0.2">
      <c r="A27" s="20">
        <v>1</v>
      </c>
      <c r="B27" s="21" t="s">
        <v>3</v>
      </c>
    </row>
    <row r="28" spans="1:4" x14ac:dyDescent="0.2">
      <c r="A28" s="20">
        <v>2</v>
      </c>
      <c r="B28" s="21" t="s">
        <v>4</v>
      </c>
    </row>
    <row r="29" spans="1:4" x14ac:dyDescent="0.2">
      <c r="A29" s="20">
        <v>3</v>
      </c>
      <c r="B29" s="23" t="s">
        <v>23</v>
      </c>
    </row>
    <row r="30" spans="1:4" x14ac:dyDescent="0.2">
      <c r="A30" s="20">
        <v>4</v>
      </c>
      <c r="B30" s="22" t="s">
        <v>52</v>
      </c>
    </row>
    <row r="31" spans="1:4" x14ac:dyDescent="0.2">
      <c r="A31" s="20">
        <v>5</v>
      </c>
      <c r="B31" s="22" t="s">
        <v>5</v>
      </c>
    </row>
    <row r="32" spans="1:4" x14ac:dyDescent="0.2">
      <c r="A32" s="20">
        <v>6</v>
      </c>
      <c r="B32" s="22" t="s">
        <v>6</v>
      </c>
    </row>
    <row r="33" spans="1:2" x14ac:dyDescent="0.2">
      <c r="A33" s="20">
        <v>7</v>
      </c>
      <c r="B33" s="22" t="s">
        <v>59</v>
      </c>
    </row>
    <row r="34" spans="1:2" x14ac:dyDescent="0.2">
      <c r="A34" s="20">
        <v>7</v>
      </c>
      <c r="B34" s="22" t="s">
        <v>8</v>
      </c>
    </row>
    <row r="35" spans="1:2" x14ac:dyDescent="0.2">
      <c r="A35" s="20">
        <v>7</v>
      </c>
      <c r="B35" s="22" t="s">
        <v>11</v>
      </c>
    </row>
    <row r="36" spans="1:2" x14ac:dyDescent="0.2">
      <c r="A36" s="20">
        <v>7</v>
      </c>
      <c r="B36" s="22" t="s">
        <v>13</v>
      </c>
    </row>
    <row r="37" spans="1:2" x14ac:dyDescent="0.2">
      <c r="A37" s="20">
        <v>7</v>
      </c>
      <c r="B37" s="22" t="s">
        <v>53</v>
      </c>
    </row>
    <row r="38" spans="1:2" x14ac:dyDescent="0.2">
      <c r="A38" s="20">
        <v>7</v>
      </c>
      <c r="B38" s="22" t="s">
        <v>10</v>
      </c>
    </row>
    <row r="39" spans="1:2" x14ac:dyDescent="0.2">
      <c r="A39" s="20">
        <v>7</v>
      </c>
      <c r="B39" s="22" t="s">
        <v>14</v>
      </c>
    </row>
    <row r="40" spans="1:2" x14ac:dyDescent="0.2">
      <c r="A40" s="20">
        <v>7</v>
      </c>
      <c r="B40" s="23" t="s">
        <v>17</v>
      </c>
    </row>
    <row r="41" spans="1:2" x14ac:dyDescent="0.2">
      <c r="A41" s="20">
        <v>7</v>
      </c>
      <c r="B41" s="23" t="s">
        <v>32</v>
      </c>
    </row>
    <row r="42" spans="1:2" x14ac:dyDescent="0.2">
      <c r="A42" s="20">
        <v>7</v>
      </c>
      <c r="B42" s="21" t="s">
        <v>16</v>
      </c>
    </row>
    <row r="43" spans="1:2" x14ac:dyDescent="0.2">
      <c r="A43" s="20">
        <v>7</v>
      </c>
      <c r="B43" s="23" t="s">
        <v>22</v>
      </c>
    </row>
    <row r="44" spans="1:2" x14ac:dyDescent="0.2">
      <c r="A44" s="20">
        <v>7</v>
      </c>
      <c r="B44" s="23" t="s">
        <v>18</v>
      </c>
    </row>
    <row r="45" spans="1:2" x14ac:dyDescent="0.2">
      <c r="A45" s="20">
        <v>7</v>
      </c>
      <c r="B45" s="22" t="s">
        <v>9</v>
      </c>
    </row>
    <row r="46" spans="1:2" x14ac:dyDescent="0.2">
      <c r="A46" s="20">
        <v>7</v>
      </c>
      <c r="B46" s="21" t="s">
        <v>27</v>
      </c>
    </row>
    <row r="47" spans="1:2" x14ac:dyDescent="0.2">
      <c r="A47" s="20">
        <v>7</v>
      </c>
      <c r="B47" s="21" t="s">
        <v>20</v>
      </c>
    </row>
    <row r="48" spans="1:2" x14ac:dyDescent="0.2">
      <c r="A48" s="20">
        <v>22</v>
      </c>
      <c r="B48" s="2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Bina Desai</dc:creator>
  <cp:lastModifiedBy>Bina Desai</cp:lastModifiedBy>
  <dcterms:created xsi:type="dcterms:W3CDTF">2022-11-03T01:14:38Z</dcterms:created>
  <dcterms:modified xsi:type="dcterms:W3CDTF">2023-01-18T05:52:43Z</dcterms:modified>
</cp:coreProperties>
</file>