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bina/Documents/financial-modeling/Industrials/"/>
    </mc:Choice>
  </mc:AlternateContent>
  <xr:revisionPtr revIDLastSave="0" documentId="13_ncr:1_{7D01F624-031A-6A4C-8165-835696CDA4B7}" xr6:coauthVersionLast="47" xr6:coauthVersionMax="47" xr10:uidLastSave="{00000000-0000-0000-0000-000000000000}"/>
  <bookViews>
    <workbookView xWindow="0" yWindow="500" windowWidth="28800" windowHeight="17500" xr2:uid="{00000000-000D-0000-FFFF-FFFF00000000}"/>
  </bookViews>
  <sheets>
    <sheet name="Financia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6" i="1" l="1"/>
  <c r="R36" i="1"/>
  <c r="Q36" i="1"/>
  <c r="P36" i="1"/>
  <c r="O36" i="1"/>
  <c r="N36" i="1"/>
  <c r="M36" i="1"/>
  <c r="L36" i="1"/>
  <c r="K36" i="1"/>
  <c r="J36" i="1"/>
  <c r="I36" i="1"/>
  <c r="H36" i="1"/>
  <c r="G36" i="1"/>
  <c r="F36" i="1"/>
  <c r="E36" i="1"/>
  <c r="D36" i="1"/>
  <c r="C36" i="1"/>
  <c r="B36" i="1"/>
  <c r="S35" i="1"/>
  <c r="R35" i="1"/>
  <c r="Q35" i="1"/>
  <c r="O35" i="1"/>
  <c r="N35" i="1"/>
  <c r="M35" i="1"/>
  <c r="L35" i="1"/>
  <c r="K35" i="1"/>
  <c r="J35" i="1"/>
  <c r="I35" i="1"/>
  <c r="H35" i="1"/>
  <c r="G35" i="1"/>
  <c r="F35" i="1"/>
  <c r="E35" i="1"/>
  <c r="D35" i="1"/>
  <c r="C35" i="1"/>
  <c r="S18" i="1"/>
  <c r="R18" i="1"/>
  <c r="Q18" i="1"/>
  <c r="O18" i="1"/>
  <c r="N18" i="1"/>
  <c r="M18" i="1"/>
  <c r="L18" i="1"/>
  <c r="K18" i="1"/>
  <c r="J18" i="1"/>
  <c r="I18" i="1"/>
  <c r="H18" i="1"/>
  <c r="G18" i="1"/>
  <c r="F18" i="1"/>
  <c r="E18" i="1"/>
  <c r="D18" i="1"/>
  <c r="C18" i="1"/>
  <c r="S14" i="1"/>
  <c r="R14" i="1"/>
  <c r="Q14" i="1"/>
  <c r="P14" i="1"/>
  <c r="O14" i="1"/>
  <c r="N14" i="1"/>
  <c r="M14" i="1"/>
  <c r="L14" i="1"/>
  <c r="K14" i="1"/>
  <c r="J14" i="1"/>
  <c r="I14" i="1"/>
  <c r="H14" i="1"/>
  <c r="G14" i="1"/>
  <c r="F14" i="1"/>
  <c r="E14" i="1"/>
  <c r="D14" i="1"/>
  <c r="C14" i="1"/>
  <c r="B14" i="1"/>
  <c r="S12" i="1"/>
  <c r="R12" i="1"/>
  <c r="Q12" i="1"/>
  <c r="P12" i="1"/>
  <c r="O12" i="1"/>
  <c r="N12" i="1"/>
  <c r="M12" i="1"/>
  <c r="L12" i="1"/>
  <c r="K12" i="1"/>
  <c r="J12" i="1"/>
  <c r="I12" i="1"/>
  <c r="H12" i="1"/>
  <c r="G12" i="1"/>
  <c r="F12" i="1"/>
  <c r="E12" i="1"/>
  <c r="D12" i="1"/>
  <c r="C12" i="1"/>
  <c r="B12" i="1"/>
  <c r="S3" i="1"/>
  <c r="R3" i="1"/>
  <c r="Q3" i="1"/>
  <c r="O3" i="1"/>
  <c r="N3" i="1"/>
  <c r="M3" i="1"/>
  <c r="L3" i="1"/>
  <c r="K3" i="1"/>
  <c r="J3" i="1"/>
  <c r="I3" i="1"/>
  <c r="H3" i="1"/>
  <c r="G3" i="1"/>
  <c r="F3" i="1"/>
  <c r="E3" i="1"/>
  <c r="D3" i="1"/>
  <c r="C3" i="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2"/>
        </ext>
      </extLst>
    </bk>
  </futureMetadata>
  <valueMetadata count="1">
    <bk>
      <rc t="1" v="0"/>
    </bk>
  </valueMetadata>
</metadata>
</file>

<file path=xl/sharedStrings.xml><?xml version="1.0" encoding="utf-8"?>
<sst xmlns="http://schemas.openxmlformats.org/spreadsheetml/2006/main" count="1303" uniqueCount="198">
  <si>
    <t>2010 Y</t>
  </si>
  <si>
    <t>2011 Y</t>
  </si>
  <si>
    <t>2012 Y</t>
  </si>
  <si>
    <t>2013 Y</t>
  </si>
  <si>
    <t>2014 Y</t>
  </si>
  <si>
    <t>2015 Y</t>
  </si>
  <si>
    <t>2016 Y</t>
  </si>
  <si>
    <t>2017 Y</t>
  </si>
  <si>
    <t>2018 Y</t>
  </si>
  <si>
    <t>2019 Y</t>
  </si>
  <si>
    <t>2020 Y</t>
  </si>
  <si>
    <t>2021 Y</t>
  </si>
  <si>
    <t>2022 Y</t>
  </si>
  <si>
    <t>TTM</t>
  </si>
  <si>
    <t>2022 Q3</t>
  </si>
  <si>
    <t>2022 Q4</t>
  </si>
  <si>
    <t>2023 Q1</t>
  </si>
  <si>
    <t>2023 Q2</t>
  </si>
  <si>
    <t>Sales/Revenue/Turnover</t>
  </si>
  <si>
    <t xml:space="preserve">  Sales &amp; Services Revenue</t>
  </si>
  <si>
    <t xml:space="preserve">  Cost of Revenue</t>
  </si>
  <si>
    <t/>
  </si>
  <si>
    <t xml:space="preserve">    Cost of Goods &amp; Services</t>
  </si>
  <si>
    <t>Gross Profit</t>
  </si>
  <si>
    <t xml:space="preserve">  Other Operating Income</t>
  </si>
  <si>
    <t xml:space="preserve">  Operating Expenses</t>
  </si>
  <si>
    <t xml:space="preserve">    Selling, General &amp; Admin</t>
  </si>
  <si>
    <t xml:space="preserve">    Research &amp; Development</t>
  </si>
  <si>
    <t xml:space="preserve">    Other Operating Expense</t>
  </si>
  <si>
    <t>Operating Income (Loss)</t>
  </si>
  <si>
    <t xml:space="preserve">  Non-Operating (Income) Loss</t>
  </si>
  <si>
    <t xml:space="preserve">    Interest Expense, Net</t>
  </si>
  <si>
    <t xml:space="preserve">      Interest Expense</t>
  </si>
  <si>
    <t xml:space="preserve">      Interest Income</t>
  </si>
  <si>
    <t xml:space="preserve">    Other Non-Op (Income) Loss</t>
  </si>
  <si>
    <t>Pretax Income</t>
  </si>
  <si>
    <t xml:space="preserve">  Income Tax Expense (Benefit)</t>
  </si>
  <si>
    <t xml:space="preserve">  (Income) Loss from Affiliates</t>
  </si>
  <si>
    <t>Income (Loss) from Cont Ops</t>
  </si>
  <si>
    <t xml:space="preserve">  Net Extraordinary Losses (Gains)</t>
  </si>
  <si>
    <t xml:space="preserve">    Discontinued Operations</t>
  </si>
  <si>
    <t xml:space="preserve">    Extraord. &amp; Accounting Changes</t>
  </si>
  <si>
    <t>Income (Loss) Incl. MI</t>
  </si>
  <si>
    <t xml:space="preserve">  Minority Interest</t>
  </si>
  <si>
    <t>Net Income, GAAP</t>
  </si>
  <si>
    <t xml:space="preserve">  Preferred Dividends</t>
  </si>
  <si>
    <t xml:space="preserve">  Other Adjustments</t>
  </si>
  <si>
    <t>Net Income Avail to Common, GAAP</t>
  </si>
  <si>
    <t>Basic Weighted Avg Shares</t>
  </si>
  <si>
    <t>Basic EPS, GAAP</t>
  </si>
  <si>
    <t>Basic EPS from Cont Ops</t>
  </si>
  <si>
    <t>Diluted Weighted Avg Shares</t>
  </si>
  <si>
    <t>Diluted EPS, GAAP</t>
  </si>
  <si>
    <t>Diluted EPS from Cont Ops</t>
  </si>
  <si>
    <t>EBITDA</t>
  </si>
  <si>
    <t>EBITDA Margin (%)</t>
  </si>
  <si>
    <t>EBITA</t>
  </si>
  <si>
    <t>EBIT</t>
  </si>
  <si>
    <t>Gross Margin (%)</t>
  </si>
  <si>
    <t>Operating Margin (%)</t>
  </si>
  <si>
    <t>Profit Margin (%)</t>
  </si>
  <si>
    <t>Sales per Employee</t>
  </si>
  <si>
    <t>Dividend per Share</t>
  </si>
  <si>
    <t>Depreciation Expense</t>
  </si>
  <si>
    <t>Total Current Assets</t>
  </si>
  <si>
    <t xml:space="preserve">  Cash, Cash Equivalents &amp; STI</t>
  </si>
  <si>
    <t xml:space="preserve">    Cash &amp; Cash Equivalents</t>
  </si>
  <si>
    <t xml:space="preserve">    ST Investments</t>
  </si>
  <si>
    <t xml:space="preserve">  Accounts &amp; Notes Receiv</t>
  </si>
  <si>
    <t xml:space="preserve">    Accounts Receivable, Net</t>
  </si>
  <si>
    <t xml:space="preserve">    Notes Receivable, Net</t>
  </si>
  <si>
    <t xml:space="preserve">    Loans Receivable, Net</t>
  </si>
  <si>
    <t xml:space="preserve">    Other Receivable, Net</t>
  </si>
  <si>
    <t xml:space="preserve">  Inventories</t>
  </si>
  <si>
    <t xml:space="preserve">    Raw Materials</t>
  </si>
  <si>
    <t xml:space="preserve">    Work In Process</t>
  </si>
  <si>
    <t xml:space="preserve">    Finished Goods</t>
  </si>
  <si>
    <t xml:space="preserve">    Inventory Adjustments</t>
  </si>
  <si>
    <t xml:space="preserve">    Other Inventory</t>
  </si>
  <si>
    <t xml:space="preserve">  Other ST Assets</t>
  </si>
  <si>
    <t xml:space="preserve">    Prepaid Expenses</t>
  </si>
  <si>
    <t xml:space="preserve">    ST Derivative &amp; Hedging Assets</t>
  </si>
  <si>
    <t xml:space="preserve">    ST Assets Held-for-Sale</t>
  </si>
  <si>
    <t xml:space="preserve">    ST Deferred Tax Assets</t>
  </si>
  <si>
    <t xml:space="preserve">    Misc ST Assets</t>
  </si>
  <si>
    <t>Total Noncurrent Assets</t>
  </si>
  <si>
    <t xml:space="preserve">  Property, Plant &amp; Equip, Net</t>
  </si>
  <si>
    <t xml:space="preserve">    Property, Plant &amp; Equip</t>
  </si>
  <si>
    <t xml:space="preserve">    Accumulated Depreciation</t>
  </si>
  <si>
    <t xml:space="preserve">  LT Investments &amp; Receivables</t>
  </si>
  <si>
    <t xml:space="preserve">    LT Investments</t>
  </si>
  <si>
    <t xml:space="preserve">    LT Receivables</t>
  </si>
  <si>
    <t xml:space="preserve">  Other LT Assets</t>
  </si>
  <si>
    <t xml:space="preserve">    Total Intangible Assets</t>
  </si>
  <si>
    <t xml:space="preserve">    Goodwill</t>
  </si>
  <si>
    <t xml:space="preserve">    Other Intangible Assets</t>
  </si>
  <si>
    <t xml:space="preserve">    LT Deferred Tax Assets</t>
  </si>
  <si>
    <t xml:space="preserve">    LT Derivative &amp; Hedging Assets</t>
  </si>
  <si>
    <t xml:space="preserve">    Misc LT Assets</t>
  </si>
  <si>
    <t>Total Assets</t>
  </si>
  <si>
    <t>Payables &amp; Accruals</t>
  </si>
  <si>
    <t xml:space="preserve">  Accounts Payable</t>
  </si>
  <si>
    <t xml:space="preserve">  Accrued Taxes</t>
  </si>
  <si>
    <t xml:space="preserve">  Interest &amp; Dividends Payable</t>
  </si>
  <si>
    <t xml:space="preserve">  Other Payables &amp; Accruals</t>
  </si>
  <si>
    <t>ST Debt</t>
  </si>
  <si>
    <t xml:space="preserve">  ST Borrowings</t>
  </si>
  <si>
    <t xml:space="preserve">  ST Finance Leases</t>
  </si>
  <si>
    <t>Other ST Liabilities</t>
  </si>
  <si>
    <t xml:space="preserve">  Deferred Revenue</t>
  </si>
  <si>
    <t xml:space="preserve">  Derivatives &amp; Hedging</t>
  </si>
  <si>
    <t xml:space="preserve">  Deferred Tax Liabilities</t>
  </si>
  <si>
    <t xml:space="preserve">  Misc ST Liabilities</t>
  </si>
  <si>
    <t>Total Current Liabilities</t>
  </si>
  <si>
    <t>LT Debt</t>
  </si>
  <si>
    <t xml:space="preserve">  LT Borrowings</t>
  </si>
  <si>
    <t xml:space="preserve">  LT Finance Leases</t>
  </si>
  <si>
    <t>Other LT Liabilities</t>
  </si>
  <si>
    <t xml:space="preserve">  Accrued Liabilities</t>
  </si>
  <si>
    <t xml:space="preserve">  Pension Liabilities</t>
  </si>
  <si>
    <t xml:space="preserve">  Misc LT Liabilities</t>
  </si>
  <si>
    <t>Total Noncurrent Liabilities</t>
  </si>
  <si>
    <t>Total Liabilities</t>
  </si>
  <si>
    <t>Preferred Equity and Hybrid Capital</t>
  </si>
  <si>
    <t>Share Capital &amp; APIC</t>
  </si>
  <si>
    <t xml:space="preserve">  Common Stock</t>
  </si>
  <si>
    <t xml:space="preserve">  Additional Paid in Capital</t>
  </si>
  <si>
    <t>Treasury Stock</t>
  </si>
  <si>
    <t>Retained Earnings</t>
  </si>
  <si>
    <t>Other Equity</t>
  </si>
  <si>
    <t>Equity Before Minority Interest</t>
  </si>
  <si>
    <t xml:space="preserve">  Minority/Non Controlling Interest</t>
  </si>
  <si>
    <t>Total Equity</t>
  </si>
  <si>
    <t>Total Liabilities &amp; Equity</t>
  </si>
  <si>
    <t>Shares Outstanding</t>
  </si>
  <si>
    <t>Capital Leases - Total</t>
  </si>
  <si>
    <t>Net Debt</t>
  </si>
  <si>
    <t>Net Debt to Equity</t>
  </si>
  <si>
    <t>Tangible Common Equity Ratio</t>
  </si>
  <si>
    <t>Current Ratio</t>
  </si>
  <si>
    <t>Cash Conversion Cycle</t>
  </si>
  <si>
    <t>Number of Employees</t>
  </si>
  <si>
    <t>Net Income</t>
  </si>
  <si>
    <t>Depreciation &amp; Amortization</t>
  </si>
  <si>
    <t>Non-Cash Items</t>
  </si>
  <si>
    <t xml:space="preserve">  Stock-Based Compensation</t>
  </si>
  <si>
    <t xml:space="preserve">  Deferred Income Taxes</t>
  </si>
  <si>
    <t xml:space="preserve">  Asset Impairment Charge</t>
  </si>
  <si>
    <t xml:space="preserve">  Other Non-Cash Adj</t>
  </si>
  <si>
    <t>Chg in Non-Cash Work Cap</t>
  </si>
  <si>
    <t xml:space="preserve">  (Inc) Dec in Accts Receiv</t>
  </si>
  <si>
    <t xml:space="preserve">  (Inc) Dec in Inventories</t>
  </si>
  <si>
    <t xml:space="preserve">  (Inc) Dec in Prepaid Assets</t>
  </si>
  <si>
    <t xml:space="preserve">  Inc (Dec) in Accts Payable</t>
  </si>
  <si>
    <t xml:space="preserve">  Inc (Dec) in Other</t>
  </si>
  <si>
    <t>Net Cash From Disc Ops</t>
  </si>
  <si>
    <t>Cash from Operating Activities</t>
  </si>
  <si>
    <t>Change in Fixed &amp; Intang</t>
  </si>
  <si>
    <t xml:space="preserve">  Disp in Fixed &amp; Intang</t>
  </si>
  <si>
    <t xml:space="preserve">    Disp of Fixed Prod Assets</t>
  </si>
  <si>
    <t xml:space="preserve">    Disp of Intangible Assets</t>
  </si>
  <si>
    <t xml:space="preserve">  Acq of Fixed &amp; Intang</t>
  </si>
  <si>
    <t xml:space="preserve">    Acq of Fixed Prod Assets</t>
  </si>
  <si>
    <t xml:space="preserve">    Acq of Intangible Assets</t>
  </si>
  <si>
    <t>Net Change in LT Investment</t>
  </si>
  <si>
    <t xml:space="preserve">  Dec in LT Investment</t>
  </si>
  <si>
    <t xml:space="preserve">  Inc in LT Investment</t>
  </si>
  <si>
    <t>Net Cash From Acq &amp; Div</t>
  </si>
  <si>
    <t xml:space="preserve">  Cash from Divestitures</t>
  </si>
  <si>
    <t xml:space="preserve">  Cash for Acq of Subs</t>
  </si>
  <si>
    <t xml:space="preserve">  Cash for JVs</t>
  </si>
  <si>
    <t>Other Investing Activities</t>
  </si>
  <si>
    <t>Cash from Investing Activities</t>
  </si>
  <si>
    <t>Dividends Paid</t>
  </si>
  <si>
    <t>Net Cash From Debt</t>
  </si>
  <si>
    <t>Cash From Debt</t>
  </si>
  <si>
    <t>Repayments of Debt</t>
  </si>
  <si>
    <t>Cash (Repurchase) of Equity</t>
  </si>
  <si>
    <t xml:space="preserve">  Increase in Capital Stock</t>
  </si>
  <si>
    <t xml:space="preserve">  Decrease in Capital Stock</t>
  </si>
  <si>
    <t>Other Financing Activities</t>
  </si>
  <si>
    <t>Cash from Financing Activities</t>
  </si>
  <si>
    <t xml:space="preserve">  Effect of Foreign Exchange Rates</t>
  </si>
  <si>
    <t>Net Changes in Cash</t>
  </si>
  <si>
    <t>Net Cash Paid for Acquisitions</t>
  </si>
  <si>
    <t>Free Cash Flow</t>
  </si>
  <si>
    <t>Free Cash Flow to Firm</t>
  </si>
  <si>
    <t>Free Cash Flow to Equity</t>
  </si>
  <si>
    <t>Free Cash Flow per Basic Share</t>
  </si>
  <si>
    <t>Price/Free Cash Flow</t>
  </si>
  <si>
    <t>Cash Flow to Net Income</t>
  </si>
  <si>
    <t>Disclaimer: This data is provided for information purposes only. It is not intended to be investment advice. ROIC AI is not a registered investment advisor. Please do your own research and/or consult with a financial advisor before purchasing any stocks. We do not guarantee the accuracy, completeness, or timeliness of the data. We are not liable for any errors or omissions, or for any losses or damages arising from your use of the data.</t>
  </si>
  <si>
    <t xml:space="preserve">Revenue Growth </t>
  </si>
  <si>
    <t>SG&amp;A as % of Revenue</t>
  </si>
  <si>
    <t>R&amp;D as % of Revenue</t>
  </si>
  <si>
    <t xml:space="preserve">Operating Income Growth </t>
  </si>
  <si>
    <t>Net Income Growth</t>
  </si>
  <si>
    <t>ROIC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</si>
</sst>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numFmts>
  <fonts count="13" x14ac:knownFonts="1">
    <font>
      <sz val="11"/>
      <name val="Calibri"/>
    </font>
    <font>
      <b/>
      <sz val="12"/>
      <color rgb="FF2B72D4"/>
      <name val="Arial"/>
      <family val="2"/>
    </font>
    <font>
      <b/>
      <sz val="12"/>
      <name val="Arial"/>
      <family val="2"/>
    </font>
    <font>
      <sz val="12"/>
      <name val="Arial"/>
      <family val="2"/>
    </font>
    <font>
      <sz val="12"/>
      <name val="Arial"/>
      <family val="2"/>
    </font>
    <font>
      <sz val="12"/>
      <name val="Arial"/>
      <family val="2"/>
    </font>
    <font>
      <sz val="12"/>
      <name val="Arial"/>
      <family val="2"/>
    </font>
    <font>
      <sz val="12"/>
      <name val="Arial"/>
      <family val="2"/>
    </font>
    <font>
      <b/>
      <sz val="12"/>
      <name val="Arial"/>
      <family val="2"/>
    </font>
    <font>
      <sz val="11"/>
      <name val="Calibri"/>
      <family val="2"/>
    </font>
    <font>
      <sz val="12"/>
      <color rgb="FF000000"/>
      <name val="Arial"/>
      <family val="2"/>
    </font>
    <font>
      <sz val="14"/>
      <color rgb="FF000000"/>
      <name val="Calibri"/>
      <family val="1"/>
    </font>
    <font>
      <i/>
      <sz val="14"/>
      <color rgb="FF000000"/>
      <name val="Calibri"/>
      <family val="2"/>
    </font>
  </fonts>
  <fills count="8">
    <fill>
      <patternFill patternType="none"/>
    </fill>
    <fill>
      <patternFill patternType="gray125"/>
    </fill>
    <fill>
      <patternFill patternType="solid">
        <fgColor rgb="FFECF1F8"/>
      </patternFill>
    </fill>
    <fill>
      <patternFill patternType="solid">
        <fgColor rgb="FFECF1F8"/>
      </patternFill>
    </fill>
    <fill>
      <patternFill patternType="solid">
        <fgColor rgb="FFECF1F8"/>
      </patternFill>
    </fill>
    <fill>
      <patternFill patternType="solid">
        <fgColor rgb="FFECF1F8"/>
      </patternFill>
    </fill>
    <fill>
      <patternFill patternType="solid">
        <fgColor rgb="FFE1E1E1"/>
        <bgColor indexed="64"/>
      </patternFill>
    </fill>
    <fill>
      <patternFill patternType="solid">
        <fgColor rgb="FFC6F1C4"/>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9" fontId="9" fillId="0" borderId="0" applyFont="0" applyFill="0" applyBorder="0" applyAlignment="0" applyProtection="0"/>
  </cellStyleXfs>
  <cellXfs count="21">
    <xf numFmtId="0" fontId="0" fillId="0" borderId="0" xfId="0"/>
    <xf numFmtId="0" fontId="1" fillId="2" borderId="0" xfId="0" applyFont="1" applyFill="1" applyAlignment="1">
      <alignment horizontal="center"/>
    </xf>
    <xf numFmtId="0" fontId="2" fillId="3" borderId="0" xfId="0" applyFont="1" applyFill="1" applyAlignment="1">
      <alignment horizontal="right"/>
    </xf>
    <xf numFmtId="0" fontId="3" fillId="0" borderId="0" xfId="0" applyFont="1"/>
    <xf numFmtId="3" fontId="4" fillId="0" borderId="0" xfId="0" applyNumberFormat="1" applyFont="1"/>
    <xf numFmtId="3" fontId="5" fillId="4" borderId="0" xfId="0" applyNumberFormat="1" applyFont="1" applyFill="1"/>
    <xf numFmtId="4" fontId="6" fillId="0" borderId="0" xfId="0" applyNumberFormat="1" applyFont="1"/>
    <xf numFmtId="4" fontId="7" fillId="5" borderId="0" xfId="0" applyNumberFormat="1" applyFont="1" applyFill="1"/>
    <xf numFmtId="0" fontId="8" fillId="0" borderId="0" xfId="0" applyFont="1"/>
    <xf numFmtId="0" fontId="10" fillId="6" borderId="1" xfId="0" applyFont="1" applyFill="1" applyBorder="1" applyAlignment="1">
      <alignment horizontal="left" vertical="center" indent="1"/>
    </xf>
    <xf numFmtId="164" fontId="10" fillId="6" borderId="1" xfId="0" applyNumberFormat="1" applyFont="1" applyFill="1" applyBorder="1"/>
    <xf numFmtId="9" fontId="10" fillId="6" borderId="1" xfId="0" applyNumberFormat="1" applyFont="1" applyFill="1" applyBorder="1" applyAlignment="1">
      <alignment horizontal="right" vertical="center"/>
    </xf>
    <xf numFmtId="9" fontId="11" fillId="0" borderId="0" xfId="0" applyNumberFormat="1" applyFont="1"/>
    <xf numFmtId="9" fontId="12" fillId="0" borderId="0" xfId="0" applyNumberFormat="1" applyFont="1"/>
    <xf numFmtId="0" fontId="10" fillId="6" borderId="1" xfId="0" applyFont="1" applyFill="1" applyBorder="1" applyAlignment="1">
      <alignment horizontal="left" vertical="center" indent="2"/>
    </xf>
    <xf numFmtId="0" fontId="10" fillId="6" borderId="1" xfId="0" applyFont="1" applyFill="1" applyBorder="1" applyAlignment="1">
      <alignment horizontal="left" vertical="center"/>
    </xf>
    <xf numFmtId="0" fontId="10" fillId="6" borderId="2" xfId="0" applyFont="1" applyFill="1" applyBorder="1" applyAlignment="1">
      <alignment horizontal="left" vertical="center"/>
    </xf>
    <xf numFmtId="164" fontId="10" fillId="6" borderId="2" xfId="0" applyNumberFormat="1" applyFont="1" applyFill="1" applyBorder="1"/>
    <xf numFmtId="9" fontId="10" fillId="6" borderId="2" xfId="0" applyNumberFormat="1" applyFont="1" applyFill="1" applyBorder="1" applyAlignment="1">
      <alignment horizontal="right" vertical="center"/>
    </xf>
    <xf numFmtId="0" fontId="3" fillId="7" borderId="3" xfId="0" applyFont="1" applyFill="1" applyBorder="1" applyAlignment="1">
      <alignment vertical="center"/>
    </xf>
    <xf numFmtId="9" fontId="3" fillId="7" borderId="3" xfId="1" applyFont="1" applyFill="1" applyBorder="1" applyAlignment="1">
      <alignment vertical="center"/>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12"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3">
  <rv s="0">
    <v>https://www.bing.com/financeapi/forcetrigger?t=ab1b2w&amp;q=XTSE%3aSTN&amp;form=skydnc</v>
    <v>Learn more on Bing</v>
  </rv>
  <rv s="1">
    <v>0</v>
    <v>Stantec Inc. (XTSE:STN)</v>
    <v>2</v>
    <v>3</v>
    <v>Finance</v>
    <v>4</v>
    <v>en-US</v>
    <v>ab1b2w</v>
    <v>268435456</v>
    <v>1</v>
    <v>Powered by Refinitiv</v>
    <v>92.51</v>
    <v>62.19</v>
    <v>0.79279999999999995</v>
    <v>-0.55000000000000004</v>
    <v>-6.4880000000000007E-3</v>
    <v>0</v>
    <v>0</v>
    <v>CAD</v>
    <v>Stantec Inc. is a provider of comprehensive professional services in the area of infrastructure and facilities for clients in the public and private sectors. The Company’s segments are Canada, United States, and Global. The segments provide professional consulting in engineering, architecture, interior design, landscape architecture, surveying, environmental sciences, project management, and project economics services in the area of infrastructure and facilities. The Company's services include engineering, architecture, interior design, landscape architecture, surveying, environmental sciences, project management, and project economics, from initial project concept and planning through to design, construction administration, commissioning, maintenance, decommissioning, and remediation. The Company provides its professional services throughout North America and globally.</v>
    <v>26000</v>
    <v>Toronto Stock Exchange</v>
    <v>XTSE</v>
    <v>XTSE</v>
    <v>300 10220 103 Avenue Nw, Edmonton Alberta T5j 0K4 Canada, EDMONTON, AB, 00000 CA</v>
    <v>85.08</v>
    <v>Construction &amp; Engineering</v>
    <v>Stock</v>
    <v>45219.833333333336</v>
    <v>0</v>
    <v>83.38</v>
    <v>9408014000</v>
    <v>Stantec Inc.</v>
    <v>Stantec Inc.</v>
    <v>84.75</v>
    <v>31.94</v>
    <v>84.77</v>
    <v>84.22</v>
    <v>84.22</v>
    <v>110958500</v>
    <v>STN</v>
    <v>Stantec Inc. (XTSE:STN)</v>
    <v>760625</v>
    <v>251020</v>
    <v>1994</v>
  </rv>
  <rv s="2">
    <v>1</v>
  </rv>
</rvData>
</file>

<file path=xl/richData/rdrichvaluestructure.xml><?xml version="1.0" encoding="utf-8"?>
<rvStructures xmlns="http://schemas.microsoft.com/office/spreadsheetml/2017/richdata" count="3">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rvStructures>
</file>

<file path=xl/richData/rdsupportingpropertybag.xml><?xml version="1.0" encoding="utf-8"?>
<supportingPropertyBags xmlns="http://schemas.microsoft.com/office/spreadsheetml/2017/richdata2">
  <spbArrays count="1">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
    <spb s="0">
      <v>0</v>
      <v>Name</v>
      <v>LearnMoreOnLink</v>
    </spb>
    <spb s="1">
      <v>0</v>
      <v>0</v>
      <v>0</v>
    </spb>
    <spb s="2">
      <v>1</v>
      <v>1</v>
      <v>1</v>
      <v>1</v>
    </spb>
    <spb s="3">
      <v>1</v>
      <v>2</v>
      <v>2</v>
      <v>1</v>
      <v>3</v>
      <v>1</v>
      <v>1</v>
      <v>1</v>
      <v>4</v>
      <v>4</v>
      <v>5</v>
      <v>6</v>
      <v>1</v>
      <v>1</v>
      <v>1</v>
      <v>4</v>
      <v>7</v>
      <v>8</v>
      <v>9</v>
      <v>4</v>
      <v>1</v>
      <v>1</v>
      <v>5</v>
    </spb>
    <spb s="4">
      <v>at close</v>
      <v>from previous close</v>
      <v>from previous close</v>
      <v>GMT</v>
      <v>Delayed 20 minutes</v>
      <v>from close</v>
      <v>from close</v>
    </spb>
  </spbData>
</supportingPropertyBags>
</file>

<file path=xl/richData/rdsupportingpropertybagstructure.xml><?xml version="1.0" encoding="utf-8"?>
<spbStructures xmlns="http://schemas.microsoft.com/office/spreadsheetml/2017/richdata2" count="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Last trade time" t="s"/>
    <k n="Price (Extended hours)" t="s"/>
    <k n="Change (Extended hours)" t="s"/>
    <k n="Change % (Extended hour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ichProperties>
  <richStyles>
    <rSty dxfid="1">
      <rpv i="0">_([$$-en-CA]* #,##0.00_);_([$$-en-CA]* (#,##0.00);_([$$-en-CA]* "-"??_);_(@_)</rpv>
    </rSty>
    <rSty dxfid="5">
      <rpv i="0">#,##0.00</rpv>
    </rSty>
    <rSty>
      <rpv i="1">1</rpv>
    </rSty>
    <rSty dxfid="4">
      <rpv i="0">#,##0</rpv>
    </rSty>
    <rSty dxfid="3"/>
    <rSty dxfid="1">
      <rpv i="0">_([$$-en-CA]* #,##0_);_([$$-en-CA]* (#,##0);_([$$-en-CA]* "-"_);_(@_)</rpv>
    </rSty>
    <rSty dxfid="2"/>
    <rSty dxfid="6">
      <rpv i="0">0</rpv>
    </rSty>
    <rSty dxfid="0">
      <rpv i="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95"/>
  <sheetViews>
    <sheetView tabSelected="1" topLeftCell="A10" workbookViewId="0">
      <pane xSplit="1" topLeftCell="I1" activePane="topRight" state="frozen"/>
      <selection pane="topRight" activeCell="I29" sqref="I29"/>
    </sheetView>
  </sheetViews>
  <sheetFormatPr baseColWidth="10" defaultRowHeight="16" x14ac:dyDescent="0.2"/>
  <cols>
    <col min="1" max="1" width="40.83203125" customWidth="1"/>
    <col min="2" max="20" width="14.83203125" customWidth="1"/>
  </cols>
  <sheetData>
    <row r="1" spans="1:30" x14ac:dyDescent="0.2">
      <c r="A1" s="1" t="e" vm="1">
        <v>#VALUE!</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row>
    <row r="2" spans="1:30" x14ac:dyDescent="0.2">
      <c r="A2" s="3" t="s">
        <v>18</v>
      </c>
      <c r="B2" s="4">
        <v>1517601216</v>
      </c>
      <c r="C2" s="4">
        <v>1352216725</v>
      </c>
      <c r="D2" s="4">
        <v>1895703814</v>
      </c>
      <c r="E2" s="4">
        <v>2105803701</v>
      </c>
      <c r="F2" s="4">
        <v>2177247406</v>
      </c>
      <c r="G2" s="4">
        <v>2078809570</v>
      </c>
      <c r="H2" s="4">
        <v>3201016858</v>
      </c>
      <c r="I2" s="4">
        <v>4086379551</v>
      </c>
      <c r="J2" s="4">
        <v>3140882203</v>
      </c>
      <c r="K2" s="4">
        <v>3717020903</v>
      </c>
      <c r="L2" s="4">
        <v>3713601415</v>
      </c>
      <c r="M2" s="4">
        <v>3621621794</v>
      </c>
      <c r="N2" s="4">
        <v>4188638160</v>
      </c>
      <c r="O2" s="5">
        <v>4557963761</v>
      </c>
      <c r="P2" s="4">
        <v>1065270920</v>
      </c>
      <c r="Q2" s="4">
        <v>1116660300</v>
      </c>
      <c r="R2" s="4">
        <v>1138700114</v>
      </c>
      <c r="S2" s="4">
        <v>1237332427</v>
      </c>
    </row>
    <row r="3" spans="1:30" ht="19" x14ac:dyDescent="0.25">
      <c r="A3" s="9" t="s">
        <v>192</v>
      </c>
      <c r="B3" s="10"/>
      <c r="C3" s="11">
        <f t="shared" ref="C3:O3" si="0">(C2/B2)-1</f>
        <v>-0.10897756884770449</v>
      </c>
      <c r="D3" s="11">
        <f t="shared" si="0"/>
        <v>0.4019230637751503</v>
      </c>
      <c r="E3" s="11">
        <f t="shared" si="0"/>
        <v>0.11082949005450482</v>
      </c>
      <c r="F3" s="11">
        <f t="shared" si="0"/>
        <v>3.3927048834643481E-2</v>
      </c>
      <c r="G3" s="11">
        <f t="shared" si="0"/>
        <v>-4.5212057999806432E-2</v>
      </c>
      <c r="H3" s="11">
        <f t="shared" si="0"/>
        <v>0.53983169223143412</v>
      </c>
      <c r="I3" s="11">
        <f t="shared" si="0"/>
        <v>0.27658795072799958</v>
      </c>
      <c r="J3" s="11">
        <f t="shared" si="0"/>
        <v>-0.23137776023977563</v>
      </c>
      <c r="K3" s="11">
        <f t="shared" si="0"/>
        <v>0.18343212599622594</v>
      </c>
      <c r="L3" s="11">
        <f t="shared" si="0"/>
        <v>-9.1995393333410558E-4</v>
      </c>
      <c r="M3" s="11">
        <f t="shared" si="0"/>
        <v>-2.4768307290188862E-2</v>
      </c>
      <c r="N3" s="11">
        <f t="shared" si="0"/>
        <v>0.15656421301069745</v>
      </c>
      <c r="O3" s="11">
        <f t="shared" si="0"/>
        <v>8.8173193026537255E-2</v>
      </c>
      <c r="P3" s="11"/>
      <c r="Q3" s="11">
        <f>(Q2/P2)-1</f>
        <v>4.8240667266125969E-2</v>
      </c>
      <c r="R3" s="11">
        <f>(R2/Q2)-1</f>
        <v>1.97372593975087E-2</v>
      </c>
      <c r="S3" s="11">
        <f>(S2/R2)-1</f>
        <v>8.6618339444550108E-2</v>
      </c>
      <c r="T3" s="12"/>
      <c r="U3" s="12"/>
      <c r="V3" s="12"/>
      <c r="W3" s="12"/>
      <c r="X3" s="12"/>
      <c r="Y3" s="12"/>
      <c r="Z3" s="12"/>
      <c r="AA3" s="13"/>
      <c r="AB3" s="13"/>
      <c r="AC3" s="13"/>
      <c r="AD3" s="13"/>
    </row>
    <row r="4" spans="1:30" x14ac:dyDescent="0.2">
      <c r="A4" s="3" t="s">
        <v>19</v>
      </c>
      <c r="B4" s="4">
        <v>1517601216</v>
      </c>
      <c r="C4" s="4">
        <v>1352216725</v>
      </c>
      <c r="D4" s="4">
        <v>1895703814</v>
      </c>
      <c r="E4" s="4">
        <v>2105803701</v>
      </c>
      <c r="F4" s="4">
        <v>2177247406</v>
      </c>
      <c r="G4" s="4">
        <v>2078809570</v>
      </c>
      <c r="H4" s="4">
        <v>3201016858</v>
      </c>
      <c r="I4" s="4">
        <v>4086379551</v>
      </c>
      <c r="J4" s="4">
        <v>3140882203</v>
      </c>
      <c r="K4" s="4">
        <v>3717020903</v>
      </c>
      <c r="L4" s="4">
        <v>3713601415</v>
      </c>
      <c r="M4" s="4">
        <v>3621621794</v>
      </c>
      <c r="N4" s="4">
        <v>4188638160</v>
      </c>
      <c r="O4" s="5">
        <v>4557963761</v>
      </c>
      <c r="P4" s="4">
        <v>1065270920</v>
      </c>
      <c r="Q4" s="4">
        <v>1116660300</v>
      </c>
      <c r="R4" s="4">
        <v>1138700114</v>
      </c>
      <c r="S4" s="4">
        <v>1237332427</v>
      </c>
    </row>
    <row r="5" spans="1:30" x14ac:dyDescent="0.2">
      <c r="A5" s="3" t="s">
        <v>20</v>
      </c>
      <c r="B5" s="4">
        <v>827200194</v>
      </c>
      <c r="C5" s="4">
        <v>603386890</v>
      </c>
      <c r="D5" s="4">
        <v>1034345093</v>
      </c>
      <c r="E5" s="4">
        <v>1161893936</v>
      </c>
      <c r="F5" s="4">
        <v>1197546401</v>
      </c>
      <c r="G5" s="4">
        <v>1144909657</v>
      </c>
      <c r="H5" s="4">
        <v>1953178360</v>
      </c>
      <c r="I5" s="4">
        <v>2633199033</v>
      </c>
      <c r="J5" s="4">
        <v>1809977545</v>
      </c>
      <c r="K5" s="4">
        <v>2170552944</v>
      </c>
      <c r="L5" s="4">
        <v>2197965904</v>
      </c>
      <c r="M5" s="4">
        <v>2068062524</v>
      </c>
      <c r="N5" s="4">
        <v>2405154220</v>
      </c>
      <c r="O5" s="5">
        <v>1983896861</v>
      </c>
      <c r="P5" s="4">
        <v>611887220</v>
      </c>
      <c r="Q5" s="4">
        <v>658855400</v>
      </c>
      <c r="R5" s="4" t="s">
        <v>21</v>
      </c>
      <c r="S5" s="4">
        <v>713154241</v>
      </c>
    </row>
    <row r="6" spans="1:30" x14ac:dyDescent="0.2">
      <c r="A6" s="3" t="s">
        <v>22</v>
      </c>
      <c r="B6" s="4">
        <v>827200194</v>
      </c>
      <c r="C6" s="4">
        <v>603386890</v>
      </c>
      <c r="D6" s="4">
        <v>1034345093</v>
      </c>
      <c r="E6" s="4">
        <v>1161893936</v>
      </c>
      <c r="F6" s="4">
        <v>1197546401</v>
      </c>
      <c r="G6" s="4">
        <v>1144909657</v>
      </c>
      <c r="H6" s="4">
        <v>1953178360</v>
      </c>
      <c r="I6" s="4">
        <v>2633199033</v>
      </c>
      <c r="J6" s="4">
        <v>1809977545</v>
      </c>
      <c r="K6" s="4">
        <v>2170552944</v>
      </c>
      <c r="L6" s="4">
        <v>2197965904</v>
      </c>
      <c r="M6" s="4">
        <v>2068062524</v>
      </c>
      <c r="N6" s="4">
        <v>2405154220</v>
      </c>
      <c r="O6" s="5">
        <v>1983896861</v>
      </c>
      <c r="P6" s="4">
        <v>611887220</v>
      </c>
      <c r="Q6" s="4">
        <v>658855400</v>
      </c>
      <c r="R6" s="4" t="s">
        <v>21</v>
      </c>
      <c r="S6" s="4">
        <v>713154241</v>
      </c>
    </row>
    <row r="7" spans="1:30" x14ac:dyDescent="0.2">
      <c r="A7" s="3" t="s">
        <v>23</v>
      </c>
      <c r="B7" s="4">
        <v>690401022</v>
      </c>
      <c r="C7" s="4">
        <v>748829835</v>
      </c>
      <c r="D7" s="4">
        <v>861358722</v>
      </c>
      <c r="E7" s="4">
        <v>943909765</v>
      </c>
      <c r="F7" s="4">
        <v>979701004</v>
      </c>
      <c r="G7" s="4">
        <v>933899913</v>
      </c>
      <c r="H7" s="4">
        <v>1247838498</v>
      </c>
      <c r="I7" s="4">
        <v>1453180518</v>
      </c>
      <c r="J7" s="4">
        <v>1330904658</v>
      </c>
      <c r="K7" s="4">
        <v>1546467960</v>
      </c>
      <c r="L7" s="4">
        <v>1515635511</v>
      </c>
      <c r="M7" s="4">
        <v>1553559270</v>
      </c>
      <c r="N7" s="4">
        <v>1783483940</v>
      </c>
      <c r="O7" s="5">
        <v>1923634766</v>
      </c>
      <c r="P7" s="4">
        <v>453383700</v>
      </c>
      <c r="Q7" s="4">
        <v>457804900</v>
      </c>
      <c r="R7" s="4">
        <v>488267980</v>
      </c>
      <c r="S7" s="4">
        <v>524178186</v>
      </c>
    </row>
    <row r="8" spans="1:30" x14ac:dyDescent="0.2">
      <c r="A8" s="3" t="s">
        <v>58</v>
      </c>
      <c r="B8" s="6">
        <v>45.49</v>
      </c>
      <c r="C8" s="6">
        <v>55.38</v>
      </c>
      <c r="D8" s="6">
        <v>45.44</v>
      </c>
      <c r="E8" s="6">
        <v>44.82</v>
      </c>
      <c r="F8" s="4">
        <v>45</v>
      </c>
      <c r="G8" s="6">
        <v>44.92</v>
      </c>
      <c r="H8" s="6">
        <v>38.979999999999997</v>
      </c>
      <c r="I8" s="6">
        <v>35.56</v>
      </c>
      <c r="J8" s="6">
        <v>42.37</v>
      </c>
      <c r="K8" s="6">
        <v>41.61</v>
      </c>
      <c r="L8" s="6">
        <v>40.81</v>
      </c>
      <c r="M8" s="6">
        <v>42.9</v>
      </c>
      <c r="N8" s="6">
        <v>42.58</v>
      </c>
      <c r="O8" s="7">
        <v>56.47</v>
      </c>
      <c r="P8" s="6">
        <v>42.56</v>
      </c>
      <c r="Q8" s="4">
        <v>41</v>
      </c>
      <c r="R8" s="4">
        <v>100</v>
      </c>
      <c r="S8" s="6">
        <v>42.36</v>
      </c>
    </row>
    <row r="9" spans="1:30" x14ac:dyDescent="0.2">
      <c r="A9" s="3" t="s">
        <v>24</v>
      </c>
      <c r="B9" s="4" t="s">
        <v>21</v>
      </c>
      <c r="C9" s="4">
        <v>1</v>
      </c>
      <c r="D9" s="4" t="s">
        <v>21</v>
      </c>
      <c r="E9" s="4">
        <v>-1</v>
      </c>
      <c r="F9" s="4" t="s">
        <v>21</v>
      </c>
      <c r="G9" s="4" t="s">
        <v>21</v>
      </c>
      <c r="H9" s="4">
        <v>2</v>
      </c>
      <c r="I9" s="4" t="s">
        <v>21</v>
      </c>
      <c r="J9" s="4" t="s">
        <v>21</v>
      </c>
      <c r="K9" s="4" t="s">
        <v>21</v>
      </c>
      <c r="L9" s="4">
        <v>2</v>
      </c>
      <c r="M9" s="4" t="s">
        <v>21</v>
      </c>
      <c r="N9" s="4" t="s">
        <v>21</v>
      </c>
      <c r="O9" s="5">
        <v>2838000</v>
      </c>
      <c r="P9" s="4" t="s">
        <v>21</v>
      </c>
      <c r="Q9" s="4" t="s">
        <v>21</v>
      </c>
      <c r="R9" s="4">
        <v>2838000</v>
      </c>
      <c r="S9" s="4" t="s">
        <v>21</v>
      </c>
    </row>
    <row r="10" spans="1:30" x14ac:dyDescent="0.2">
      <c r="A10" s="3" t="s">
        <v>25</v>
      </c>
      <c r="B10" s="4">
        <v>554593816</v>
      </c>
      <c r="C10" s="4">
        <v>688093489</v>
      </c>
      <c r="D10" s="4">
        <v>685685201</v>
      </c>
      <c r="E10" s="4">
        <v>753055915</v>
      </c>
      <c r="F10" s="4">
        <v>782369730</v>
      </c>
      <c r="G10" s="4">
        <v>774739661</v>
      </c>
      <c r="H10" s="4">
        <v>1088260721</v>
      </c>
      <c r="I10" s="4">
        <v>1270887016</v>
      </c>
      <c r="J10" s="4">
        <v>1138879576</v>
      </c>
      <c r="K10" s="4">
        <v>1289364967</v>
      </c>
      <c r="L10" s="4">
        <v>1241792638</v>
      </c>
      <c r="M10" s="4">
        <v>1302005004</v>
      </c>
      <c r="N10" s="4">
        <v>1494782800</v>
      </c>
      <c r="O10" s="5">
        <v>1658728739</v>
      </c>
      <c r="P10" s="4">
        <v>373191910</v>
      </c>
      <c r="Q10" s="4">
        <v>378196280</v>
      </c>
      <c r="R10" s="4">
        <v>485429980</v>
      </c>
      <c r="S10" s="4">
        <v>421910569</v>
      </c>
    </row>
    <row r="11" spans="1:30" x14ac:dyDescent="0.2">
      <c r="A11" s="3" t="s">
        <v>26</v>
      </c>
      <c r="B11" s="4">
        <v>512466812</v>
      </c>
      <c r="C11" s="4">
        <v>554369356</v>
      </c>
      <c r="D11" s="4">
        <v>637476594</v>
      </c>
      <c r="E11" s="4">
        <v>702563556</v>
      </c>
      <c r="F11" s="4">
        <v>728194960</v>
      </c>
      <c r="G11" s="4">
        <v>714242567</v>
      </c>
      <c r="H11" s="4">
        <v>993846978</v>
      </c>
      <c r="I11" s="4">
        <v>1163721015</v>
      </c>
      <c r="J11" s="4">
        <v>1054488254</v>
      </c>
      <c r="K11" s="4">
        <v>1103871971</v>
      </c>
      <c r="L11" s="4">
        <v>1062161763</v>
      </c>
      <c r="M11" s="4">
        <v>1126494666</v>
      </c>
      <c r="N11" s="4">
        <v>1285616500</v>
      </c>
      <c r="O11" s="5">
        <v>1375560066</v>
      </c>
      <c r="P11" s="4">
        <v>322068740</v>
      </c>
      <c r="Q11" s="4">
        <v>324189320</v>
      </c>
      <c r="R11" s="4">
        <v>361244325</v>
      </c>
      <c r="S11" s="4">
        <v>368057680</v>
      </c>
    </row>
    <row r="12" spans="1:30" ht="19" x14ac:dyDescent="0.25">
      <c r="A12" s="14" t="s">
        <v>193</v>
      </c>
      <c r="B12" s="11">
        <f t="shared" ref="B12:S12" si="1">B11/B2</f>
        <v>0.33768213058680102</v>
      </c>
      <c r="C12" s="11">
        <f t="shared" si="1"/>
        <v>0.40997078778181806</v>
      </c>
      <c r="D12" s="11">
        <f t="shared" si="1"/>
        <v>0.33627436379679088</v>
      </c>
      <c r="E12" s="11">
        <f t="shared" si="1"/>
        <v>0.33363202641650214</v>
      </c>
      <c r="F12" s="11">
        <f t="shared" si="1"/>
        <v>0.33445668966845932</v>
      </c>
      <c r="G12" s="11">
        <f t="shared" si="1"/>
        <v>0.34358248937635977</v>
      </c>
      <c r="H12" s="11">
        <f t="shared" si="1"/>
        <v>0.31047852044770458</v>
      </c>
      <c r="I12" s="11">
        <f t="shared" si="1"/>
        <v>0.28478045185871675</v>
      </c>
      <c r="J12" s="11">
        <f t="shared" si="1"/>
        <v>0.3357299592429191</v>
      </c>
      <c r="K12" s="11">
        <f t="shared" si="1"/>
        <v>0.29697760647756033</v>
      </c>
      <c r="L12" s="11">
        <f t="shared" si="1"/>
        <v>0.28601932310498107</v>
      </c>
      <c r="M12" s="11">
        <f t="shared" si="1"/>
        <v>0.31104701983688138</v>
      </c>
      <c r="N12" s="11">
        <f t="shared" si="1"/>
        <v>0.30692947227506517</v>
      </c>
      <c r="O12" s="11">
        <f t="shared" si="1"/>
        <v>0.3017926728092738</v>
      </c>
      <c r="P12" s="11">
        <f t="shared" si="1"/>
        <v>0.30233505294596796</v>
      </c>
      <c r="Q12" s="11">
        <f t="shared" si="1"/>
        <v>0.29032044928972578</v>
      </c>
      <c r="R12" s="11">
        <f t="shared" si="1"/>
        <v>0.31724272313544355</v>
      </c>
      <c r="S12" s="11">
        <f t="shared" si="1"/>
        <v>0.29746062736946277</v>
      </c>
      <c r="T12" s="12"/>
      <c r="U12" s="12"/>
      <c r="V12" s="12"/>
      <c r="W12" s="12"/>
      <c r="X12" s="12"/>
      <c r="Y12" s="12"/>
      <c r="Z12" s="12"/>
      <c r="AA12" s="13"/>
      <c r="AB12" s="13"/>
      <c r="AC12" s="13"/>
      <c r="AD12" s="13"/>
    </row>
    <row r="13" spans="1:30" x14ac:dyDescent="0.2">
      <c r="A13" s="3" t="s">
        <v>27</v>
      </c>
      <c r="B13" s="4" t="s">
        <v>21</v>
      </c>
      <c r="C13" s="4" t="s">
        <v>21</v>
      </c>
      <c r="D13" s="4" t="s">
        <v>21</v>
      </c>
      <c r="E13" s="4" t="s">
        <v>21</v>
      </c>
      <c r="F13" s="4" t="s">
        <v>21</v>
      </c>
      <c r="G13" s="4" t="s">
        <v>21</v>
      </c>
      <c r="H13" s="4" t="s">
        <v>21</v>
      </c>
      <c r="I13" s="4" t="s">
        <v>21</v>
      </c>
      <c r="J13" s="4" t="s">
        <v>21</v>
      </c>
      <c r="K13" s="4" t="s">
        <v>21</v>
      </c>
      <c r="L13" s="4" t="s">
        <v>21</v>
      </c>
      <c r="M13" s="4" t="s">
        <v>21</v>
      </c>
      <c r="N13" s="4" t="s">
        <v>21</v>
      </c>
      <c r="O13" s="5" t="s">
        <v>21</v>
      </c>
      <c r="P13" s="4" t="s">
        <v>21</v>
      </c>
      <c r="Q13" s="4" t="s">
        <v>21</v>
      </c>
      <c r="R13" s="4" t="s">
        <v>21</v>
      </c>
      <c r="S13" s="4" t="s">
        <v>21</v>
      </c>
    </row>
    <row r="14" spans="1:30" ht="19" x14ac:dyDescent="0.25">
      <c r="A14" s="14" t="s">
        <v>194</v>
      </c>
      <c r="B14" s="11" t="e">
        <f t="shared" ref="B14:S14" si="2">B13/B2</f>
        <v>#VALUE!</v>
      </c>
      <c r="C14" s="11" t="e">
        <f t="shared" si="2"/>
        <v>#VALUE!</v>
      </c>
      <c r="D14" s="11" t="e">
        <f t="shared" si="2"/>
        <v>#VALUE!</v>
      </c>
      <c r="E14" s="11" t="e">
        <f t="shared" si="2"/>
        <v>#VALUE!</v>
      </c>
      <c r="F14" s="11" t="e">
        <f t="shared" si="2"/>
        <v>#VALUE!</v>
      </c>
      <c r="G14" s="11" t="e">
        <f t="shared" si="2"/>
        <v>#VALUE!</v>
      </c>
      <c r="H14" s="11" t="e">
        <f t="shared" si="2"/>
        <v>#VALUE!</v>
      </c>
      <c r="I14" s="11" t="e">
        <f t="shared" si="2"/>
        <v>#VALUE!</v>
      </c>
      <c r="J14" s="11" t="e">
        <f t="shared" si="2"/>
        <v>#VALUE!</v>
      </c>
      <c r="K14" s="11" t="e">
        <f t="shared" si="2"/>
        <v>#VALUE!</v>
      </c>
      <c r="L14" s="11" t="e">
        <f t="shared" si="2"/>
        <v>#VALUE!</v>
      </c>
      <c r="M14" s="11" t="e">
        <f t="shared" si="2"/>
        <v>#VALUE!</v>
      </c>
      <c r="N14" s="11" t="e">
        <f t="shared" si="2"/>
        <v>#VALUE!</v>
      </c>
      <c r="O14" s="11" t="e">
        <f t="shared" si="2"/>
        <v>#VALUE!</v>
      </c>
      <c r="P14" s="11" t="e">
        <f t="shared" si="2"/>
        <v>#VALUE!</v>
      </c>
      <c r="Q14" s="11" t="e">
        <f t="shared" si="2"/>
        <v>#VALUE!</v>
      </c>
      <c r="R14" s="11" t="e">
        <f t="shared" si="2"/>
        <v>#VALUE!</v>
      </c>
      <c r="S14" s="11" t="e">
        <f t="shared" si="2"/>
        <v>#VALUE!</v>
      </c>
      <c r="T14" s="12"/>
      <c r="U14" s="12"/>
      <c r="V14" s="12"/>
      <c r="W14" s="12"/>
      <c r="X14" s="12"/>
      <c r="Y14" s="12"/>
      <c r="Z14" s="12"/>
      <c r="AA14" s="13"/>
      <c r="AB14" s="13"/>
      <c r="AC14" s="13"/>
      <c r="AD14" s="13"/>
    </row>
    <row r="15" spans="1:30" x14ac:dyDescent="0.2">
      <c r="A15" s="3" t="s">
        <v>28</v>
      </c>
      <c r="B15" s="4">
        <v>42127004</v>
      </c>
      <c r="C15" s="4">
        <v>133724132</v>
      </c>
      <c r="D15" s="4">
        <v>48208607</v>
      </c>
      <c r="E15" s="4">
        <v>50492359</v>
      </c>
      <c r="F15" s="4">
        <v>54174769</v>
      </c>
      <c r="G15" s="4">
        <v>60497094</v>
      </c>
      <c r="H15" s="4">
        <v>94413743</v>
      </c>
      <c r="I15" s="4">
        <v>107166001</v>
      </c>
      <c r="J15" s="4">
        <v>84391321</v>
      </c>
      <c r="K15" s="4">
        <v>185492995</v>
      </c>
      <c r="L15" s="4">
        <v>179630875</v>
      </c>
      <c r="M15" s="4">
        <v>175510338</v>
      </c>
      <c r="N15" s="4">
        <v>209166300</v>
      </c>
      <c r="O15" s="5">
        <v>283168673</v>
      </c>
      <c r="P15" s="4">
        <v>51123170</v>
      </c>
      <c r="Q15" s="4">
        <v>54006960</v>
      </c>
      <c r="R15" s="4">
        <v>124185655</v>
      </c>
      <c r="S15" s="4">
        <v>53852889</v>
      </c>
    </row>
    <row r="16" spans="1:30" x14ac:dyDescent="0.2">
      <c r="A16" s="3" t="s">
        <v>29</v>
      </c>
      <c r="B16" s="4">
        <v>135807206</v>
      </c>
      <c r="C16" s="4">
        <v>60736346</v>
      </c>
      <c r="D16" s="4">
        <v>175673520</v>
      </c>
      <c r="E16" s="4">
        <v>190853850</v>
      </c>
      <c r="F16" s="4">
        <v>197331275</v>
      </c>
      <c r="G16" s="4">
        <v>159160252</v>
      </c>
      <c r="H16" s="4">
        <v>159577777</v>
      </c>
      <c r="I16" s="4">
        <v>182293502</v>
      </c>
      <c r="J16" s="4">
        <v>192025083</v>
      </c>
      <c r="K16" s="4">
        <v>257102993</v>
      </c>
      <c r="L16" s="4">
        <v>273842873</v>
      </c>
      <c r="M16" s="4">
        <v>251554267</v>
      </c>
      <c r="N16" s="4">
        <v>288701140</v>
      </c>
      <c r="O16" s="5">
        <v>262068027</v>
      </c>
      <c r="P16" s="4">
        <v>80191790</v>
      </c>
      <c r="Q16" s="4">
        <v>79608620</v>
      </c>
      <c r="R16" s="4" t="s">
        <v>21</v>
      </c>
      <c r="S16" s="4">
        <v>102267617</v>
      </c>
    </row>
    <row r="17" spans="1:30" x14ac:dyDescent="0.2">
      <c r="A17" s="3" t="s">
        <v>59</v>
      </c>
      <c r="B17" s="6">
        <v>8.9499999999999993</v>
      </c>
      <c r="C17" s="6">
        <v>4.49</v>
      </c>
      <c r="D17" s="6">
        <v>9.27</v>
      </c>
      <c r="E17" s="6">
        <v>9.06</v>
      </c>
      <c r="F17" s="6">
        <v>9.06</v>
      </c>
      <c r="G17" s="6">
        <v>7.66</v>
      </c>
      <c r="H17" s="6">
        <v>4.99</v>
      </c>
      <c r="I17" s="6">
        <v>4.46</v>
      </c>
      <c r="J17" s="6">
        <v>6.11</v>
      </c>
      <c r="K17" s="6">
        <v>6.92</v>
      </c>
      <c r="L17" s="6">
        <v>7.37</v>
      </c>
      <c r="M17" s="6">
        <v>6.95</v>
      </c>
      <c r="N17" s="6">
        <v>6.89</v>
      </c>
      <c r="O17" s="7">
        <v>5.75</v>
      </c>
      <c r="P17" s="6">
        <v>7.53</v>
      </c>
      <c r="Q17" s="6">
        <v>7.13</v>
      </c>
      <c r="R17" s="4" t="s">
        <v>21</v>
      </c>
      <c r="S17" s="6">
        <v>8.27</v>
      </c>
    </row>
    <row r="18" spans="1:30" ht="19" x14ac:dyDescent="0.25">
      <c r="A18" s="15" t="s">
        <v>195</v>
      </c>
      <c r="B18" s="10"/>
      <c r="C18" s="11">
        <f>(C16/B16)-1</f>
        <v>-0.55277523344379831</v>
      </c>
      <c r="D18" s="11">
        <f>(D16/C16)-1</f>
        <v>1.892395271852541</v>
      </c>
      <c r="E18" s="11">
        <f>(E16/D16)-1</f>
        <v>8.6412169574560771E-2</v>
      </c>
      <c r="F18" s="11">
        <f t="shared" ref="F18:N18" si="3">(F16/E16)-1</f>
        <v>3.3939189594551111E-2</v>
      </c>
      <c r="G18" s="11">
        <f t="shared" si="3"/>
        <v>-0.19343625585959445</v>
      </c>
      <c r="H18" s="11">
        <f t="shared" si="3"/>
        <v>2.6232994403652121E-3</v>
      </c>
      <c r="I18" s="11">
        <f t="shared" si="3"/>
        <v>0.14234892493833895</v>
      </c>
      <c r="J18" s="11">
        <f t="shared" si="3"/>
        <v>5.3384135436709057E-2</v>
      </c>
      <c r="K18" s="11">
        <f t="shared" si="3"/>
        <v>0.33890317339428</v>
      </c>
      <c r="L18" s="11">
        <f t="shared" si="3"/>
        <v>6.5109627097962308E-2</v>
      </c>
      <c r="M18" s="11">
        <f t="shared" si="3"/>
        <v>-8.1391952092176645E-2</v>
      </c>
      <c r="N18" s="11">
        <f t="shared" si="3"/>
        <v>0.1476694211670837</v>
      </c>
      <c r="O18" s="11">
        <f>(O16/N16)-1</f>
        <v>-9.2251499249362157E-2</v>
      </c>
      <c r="P18" s="11"/>
      <c r="Q18" s="11">
        <f>(Q16/P16)-1</f>
        <v>-7.2721908315053208E-3</v>
      </c>
      <c r="R18" s="11" t="e">
        <f>(R16/Q16)-1</f>
        <v>#VALUE!</v>
      </c>
      <c r="S18" s="11" t="e">
        <f>(S16/R16)-1</f>
        <v>#VALUE!</v>
      </c>
      <c r="T18" s="12"/>
      <c r="U18" s="12"/>
      <c r="V18" s="12"/>
      <c r="W18" s="12"/>
      <c r="X18" s="12"/>
      <c r="Y18" s="12"/>
      <c r="Z18" s="12"/>
      <c r="AA18" s="13"/>
      <c r="AB18" s="13"/>
      <c r="AC18" s="13"/>
      <c r="AD18" s="13"/>
    </row>
    <row r="19" spans="1:30" x14ac:dyDescent="0.2">
      <c r="A19" s="3" t="s">
        <v>30</v>
      </c>
      <c r="B19" s="4">
        <v>1890655</v>
      </c>
      <c r="C19" s="4">
        <v>12009158</v>
      </c>
      <c r="D19" s="4">
        <v>10061960</v>
      </c>
      <c r="E19" s="4">
        <v>3558306</v>
      </c>
      <c r="F19" s="4">
        <v>5245357</v>
      </c>
      <c r="G19" s="4">
        <v>6274190</v>
      </c>
      <c r="H19" s="4">
        <v>24978343</v>
      </c>
      <c r="I19" s="4">
        <v>-27189000</v>
      </c>
      <c r="J19" s="4">
        <v>26101920</v>
      </c>
      <c r="K19" s="4">
        <v>52667999</v>
      </c>
      <c r="L19" s="4">
        <v>103711707</v>
      </c>
      <c r="M19" s="4">
        <v>43442369</v>
      </c>
      <c r="N19" s="4">
        <v>48842360</v>
      </c>
      <c r="O19" s="5">
        <v>-22238808</v>
      </c>
      <c r="P19" s="4">
        <v>15763580</v>
      </c>
      <c r="Q19" s="4">
        <v>7451780</v>
      </c>
      <c r="R19" s="4">
        <v>-61995237</v>
      </c>
      <c r="S19" s="4">
        <v>16541070</v>
      </c>
    </row>
    <row r="20" spans="1:30" x14ac:dyDescent="0.2">
      <c r="A20" s="3" t="s">
        <v>31</v>
      </c>
      <c r="B20" s="4" t="s">
        <v>21</v>
      </c>
      <c r="C20" s="4">
        <v>7621593</v>
      </c>
      <c r="D20" s="4">
        <v>8716875</v>
      </c>
      <c r="E20" s="4">
        <v>8116592</v>
      </c>
      <c r="F20" s="4">
        <v>7328009</v>
      </c>
      <c r="G20" s="4">
        <v>7896203</v>
      </c>
      <c r="H20" s="4">
        <v>21325572</v>
      </c>
      <c r="I20" s="4">
        <v>20511000</v>
      </c>
      <c r="J20" s="4">
        <v>18916560</v>
      </c>
      <c r="K20" s="4">
        <v>53591999</v>
      </c>
      <c r="L20" s="4">
        <v>35565029</v>
      </c>
      <c r="M20" s="4">
        <v>26192030</v>
      </c>
      <c r="N20" s="4">
        <v>43087520</v>
      </c>
      <c r="O20" s="5">
        <v>58590519</v>
      </c>
      <c r="P20" s="4">
        <v>13521970</v>
      </c>
      <c r="Q20" s="4">
        <v>12911500</v>
      </c>
      <c r="R20" s="4">
        <v>15313859</v>
      </c>
      <c r="S20" s="4">
        <v>16843190</v>
      </c>
    </row>
    <row r="21" spans="1:30" x14ac:dyDescent="0.2">
      <c r="A21" s="3" t="s">
        <v>32</v>
      </c>
      <c r="B21" s="4" t="s">
        <v>21</v>
      </c>
      <c r="C21" s="4">
        <v>9537291</v>
      </c>
      <c r="D21" s="4">
        <v>10638856</v>
      </c>
      <c r="E21" s="4">
        <v>9609028</v>
      </c>
      <c r="F21" s="4">
        <v>9412382</v>
      </c>
      <c r="G21" s="4">
        <v>9612863</v>
      </c>
      <c r="H21" s="4">
        <v>23469444</v>
      </c>
      <c r="I21" s="4">
        <v>23055000</v>
      </c>
      <c r="J21" s="4">
        <v>21042840</v>
      </c>
      <c r="K21" s="4">
        <v>56440999</v>
      </c>
      <c r="L21" s="4">
        <v>38626919</v>
      </c>
      <c r="M21" s="4">
        <v>29990270</v>
      </c>
      <c r="N21" s="4">
        <v>47219200</v>
      </c>
      <c r="O21" s="5">
        <v>58590519</v>
      </c>
      <c r="P21" s="4">
        <v>13521970</v>
      </c>
      <c r="Q21" s="4">
        <v>12911500</v>
      </c>
      <c r="R21" s="4">
        <v>15313859</v>
      </c>
      <c r="S21" s="4">
        <v>16843190</v>
      </c>
    </row>
    <row r="22" spans="1:30" x14ac:dyDescent="0.2">
      <c r="A22" s="3" t="s">
        <v>33</v>
      </c>
      <c r="B22" s="4" t="s">
        <v>21</v>
      </c>
      <c r="C22" s="4">
        <v>1915698</v>
      </c>
      <c r="D22" s="4">
        <v>1921981</v>
      </c>
      <c r="E22" s="4">
        <v>1492436</v>
      </c>
      <c r="F22" s="4">
        <v>2084373</v>
      </c>
      <c r="G22" s="4">
        <v>1716660</v>
      </c>
      <c r="H22" s="4">
        <v>2143872</v>
      </c>
      <c r="I22" s="4">
        <v>2544000</v>
      </c>
      <c r="J22" s="4">
        <v>2126280</v>
      </c>
      <c r="K22" s="4">
        <v>2849000</v>
      </c>
      <c r="L22" s="4">
        <v>3061890</v>
      </c>
      <c r="M22" s="4">
        <v>3798240</v>
      </c>
      <c r="N22" s="4">
        <v>4131680</v>
      </c>
      <c r="O22" s="5" t="s">
        <v>21</v>
      </c>
      <c r="P22" s="4" t="s">
        <v>21</v>
      </c>
      <c r="Q22" s="4" t="s">
        <v>21</v>
      </c>
      <c r="R22" s="4" t="s">
        <v>21</v>
      </c>
      <c r="S22" s="4" t="s">
        <v>21</v>
      </c>
    </row>
    <row r="23" spans="1:30" x14ac:dyDescent="0.2">
      <c r="A23" s="3" t="s">
        <v>34</v>
      </c>
      <c r="B23" s="4">
        <v>1890655</v>
      </c>
      <c r="C23" s="4">
        <v>4387566</v>
      </c>
      <c r="D23" s="4">
        <v>1345085</v>
      </c>
      <c r="E23" s="4">
        <v>-4558286</v>
      </c>
      <c r="F23" s="4">
        <v>-2082652</v>
      </c>
      <c r="G23" s="4">
        <v>-1622013</v>
      </c>
      <c r="H23" s="4">
        <v>3652771</v>
      </c>
      <c r="I23" s="4">
        <v>-47700001</v>
      </c>
      <c r="J23" s="4">
        <v>7185360</v>
      </c>
      <c r="K23" s="4">
        <v>-924000</v>
      </c>
      <c r="L23" s="4">
        <v>68146678</v>
      </c>
      <c r="M23" s="4">
        <v>17250340</v>
      </c>
      <c r="N23" s="4">
        <v>5754840</v>
      </c>
      <c r="O23" s="5">
        <v>-80829327</v>
      </c>
      <c r="P23" s="4">
        <v>2241610</v>
      </c>
      <c r="Q23" s="4">
        <v>-5459720</v>
      </c>
      <c r="R23" s="4">
        <v>-77309097</v>
      </c>
      <c r="S23" s="4">
        <v>-302120</v>
      </c>
    </row>
    <row r="24" spans="1:30" x14ac:dyDescent="0.2">
      <c r="A24" s="3" t="s">
        <v>35</v>
      </c>
      <c r="B24" s="4">
        <v>133916551</v>
      </c>
      <c r="C24" s="4">
        <v>48727187</v>
      </c>
      <c r="D24" s="4">
        <v>165611561</v>
      </c>
      <c r="E24" s="4">
        <v>187295543</v>
      </c>
      <c r="F24" s="4">
        <v>192085918</v>
      </c>
      <c r="G24" s="4">
        <v>152886062</v>
      </c>
      <c r="H24" s="4">
        <v>134599434</v>
      </c>
      <c r="I24" s="4">
        <v>209482503</v>
      </c>
      <c r="J24" s="4">
        <v>165923162</v>
      </c>
      <c r="K24" s="4">
        <v>204434995</v>
      </c>
      <c r="L24" s="4">
        <v>170131166</v>
      </c>
      <c r="M24" s="4">
        <v>208111897</v>
      </c>
      <c r="N24" s="4">
        <v>239858780</v>
      </c>
      <c r="O24" s="5">
        <v>284306835</v>
      </c>
      <c r="P24" s="4">
        <v>64428210</v>
      </c>
      <c r="Q24" s="4">
        <v>72156840</v>
      </c>
      <c r="R24" s="4">
        <v>61995237</v>
      </c>
      <c r="S24" s="4">
        <v>85726548</v>
      </c>
    </row>
    <row r="25" spans="1:30" x14ac:dyDescent="0.2">
      <c r="A25" s="3" t="s">
        <v>36</v>
      </c>
      <c r="B25" s="4">
        <v>40040764</v>
      </c>
      <c r="C25" s="4">
        <v>36307032</v>
      </c>
      <c r="D25" s="4">
        <v>43887421</v>
      </c>
      <c r="E25" s="4">
        <v>49632679</v>
      </c>
      <c r="F25" s="4">
        <v>50518941</v>
      </c>
      <c r="G25" s="4">
        <v>39902954</v>
      </c>
      <c r="H25" s="4">
        <v>37418756</v>
      </c>
      <c r="I25" s="4">
        <v>132367502</v>
      </c>
      <c r="J25" s="4">
        <v>40326001</v>
      </c>
      <c r="K25" s="4">
        <v>54746999</v>
      </c>
      <c r="L25" s="4">
        <v>45221759</v>
      </c>
      <c r="M25" s="4">
        <v>49297989</v>
      </c>
      <c r="N25" s="4">
        <v>57622180</v>
      </c>
      <c r="O25" s="5">
        <v>66428319</v>
      </c>
      <c r="P25" s="4">
        <v>15257410</v>
      </c>
      <c r="Q25" s="4">
        <v>17928540</v>
      </c>
      <c r="R25" s="4">
        <v>13982219</v>
      </c>
      <c r="S25" s="4">
        <v>19260149</v>
      </c>
    </row>
    <row r="26" spans="1:30" x14ac:dyDescent="0.2">
      <c r="A26" s="3" t="s">
        <v>37</v>
      </c>
      <c r="B26" s="4" t="s">
        <v>21</v>
      </c>
      <c r="C26" s="4" t="s">
        <v>21</v>
      </c>
      <c r="D26" s="4" t="s">
        <v>21</v>
      </c>
      <c r="E26" s="4" t="s">
        <v>21</v>
      </c>
      <c r="F26" s="4" t="s">
        <v>21</v>
      </c>
      <c r="G26" s="4" t="s">
        <v>21</v>
      </c>
      <c r="H26" s="4" t="s">
        <v>21</v>
      </c>
      <c r="I26" s="4" t="s">
        <v>21</v>
      </c>
      <c r="J26" s="4" t="s">
        <v>21</v>
      </c>
      <c r="K26" s="4" t="s">
        <v>21</v>
      </c>
      <c r="L26" s="4" t="s">
        <v>21</v>
      </c>
      <c r="M26" s="4" t="s">
        <v>21</v>
      </c>
      <c r="N26" s="4" t="s">
        <v>21</v>
      </c>
      <c r="O26" s="5" t="s">
        <v>21</v>
      </c>
      <c r="P26" s="4" t="s">
        <v>21</v>
      </c>
      <c r="Q26" s="4" t="s">
        <v>21</v>
      </c>
      <c r="R26" s="4" t="s">
        <v>21</v>
      </c>
      <c r="S26" s="4" t="s">
        <v>21</v>
      </c>
    </row>
    <row r="27" spans="1:30" x14ac:dyDescent="0.2">
      <c r="A27" s="3" t="s">
        <v>38</v>
      </c>
      <c r="B27" s="4">
        <v>93875787</v>
      </c>
      <c r="C27" s="4">
        <v>12420156</v>
      </c>
      <c r="D27" s="4">
        <v>121724140</v>
      </c>
      <c r="E27" s="4">
        <v>137662865</v>
      </c>
      <c r="F27" s="4">
        <v>141566977</v>
      </c>
      <c r="G27" s="4">
        <v>112983108</v>
      </c>
      <c r="H27" s="4">
        <v>97180678</v>
      </c>
      <c r="I27" s="4">
        <v>77115001</v>
      </c>
      <c r="J27" s="4">
        <v>125597162</v>
      </c>
      <c r="K27" s="4">
        <v>149687996</v>
      </c>
      <c r="L27" s="4">
        <v>124909407</v>
      </c>
      <c r="M27" s="4">
        <v>158813908</v>
      </c>
      <c r="N27" s="4">
        <v>182236600</v>
      </c>
      <c r="O27" s="5">
        <v>217878516</v>
      </c>
      <c r="P27" s="4">
        <v>49170800</v>
      </c>
      <c r="Q27" s="4">
        <v>54228300</v>
      </c>
      <c r="R27" s="4">
        <v>48013018</v>
      </c>
      <c r="S27" s="4">
        <v>66466398</v>
      </c>
    </row>
    <row r="28" spans="1:30" x14ac:dyDescent="0.2">
      <c r="A28" s="3" t="s">
        <v>39</v>
      </c>
      <c r="B28" s="4" t="s">
        <v>21</v>
      </c>
      <c r="C28" s="4" t="s">
        <v>21</v>
      </c>
      <c r="D28" s="4" t="s">
        <v>21</v>
      </c>
      <c r="E28" s="4" t="s">
        <v>21</v>
      </c>
      <c r="F28" s="4" t="s">
        <v>21</v>
      </c>
      <c r="G28" s="4" t="s">
        <v>21</v>
      </c>
      <c r="H28" s="4" t="s">
        <v>21</v>
      </c>
      <c r="I28" s="4" t="s">
        <v>21</v>
      </c>
      <c r="J28" s="4">
        <v>90843481</v>
      </c>
      <c r="K28" s="4" t="s">
        <v>21</v>
      </c>
      <c r="L28" s="4">
        <v>-9421200</v>
      </c>
      <c r="M28" s="4" t="s">
        <v>21</v>
      </c>
      <c r="N28" s="4" t="s">
        <v>21</v>
      </c>
      <c r="O28" s="5" t="s">
        <v>21</v>
      </c>
      <c r="P28" s="4" t="s">
        <v>21</v>
      </c>
      <c r="Q28" s="4" t="s">
        <v>21</v>
      </c>
      <c r="R28" s="4" t="s">
        <v>21</v>
      </c>
      <c r="S28" s="4" t="s">
        <v>21</v>
      </c>
    </row>
    <row r="29" spans="1:30" x14ac:dyDescent="0.2">
      <c r="A29" s="3" t="s">
        <v>40</v>
      </c>
      <c r="B29" s="4" t="s">
        <v>21</v>
      </c>
      <c r="C29" s="4" t="s">
        <v>21</v>
      </c>
      <c r="D29" s="4" t="s">
        <v>21</v>
      </c>
      <c r="E29" s="4" t="s">
        <v>21</v>
      </c>
      <c r="F29" s="4" t="s">
        <v>21</v>
      </c>
      <c r="G29" s="4" t="s">
        <v>21</v>
      </c>
      <c r="H29" s="4" t="s">
        <v>21</v>
      </c>
      <c r="I29" s="4" t="s">
        <v>21</v>
      </c>
      <c r="J29" s="4">
        <v>-90843481</v>
      </c>
      <c r="K29" s="4" t="s">
        <v>21</v>
      </c>
      <c r="L29" s="4">
        <v>9421200</v>
      </c>
      <c r="M29" s="4" t="s">
        <v>21</v>
      </c>
      <c r="N29" s="4" t="s">
        <v>21</v>
      </c>
      <c r="O29" s="5" t="s">
        <v>21</v>
      </c>
      <c r="P29" s="4" t="s">
        <v>21</v>
      </c>
      <c r="Q29" s="4" t="s">
        <v>21</v>
      </c>
      <c r="R29" s="4" t="s">
        <v>21</v>
      </c>
      <c r="S29" s="4" t="s">
        <v>21</v>
      </c>
    </row>
    <row r="30" spans="1:30" x14ac:dyDescent="0.2">
      <c r="A30" s="3" t="s">
        <v>41</v>
      </c>
      <c r="B30" s="4" t="s">
        <v>21</v>
      </c>
      <c r="C30" s="4" t="s">
        <v>21</v>
      </c>
      <c r="D30" s="4" t="s">
        <v>21</v>
      </c>
      <c r="E30" s="4" t="s">
        <v>21</v>
      </c>
      <c r="F30" s="4" t="s">
        <v>21</v>
      </c>
      <c r="G30" s="4" t="s">
        <v>21</v>
      </c>
      <c r="H30" s="4" t="s">
        <v>21</v>
      </c>
      <c r="I30" s="4" t="s">
        <v>21</v>
      </c>
      <c r="J30" s="4">
        <v>181686962</v>
      </c>
      <c r="K30" s="4" t="s">
        <v>21</v>
      </c>
      <c r="L30" s="4">
        <v>-18842400</v>
      </c>
      <c r="M30" s="4" t="s">
        <v>21</v>
      </c>
      <c r="N30" s="4" t="s">
        <v>21</v>
      </c>
      <c r="O30" s="5" t="s">
        <v>21</v>
      </c>
      <c r="P30" s="4" t="s">
        <v>21</v>
      </c>
      <c r="Q30" s="4" t="s">
        <v>21</v>
      </c>
      <c r="R30" s="4" t="s">
        <v>21</v>
      </c>
      <c r="S30" s="4" t="s">
        <v>21</v>
      </c>
    </row>
    <row r="31" spans="1:30" x14ac:dyDescent="0.2">
      <c r="A31" s="3" t="s">
        <v>42</v>
      </c>
      <c r="B31" s="4">
        <v>93875787</v>
      </c>
      <c r="C31" s="4">
        <v>12420156</v>
      </c>
      <c r="D31" s="4">
        <v>121724140</v>
      </c>
      <c r="E31" s="4">
        <v>137662865</v>
      </c>
      <c r="F31" s="4">
        <v>141566977</v>
      </c>
      <c r="G31" s="4">
        <v>112983108</v>
      </c>
      <c r="H31" s="4">
        <v>97180678</v>
      </c>
      <c r="I31" s="4">
        <v>77115001</v>
      </c>
      <c r="J31" s="4">
        <v>34753680</v>
      </c>
      <c r="K31" s="4">
        <v>149687996</v>
      </c>
      <c r="L31" s="4">
        <v>134330607</v>
      </c>
      <c r="M31" s="4">
        <v>158813908</v>
      </c>
      <c r="N31" s="4">
        <v>182236600</v>
      </c>
      <c r="O31" s="5">
        <v>217878516</v>
      </c>
      <c r="P31" s="4">
        <v>49170800</v>
      </c>
      <c r="Q31" s="4">
        <v>54228300</v>
      </c>
      <c r="R31" s="4">
        <v>48013018</v>
      </c>
      <c r="S31" s="4">
        <v>66466398</v>
      </c>
    </row>
    <row r="32" spans="1:30" x14ac:dyDescent="0.2">
      <c r="A32" s="3" t="s">
        <v>43</v>
      </c>
      <c r="B32" s="4" t="s">
        <v>21</v>
      </c>
      <c r="C32" s="4" t="s">
        <v>21</v>
      </c>
      <c r="D32" s="4" t="s">
        <v>21</v>
      </c>
      <c r="E32" s="4" t="s">
        <v>21</v>
      </c>
      <c r="F32" s="4" t="s">
        <v>21</v>
      </c>
      <c r="G32" s="4" t="s">
        <v>21</v>
      </c>
      <c r="H32" s="4" t="s">
        <v>21</v>
      </c>
      <c r="I32" s="4" t="s">
        <v>21</v>
      </c>
      <c r="J32" s="4" t="s">
        <v>21</v>
      </c>
      <c r="K32" s="4" t="s">
        <v>21</v>
      </c>
      <c r="L32" s="4" t="s">
        <v>21</v>
      </c>
      <c r="M32" s="4" t="s">
        <v>21</v>
      </c>
      <c r="N32" s="4" t="s">
        <v>21</v>
      </c>
      <c r="O32" s="5" t="s">
        <v>21</v>
      </c>
      <c r="P32" s="4" t="s">
        <v>21</v>
      </c>
      <c r="Q32" s="4" t="s">
        <v>21</v>
      </c>
      <c r="R32" s="4" t="s">
        <v>21</v>
      </c>
      <c r="S32" s="4" t="s">
        <v>21</v>
      </c>
    </row>
    <row r="33" spans="1:30" x14ac:dyDescent="0.2">
      <c r="A33" s="3" t="s">
        <v>44</v>
      </c>
      <c r="B33" s="4">
        <v>93875787</v>
      </c>
      <c r="C33" s="4">
        <v>12420156</v>
      </c>
      <c r="D33" s="4">
        <v>121724140</v>
      </c>
      <c r="E33" s="4">
        <v>137662865</v>
      </c>
      <c r="F33" s="4">
        <v>141566977</v>
      </c>
      <c r="G33" s="4">
        <v>112983108</v>
      </c>
      <c r="H33" s="4">
        <v>97180678</v>
      </c>
      <c r="I33" s="4">
        <v>77115001</v>
      </c>
      <c r="J33" s="4">
        <v>34753680</v>
      </c>
      <c r="K33" s="4">
        <v>149687996</v>
      </c>
      <c r="L33" s="4">
        <v>134330607</v>
      </c>
      <c r="M33" s="4" t="s">
        <v>21</v>
      </c>
      <c r="N33" s="4" t="s">
        <v>21</v>
      </c>
      <c r="O33" s="5">
        <v>217878516</v>
      </c>
      <c r="P33" s="4">
        <v>49170800</v>
      </c>
      <c r="Q33" s="4">
        <v>54228300</v>
      </c>
      <c r="R33" s="4">
        <v>48013018</v>
      </c>
      <c r="S33" s="4">
        <v>66466398</v>
      </c>
    </row>
    <row r="34" spans="1:30" x14ac:dyDescent="0.2">
      <c r="A34" s="3" t="s">
        <v>60</v>
      </c>
      <c r="B34" s="6">
        <v>6.19</v>
      </c>
      <c r="C34" s="6">
        <v>0.92</v>
      </c>
      <c r="D34" s="6">
        <v>6.42</v>
      </c>
      <c r="E34" s="6">
        <v>6.54</v>
      </c>
      <c r="F34" s="6">
        <v>6.5</v>
      </c>
      <c r="G34" s="6">
        <v>5.43</v>
      </c>
      <c r="H34" s="6">
        <v>3.04</v>
      </c>
      <c r="I34" s="6">
        <v>1.89</v>
      </c>
      <c r="J34" s="6">
        <v>1.1100000000000001</v>
      </c>
      <c r="K34" s="6">
        <v>4.03</v>
      </c>
      <c r="L34" s="6">
        <v>3.62</v>
      </c>
      <c r="M34" s="4" t="s">
        <v>21</v>
      </c>
      <c r="N34" s="4" t="s">
        <v>21</v>
      </c>
      <c r="O34" s="7">
        <v>4.78</v>
      </c>
      <c r="P34" s="6">
        <v>4.62</v>
      </c>
      <c r="Q34" s="6">
        <v>4.8600000000000003</v>
      </c>
      <c r="R34" s="6">
        <v>4.22</v>
      </c>
      <c r="S34" s="6">
        <v>5.37</v>
      </c>
    </row>
    <row r="35" spans="1:30" ht="19" x14ac:dyDescent="0.25">
      <c r="A35" s="16" t="s">
        <v>196</v>
      </c>
      <c r="B35" s="17"/>
      <c r="C35" s="18">
        <f>(C33/B33)-1</f>
        <v>-0.86769585217964673</v>
      </c>
      <c r="D35" s="18">
        <f>(D33/C33)-1</f>
        <v>8.8005322960516761</v>
      </c>
      <c r="E35" s="18">
        <f>(E33/D33)-1</f>
        <v>0.13094136462989181</v>
      </c>
      <c r="F35" s="18">
        <f t="shared" ref="F35:N35" si="4">(F33/E33)-1</f>
        <v>2.8359950230586906E-2</v>
      </c>
      <c r="G35" s="18">
        <f t="shared" si="4"/>
        <v>-0.20191056986404388</v>
      </c>
      <c r="H35" s="18">
        <f t="shared" si="4"/>
        <v>-0.13986542129819968</v>
      </c>
      <c r="I35" s="18">
        <f t="shared" si="4"/>
        <v>-0.20647805112040896</v>
      </c>
      <c r="J35" s="18">
        <f t="shared" si="4"/>
        <v>-0.54932659600172995</v>
      </c>
      <c r="K35" s="18">
        <f t="shared" si="4"/>
        <v>3.3071121101420049</v>
      </c>
      <c r="L35" s="18">
        <f t="shared" si="4"/>
        <v>-0.10259599574036649</v>
      </c>
      <c r="M35" s="18" t="e">
        <f t="shared" si="4"/>
        <v>#VALUE!</v>
      </c>
      <c r="N35" s="18" t="e">
        <f t="shared" si="4"/>
        <v>#VALUE!</v>
      </c>
      <c r="O35" s="18" t="e">
        <f>(O33/N33)-1</f>
        <v>#VALUE!</v>
      </c>
      <c r="P35" s="18"/>
      <c r="Q35" s="18">
        <f>(Q33/P33)-1</f>
        <v>0.10285575992255569</v>
      </c>
      <c r="R35" s="18">
        <f>(R33/Q33)-1</f>
        <v>-0.114613255440425</v>
      </c>
      <c r="S35" s="18">
        <f>(S33/R33)-1</f>
        <v>0.38434118013577079</v>
      </c>
      <c r="T35" s="12"/>
      <c r="U35" s="12"/>
      <c r="V35" s="12"/>
      <c r="W35" s="12"/>
      <c r="X35" s="12"/>
      <c r="Y35" s="12"/>
      <c r="Z35" s="12"/>
      <c r="AA35" s="13"/>
      <c r="AB35" s="13"/>
      <c r="AC35" s="13"/>
      <c r="AD35" s="13"/>
    </row>
    <row r="36" spans="1:30" ht="19" customHeight="1" x14ac:dyDescent="0.2">
      <c r="A36" s="19" t="s">
        <v>197</v>
      </c>
      <c r="B36" s="20">
        <f t="shared" ref="B36:S36" si="5">(B16*(1-0.25))/(B126+B105+B96)</f>
        <v>0.10778766803705832</v>
      </c>
      <c r="C36" s="20">
        <f t="shared" si="5"/>
        <v>5.0294581231828908E-2</v>
      </c>
      <c r="D36" s="20">
        <f t="shared" si="5"/>
        <v>0.12749293417211272</v>
      </c>
      <c r="E36" s="20">
        <f t="shared" si="5"/>
        <v>0.13444530744852581</v>
      </c>
      <c r="F36" s="20">
        <f t="shared" si="5"/>
        <v>0.12323182941127681</v>
      </c>
      <c r="G36" s="20">
        <f t="shared" si="5"/>
        <v>9.7842404787325143E-2</v>
      </c>
      <c r="H36" s="20">
        <f t="shared" si="5"/>
        <v>5.3647076705056369E-2</v>
      </c>
      <c r="I36" s="20">
        <f t="shared" si="5"/>
        <v>6.5169199194919369E-2</v>
      </c>
      <c r="J36" s="20">
        <f t="shared" si="5"/>
        <v>6.9105333672140681E-2</v>
      </c>
      <c r="K36" s="20">
        <f t="shared" si="5"/>
        <v>7.2662778462499439E-2</v>
      </c>
      <c r="L36" s="20">
        <f t="shared" si="5"/>
        <v>8.0626271339506908E-2</v>
      </c>
      <c r="M36" s="20">
        <f t="shared" si="5"/>
        <v>6.076999545080463E-2</v>
      </c>
      <c r="N36" s="20">
        <f t="shared" si="5"/>
        <v>6.9725588025659299E-2</v>
      </c>
      <c r="O36" s="20">
        <f t="shared" si="5"/>
        <v>5.7396299385987566E-2</v>
      </c>
      <c r="P36" s="20">
        <f t="shared" si="5"/>
        <v>1.9642688456451916E-2</v>
      </c>
      <c r="Q36" s="20">
        <f t="shared" si="5"/>
        <v>1.9226657163221667E-2</v>
      </c>
      <c r="R36" s="20" t="e">
        <f t="shared" si="5"/>
        <v>#VALUE!</v>
      </c>
      <c r="S36" s="20">
        <f t="shared" si="5"/>
        <v>2.2397935490327904E-2</v>
      </c>
    </row>
    <row r="37" spans="1:30" x14ac:dyDescent="0.2">
      <c r="A37" s="3" t="s">
        <v>45</v>
      </c>
      <c r="B37" s="4" t="s">
        <v>21</v>
      </c>
      <c r="C37" s="4" t="s">
        <v>21</v>
      </c>
      <c r="D37" s="4" t="s">
        <v>21</v>
      </c>
      <c r="E37" s="4" t="s">
        <v>21</v>
      </c>
      <c r="F37" s="4" t="s">
        <v>21</v>
      </c>
      <c r="G37" s="4" t="s">
        <v>21</v>
      </c>
      <c r="H37" s="4" t="s">
        <v>21</v>
      </c>
      <c r="I37" s="4" t="s">
        <v>21</v>
      </c>
      <c r="J37" s="4" t="s">
        <v>21</v>
      </c>
      <c r="K37" s="4" t="s">
        <v>21</v>
      </c>
      <c r="L37" s="4" t="s">
        <v>21</v>
      </c>
      <c r="M37" s="4">
        <v>158813908</v>
      </c>
      <c r="N37" s="4">
        <v>182236600</v>
      </c>
      <c r="O37" s="5" t="s">
        <v>21</v>
      </c>
      <c r="P37" s="4" t="s">
        <v>21</v>
      </c>
      <c r="Q37" s="4" t="s">
        <v>21</v>
      </c>
      <c r="R37" s="4" t="s">
        <v>21</v>
      </c>
      <c r="S37" s="4" t="s">
        <v>21</v>
      </c>
    </row>
    <row r="38" spans="1:30" x14ac:dyDescent="0.2">
      <c r="A38" s="3" t="s">
        <v>46</v>
      </c>
      <c r="B38" s="4" t="s">
        <v>21</v>
      </c>
      <c r="C38" s="4" t="s">
        <v>21</v>
      </c>
      <c r="D38" s="4" t="s">
        <v>21</v>
      </c>
      <c r="E38" s="4" t="s">
        <v>21</v>
      </c>
      <c r="F38" s="4" t="s">
        <v>21</v>
      </c>
      <c r="G38" s="4" t="s">
        <v>21</v>
      </c>
      <c r="H38" s="4" t="s">
        <v>21</v>
      </c>
      <c r="I38" s="4" t="s">
        <v>21</v>
      </c>
      <c r="J38" s="4" t="s">
        <v>21</v>
      </c>
      <c r="K38" s="4" t="s">
        <v>21</v>
      </c>
      <c r="L38" s="4" t="s">
        <v>21</v>
      </c>
      <c r="M38" s="4" t="s">
        <v>21</v>
      </c>
      <c r="N38" s="4" t="s">
        <v>21</v>
      </c>
      <c r="O38" s="5" t="s">
        <v>21</v>
      </c>
      <c r="P38" s="4" t="s">
        <v>21</v>
      </c>
      <c r="Q38" s="4" t="s">
        <v>21</v>
      </c>
      <c r="R38" s="4" t="s">
        <v>21</v>
      </c>
      <c r="S38" s="4" t="s">
        <v>21</v>
      </c>
    </row>
    <row r="39" spans="1:30" x14ac:dyDescent="0.2">
      <c r="A39" s="3" t="s">
        <v>47</v>
      </c>
      <c r="B39" s="4">
        <v>93875787</v>
      </c>
      <c r="C39" s="4">
        <v>12420156</v>
      </c>
      <c r="D39" s="4">
        <v>121724140</v>
      </c>
      <c r="E39" s="4">
        <v>137662865</v>
      </c>
      <c r="F39" s="4">
        <v>141566977</v>
      </c>
      <c r="G39" s="4">
        <v>112983108</v>
      </c>
      <c r="H39" s="4">
        <v>97180678</v>
      </c>
      <c r="I39" s="4">
        <v>77115001</v>
      </c>
      <c r="J39" s="4">
        <v>34753680</v>
      </c>
      <c r="K39" s="4">
        <v>149687996</v>
      </c>
      <c r="L39" s="4">
        <v>134330607</v>
      </c>
      <c r="M39" s="4" t="s">
        <v>21</v>
      </c>
      <c r="N39" s="4" t="s">
        <v>21</v>
      </c>
      <c r="O39" s="5">
        <v>217878516</v>
      </c>
      <c r="P39" s="4">
        <v>49170800</v>
      </c>
      <c r="Q39" s="4">
        <v>54228300</v>
      </c>
      <c r="R39" s="4">
        <v>48013018</v>
      </c>
      <c r="S39" s="4">
        <v>66466398</v>
      </c>
    </row>
    <row r="40" spans="1:30" x14ac:dyDescent="0.2">
      <c r="A40" s="3" t="s">
        <v>48</v>
      </c>
      <c r="B40" s="4" t="s">
        <v>21</v>
      </c>
      <c r="C40" s="4" t="s">
        <v>21</v>
      </c>
      <c r="D40" s="4" t="s">
        <v>21</v>
      </c>
      <c r="E40" s="4" t="s">
        <v>21</v>
      </c>
      <c r="F40" s="4" t="s">
        <v>21</v>
      </c>
      <c r="G40" s="4" t="s">
        <v>21</v>
      </c>
      <c r="H40" s="4" t="s">
        <v>21</v>
      </c>
      <c r="I40" s="4" t="s">
        <v>21</v>
      </c>
      <c r="J40" s="4" t="s">
        <v>21</v>
      </c>
      <c r="K40" s="4">
        <v>111550000</v>
      </c>
      <c r="L40" s="4">
        <v>111554000</v>
      </c>
      <c r="M40" s="4">
        <v>158813908</v>
      </c>
      <c r="N40" s="4">
        <v>182236600</v>
      </c>
      <c r="O40" s="5">
        <v>110631731</v>
      </c>
      <c r="P40" s="4">
        <v>110737375</v>
      </c>
      <c r="Q40" s="4">
        <v>110774322</v>
      </c>
      <c r="R40" s="4">
        <v>110000000</v>
      </c>
      <c r="S40" s="4">
        <v>111015228</v>
      </c>
    </row>
    <row r="41" spans="1:30" x14ac:dyDescent="0.2">
      <c r="A41" s="3" t="s">
        <v>49</v>
      </c>
      <c r="B41" s="4" t="s">
        <v>21</v>
      </c>
      <c r="C41" s="4" t="s">
        <v>21</v>
      </c>
      <c r="D41" s="4" t="s">
        <v>21</v>
      </c>
      <c r="E41" s="4" t="s">
        <v>21</v>
      </c>
      <c r="F41" s="4" t="s">
        <v>21</v>
      </c>
      <c r="G41" s="4" t="s">
        <v>21</v>
      </c>
      <c r="H41" s="4" t="s">
        <v>21</v>
      </c>
      <c r="I41" s="4" t="s">
        <v>21</v>
      </c>
      <c r="J41" s="4" t="s">
        <v>21</v>
      </c>
      <c r="K41" s="6">
        <v>1.34</v>
      </c>
      <c r="L41" s="6">
        <v>1.2</v>
      </c>
      <c r="M41" s="4" t="s">
        <v>21</v>
      </c>
      <c r="N41" s="4" t="s">
        <v>21</v>
      </c>
      <c r="O41" s="7">
        <v>1.97</v>
      </c>
      <c r="P41" s="6">
        <v>0.44</v>
      </c>
      <c r="Q41" s="6">
        <v>0.49</v>
      </c>
      <c r="R41" s="6">
        <v>0.44</v>
      </c>
      <c r="S41" s="6">
        <v>0.6</v>
      </c>
    </row>
    <row r="42" spans="1:30" x14ac:dyDescent="0.2">
      <c r="A42" s="3" t="s">
        <v>50</v>
      </c>
      <c r="B42" s="4" t="s">
        <v>21</v>
      </c>
      <c r="C42" s="4" t="s">
        <v>21</v>
      </c>
      <c r="D42" s="4" t="s">
        <v>21</v>
      </c>
      <c r="E42" s="4" t="s">
        <v>21</v>
      </c>
      <c r="F42" s="4" t="s">
        <v>21</v>
      </c>
      <c r="G42" s="4" t="s">
        <v>21</v>
      </c>
      <c r="H42" s="4" t="s">
        <v>21</v>
      </c>
      <c r="I42" s="4" t="s">
        <v>21</v>
      </c>
      <c r="J42" s="4" t="s">
        <v>21</v>
      </c>
      <c r="K42" s="6">
        <v>1.34</v>
      </c>
      <c r="L42" s="6">
        <v>1.1200000000000001</v>
      </c>
      <c r="M42" s="4" t="s">
        <v>21</v>
      </c>
      <c r="N42" s="4" t="s">
        <v>21</v>
      </c>
      <c r="O42" s="7">
        <v>1.97</v>
      </c>
      <c r="P42" s="6">
        <v>0.44</v>
      </c>
      <c r="Q42" s="6">
        <v>0.49</v>
      </c>
      <c r="R42" s="6">
        <v>0.44</v>
      </c>
      <c r="S42" s="6">
        <v>0.6</v>
      </c>
    </row>
    <row r="43" spans="1:30" x14ac:dyDescent="0.2">
      <c r="A43" s="3" t="s">
        <v>51</v>
      </c>
      <c r="B43" s="4" t="s">
        <v>21</v>
      </c>
      <c r="C43" s="4" t="s">
        <v>21</v>
      </c>
      <c r="D43" s="4" t="s">
        <v>21</v>
      </c>
      <c r="E43" s="4" t="s">
        <v>21</v>
      </c>
      <c r="F43" s="4" t="s">
        <v>21</v>
      </c>
      <c r="G43" s="4" t="s">
        <v>21</v>
      </c>
      <c r="H43" s="4" t="s">
        <v>21</v>
      </c>
      <c r="I43" s="4" t="s">
        <v>21</v>
      </c>
      <c r="J43" s="4" t="s">
        <v>21</v>
      </c>
      <c r="K43" s="4">
        <v>111550000</v>
      </c>
      <c r="L43" s="4">
        <v>111949000</v>
      </c>
      <c r="M43" s="4">
        <v>158813908</v>
      </c>
      <c r="N43" s="4">
        <v>182236600</v>
      </c>
      <c r="O43" s="5">
        <v>110916506</v>
      </c>
      <c r="P43" s="4">
        <v>110896770</v>
      </c>
      <c r="Q43" s="4">
        <v>110826356</v>
      </c>
      <c r="R43" s="4">
        <v>110927669</v>
      </c>
      <c r="S43" s="4">
        <v>111015228</v>
      </c>
    </row>
    <row r="44" spans="1:30" x14ac:dyDescent="0.2">
      <c r="A44" s="3" t="s">
        <v>52</v>
      </c>
      <c r="B44" s="4" t="s">
        <v>21</v>
      </c>
      <c r="C44" s="4" t="s">
        <v>21</v>
      </c>
      <c r="D44" s="4" t="s">
        <v>21</v>
      </c>
      <c r="E44" s="4" t="s">
        <v>21</v>
      </c>
      <c r="F44" s="4" t="s">
        <v>21</v>
      </c>
      <c r="G44" s="4" t="s">
        <v>21</v>
      </c>
      <c r="H44" s="4" t="s">
        <v>21</v>
      </c>
      <c r="I44" s="4" t="s">
        <v>21</v>
      </c>
      <c r="J44" s="4" t="s">
        <v>21</v>
      </c>
      <c r="K44" s="6">
        <v>1.34</v>
      </c>
      <c r="L44" s="6">
        <v>1.2</v>
      </c>
      <c r="M44" s="4" t="s">
        <v>21</v>
      </c>
      <c r="N44" s="4" t="s">
        <v>21</v>
      </c>
      <c r="O44" s="7">
        <v>1.96</v>
      </c>
      <c r="P44" s="6">
        <v>0.44</v>
      </c>
      <c r="Q44" s="6">
        <v>0.49</v>
      </c>
      <c r="R44" s="6">
        <v>0.43</v>
      </c>
      <c r="S44" s="6">
        <v>0.6</v>
      </c>
    </row>
    <row r="45" spans="1:30" x14ac:dyDescent="0.2">
      <c r="A45" s="3" t="s">
        <v>53</v>
      </c>
      <c r="B45" s="4" t="s">
        <v>21</v>
      </c>
      <c r="C45" s="4" t="s">
        <v>21</v>
      </c>
      <c r="D45" s="4" t="s">
        <v>21</v>
      </c>
      <c r="E45" s="4" t="s">
        <v>21</v>
      </c>
      <c r="F45" s="4" t="s">
        <v>21</v>
      </c>
      <c r="G45" s="4" t="s">
        <v>21</v>
      </c>
      <c r="H45" s="4" t="s">
        <v>21</v>
      </c>
      <c r="I45" s="4" t="s">
        <v>21</v>
      </c>
      <c r="J45" s="4" t="s">
        <v>21</v>
      </c>
      <c r="K45" s="6">
        <v>1.34</v>
      </c>
      <c r="L45" s="6">
        <v>1.1200000000000001</v>
      </c>
      <c r="M45" s="4" t="s">
        <v>21</v>
      </c>
      <c r="N45" s="4" t="s">
        <v>21</v>
      </c>
      <c r="O45" s="7">
        <v>1.96</v>
      </c>
      <c r="P45" s="6">
        <v>0.44</v>
      </c>
      <c r="Q45" s="6">
        <v>0.49</v>
      </c>
      <c r="R45" s="6">
        <v>0.43</v>
      </c>
      <c r="S45" s="6">
        <v>0.6</v>
      </c>
    </row>
    <row r="46" spans="1:30" x14ac:dyDescent="0.2">
      <c r="A46" s="3" t="s">
        <v>54</v>
      </c>
      <c r="B46" s="4">
        <v>177934210</v>
      </c>
      <c r="C46" s="4">
        <v>194460478</v>
      </c>
      <c r="D46" s="4">
        <v>223882127</v>
      </c>
      <c r="E46" s="4">
        <v>241346209</v>
      </c>
      <c r="F46" s="4">
        <v>251506044</v>
      </c>
      <c r="G46" s="4">
        <v>219657346</v>
      </c>
      <c r="H46" s="4">
        <v>253991520</v>
      </c>
      <c r="I46" s="4">
        <v>289459504</v>
      </c>
      <c r="J46" s="4">
        <v>192025083</v>
      </c>
      <c r="K46" s="4">
        <v>438524776</v>
      </c>
      <c r="L46" s="4">
        <v>450705273</v>
      </c>
      <c r="M46" s="4">
        <v>158813908</v>
      </c>
      <c r="N46" s="4">
        <v>182236600</v>
      </c>
      <c r="O46" s="5">
        <v>421051046</v>
      </c>
      <c r="P46" s="4">
        <v>131314960</v>
      </c>
      <c r="Q46" s="4">
        <v>133615580</v>
      </c>
      <c r="R46" s="4" t="s">
        <v>21</v>
      </c>
      <c r="S46" s="4">
        <v>156120506</v>
      </c>
    </row>
    <row r="47" spans="1:30" x14ac:dyDescent="0.2">
      <c r="A47" s="3" t="s">
        <v>55</v>
      </c>
      <c r="B47" s="6">
        <v>11.72</v>
      </c>
      <c r="C47" s="6">
        <v>14.38</v>
      </c>
      <c r="D47" s="6">
        <v>11.81</v>
      </c>
      <c r="E47" s="6">
        <v>11.46</v>
      </c>
      <c r="F47" s="6">
        <v>11.55</v>
      </c>
      <c r="G47" s="6">
        <v>10.57</v>
      </c>
      <c r="H47" s="6">
        <v>7.93</v>
      </c>
      <c r="I47" s="6">
        <v>7.08</v>
      </c>
      <c r="J47" s="6">
        <v>6.11</v>
      </c>
      <c r="K47" s="6">
        <v>11.8</v>
      </c>
      <c r="L47" s="6">
        <v>12.14</v>
      </c>
      <c r="M47" s="4" t="s">
        <v>21</v>
      </c>
      <c r="N47" s="4" t="s">
        <v>21</v>
      </c>
      <c r="O47" s="7">
        <v>9.24</v>
      </c>
      <c r="P47" s="6">
        <v>11.43</v>
      </c>
      <c r="Q47" s="6">
        <v>11.87</v>
      </c>
      <c r="R47" s="6">
        <v>9.06</v>
      </c>
      <c r="S47" s="6">
        <v>9.24</v>
      </c>
    </row>
    <row r="48" spans="1:30" x14ac:dyDescent="0.2">
      <c r="A48" s="3" t="s">
        <v>56</v>
      </c>
      <c r="B48" s="4">
        <v>135807206</v>
      </c>
      <c r="C48" s="4">
        <v>60736346</v>
      </c>
      <c r="D48" s="4">
        <v>175673520</v>
      </c>
      <c r="E48" s="4">
        <v>190853850</v>
      </c>
      <c r="F48" s="4">
        <v>197331275</v>
      </c>
      <c r="G48" s="4">
        <v>159160252</v>
      </c>
      <c r="H48" s="4">
        <v>159577777</v>
      </c>
      <c r="I48" s="4">
        <v>182293502</v>
      </c>
      <c r="J48" s="4">
        <v>107633761</v>
      </c>
      <c r="K48" s="4">
        <v>253031781</v>
      </c>
      <c r="L48" s="4">
        <v>271074398</v>
      </c>
      <c r="M48" s="4" t="s">
        <v>21</v>
      </c>
      <c r="N48" s="4" t="s">
        <v>21</v>
      </c>
      <c r="O48" s="5">
        <v>262068027</v>
      </c>
      <c r="P48" s="4">
        <v>80191790</v>
      </c>
      <c r="Q48" s="4">
        <v>79608620</v>
      </c>
      <c r="R48" s="4" t="s">
        <v>21</v>
      </c>
      <c r="S48" s="4">
        <v>102267617</v>
      </c>
    </row>
    <row r="49" spans="1:19" x14ac:dyDescent="0.2">
      <c r="A49" s="3" t="s">
        <v>57</v>
      </c>
      <c r="B49" s="4">
        <v>135807206</v>
      </c>
      <c r="C49" s="4">
        <v>60736346</v>
      </c>
      <c r="D49" s="4">
        <v>175673520</v>
      </c>
      <c r="E49" s="4">
        <v>190853850</v>
      </c>
      <c r="F49" s="4">
        <v>197331275</v>
      </c>
      <c r="G49" s="4">
        <v>159160252</v>
      </c>
      <c r="H49" s="4">
        <v>159577777</v>
      </c>
      <c r="I49" s="4">
        <v>182293502</v>
      </c>
      <c r="J49" s="4">
        <v>192025083</v>
      </c>
      <c r="K49" s="4">
        <v>257102993</v>
      </c>
      <c r="L49" s="4">
        <v>273842873</v>
      </c>
      <c r="M49" s="4">
        <v>158813908</v>
      </c>
      <c r="N49" s="4">
        <v>182236600</v>
      </c>
      <c r="O49" s="5">
        <v>262068027</v>
      </c>
      <c r="P49" s="4">
        <v>80191790</v>
      </c>
      <c r="Q49" s="4">
        <v>79608620</v>
      </c>
      <c r="R49" s="4" t="s">
        <v>21</v>
      </c>
      <c r="S49" s="4">
        <v>102267617</v>
      </c>
    </row>
    <row r="50" spans="1:19" x14ac:dyDescent="0.2">
      <c r="A50" s="3" t="s">
        <v>61</v>
      </c>
      <c r="B50" s="4" t="s">
        <v>21</v>
      </c>
      <c r="C50" s="4" t="s">
        <v>21</v>
      </c>
      <c r="D50" s="4" t="s">
        <v>21</v>
      </c>
      <c r="E50" s="4" t="s">
        <v>21</v>
      </c>
      <c r="F50" s="4" t="s">
        <v>21</v>
      </c>
      <c r="G50" s="4" t="s">
        <v>21</v>
      </c>
      <c r="H50" s="4" t="s">
        <v>21</v>
      </c>
      <c r="I50" s="4" t="s">
        <v>21</v>
      </c>
      <c r="J50" s="4" t="s">
        <v>21</v>
      </c>
      <c r="K50" s="4">
        <v>168955</v>
      </c>
      <c r="L50" s="4">
        <v>168800</v>
      </c>
      <c r="M50" s="4" t="s">
        <v>21</v>
      </c>
      <c r="N50" s="4" t="s">
        <v>21</v>
      </c>
      <c r="O50" s="5">
        <v>175306</v>
      </c>
      <c r="P50" s="4">
        <v>42611</v>
      </c>
      <c r="Q50" s="4">
        <v>42948</v>
      </c>
      <c r="R50" s="4">
        <v>43796</v>
      </c>
      <c r="S50" s="4">
        <v>47590</v>
      </c>
    </row>
    <row r="51" spans="1:19" x14ac:dyDescent="0.2">
      <c r="A51" s="3" t="s">
        <v>62</v>
      </c>
      <c r="B51" s="4" t="s">
        <v>21</v>
      </c>
      <c r="C51" s="4" t="s">
        <v>21</v>
      </c>
      <c r="D51" s="4" t="s">
        <v>21</v>
      </c>
      <c r="E51" s="4" t="s">
        <v>21</v>
      </c>
      <c r="F51" s="4" t="s">
        <v>21</v>
      </c>
      <c r="G51" s="4" t="s">
        <v>21</v>
      </c>
      <c r="H51" s="4" t="s">
        <v>21</v>
      </c>
      <c r="I51" s="4" t="s">
        <v>21</v>
      </c>
      <c r="J51" s="4" t="s">
        <v>21</v>
      </c>
      <c r="K51" s="6">
        <v>0.44</v>
      </c>
      <c r="L51" s="6">
        <v>0.48</v>
      </c>
      <c r="M51" s="4">
        <v>158813908</v>
      </c>
      <c r="N51" s="4">
        <v>182236600</v>
      </c>
      <c r="O51" s="7">
        <v>0.41</v>
      </c>
      <c r="P51" s="6">
        <v>0.13</v>
      </c>
      <c r="Q51" s="6">
        <v>0.13</v>
      </c>
      <c r="R51" s="4" t="s">
        <v>21</v>
      </c>
      <c r="S51" s="6">
        <v>0.15</v>
      </c>
    </row>
    <row r="52" spans="1:19" x14ac:dyDescent="0.2">
      <c r="A52" s="3" t="s">
        <v>63</v>
      </c>
      <c r="B52" s="4">
        <v>42127004</v>
      </c>
      <c r="C52" s="4">
        <v>133724132</v>
      </c>
      <c r="D52" s="4">
        <v>48208607</v>
      </c>
      <c r="E52" s="4">
        <v>50492359</v>
      </c>
      <c r="F52" s="4">
        <v>54174769</v>
      </c>
      <c r="G52" s="4">
        <v>60497094</v>
      </c>
      <c r="H52" s="4">
        <v>94413743</v>
      </c>
      <c r="I52" s="4">
        <v>107166001</v>
      </c>
      <c r="J52" s="4">
        <v>84391321</v>
      </c>
      <c r="K52" s="4">
        <v>185492995</v>
      </c>
      <c r="L52" s="4">
        <v>179630875</v>
      </c>
      <c r="M52" s="4" t="s">
        <v>21</v>
      </c>
      <c r="N52" s="4" t="s">
        <v>21</v>
      </c>
      <c r="O52" s="5">
        <v>158983019</v>
      </c>
      <c r="P52" s="4">
        <v>51123170</v>
      </c>
      <c r="Q52" s="4">
        <v>54006960</v>
      </c>
      <c r="R52" s="4" t="s">
        <v>21</v>
      </c>
      <c r="S52" s="4">
        <v>53852889</v>
      </c>
    </row>
    <row r="54" spans="1:19" x14ac:dyDescent="0.2">
      <c r="A54" s="2" t="s">
        <v>21</v>
      </c>
      <c r="B54" s="2" t="s">
        <v>0</v>
      </c>
      <c r="C54" s="2" t="s">
        <v>1</v>
      </c>
      <c r="D54" s="2" t="s">
        <v>2</v>
      </c>
      <c r="E54" s="2" t="s">
        <v>3</v>
      </c>
      <c r="F54" s="2" t="s">
        <v>4</v>
      </c>
      <c r="G54" s="2" t="s">
        <v>5</v>
      </c>
      <c r="H54" s="2" t="s">
        <v>6</v>
      </c>
      <c r="I54" s="2" t="s">
        <v>7</v>
      </c>
      <c r="J54" s="2" t="s">
        <v>8</v>
      </c>
      <c r="K54" s="2" t="s">
        <v>9</v>
      </c>
      <c r="L54" s="2" t="s">
        <v>10</v>
      </c>
      <c r="M54" s="2" t="s">
        <v>11</v>
      </c>
      <c r="N54" s="2" t="s">
        <v>12</v>
      </c>
      <c r="O54" s="2" t="s">
        <v>13</v>
      </c>
      <c r="P54" s="2" t="s">
        <v>14</v>
      </c>
      <c r="Q54" s="2" t="s">
        <v>15</v>
      </c>
      <c r="R54" s="2" t="s">
        <v>16</v>
      </c>
      <c r="S54" s="2" t="s">
        <v>17</v>
      </c>
    </row>
    <row r="55" spans="1:19" x14ac:dyDescent="0.2">
      <c r="A55" s="3" t="s">
        <v>64</v>
      </c>
      <c r="B55" s="4">
        <v>506026549</v>
      </c>
      <c r="C55" s="4">
        <v>519046167</v>
      </c>
      <c r="D55" s="4">
        <v>593191487</v>
      </c>
      <c r="E55" s="4">
        <v>683819124</v>
      </c>
      <c r="F55" s="4">
        <v>726705262</v>
      </c>
      <c r="G55" s="4">
        <v>687380739</v>
      </c>
      <c r="H55" s="4">
        <v>1178027920</v>
      </c>
      <c r="I55" s="4">
        <v>1278519016</v>
      </c>
      <c r="J55" s="4">
        <v>1199148616</v>
      </c>
      <c r="K55" s="4">
        <v>1216676968</v>
      </c>
      <c r="L55" s="4">
        <v>1228759979</v>
      </c>
      <c r="M55" s="4">
        <v>1317039703</v>
      </c>
      <c r="N55" s="4">
        <v>1429708840</v>
      </c>
      <c r="O55" s="5">
        <v>1685149785</v>
      </c>
      <c r="P55" s="4">
        <v>1416552900</v>
      </c>
      <c r="Q55" s="4">
        <v>1429708840</v>
      </c>
      <c r="R55" s="4">
        <v>1441056362</v>
      </c>
      <c r="S55" s="4">
        <v>1685149785</v>
      </c>
    </row>
    <row r="56" spans="1:19" x14ac:dyDescent="0.2">
      <c r="A56" s="3" t="s">
        <v>65</v>
      </c>
      <c r="B56" s="4">
        <v>62919194</v>
      </c>
      <c r="C56" s="4">
        <v>35421279</v>
      </c>
      <c r="D56" s="4">
        <v>60865090</v>
      </c>
      <c r="E56" s="4">
        <v>154844240</v>
      </c>
      <c r="F56" s="4">
        <v>159408936</v>
      </c>
      <c r="G56" s="4">
        <v>68240127</v>
      </c>
      <c r="H56" s="4">
        <v>172546714</v>
      </c>
      <c r="I56" s="4">
        <v>197796002</v>
      </c>
      <c r="J56" s="4">
        <v>135788642</v>
      </c>
      <c r="K56" s="4">
        <v>172094996</v>
      </c>
      <c r="L56" s="4">
        <v>250996464</v>
      </c>
      <c r="M56" s="4">
        <v>170366888</v>
      </c>
      <c r="N56" s="4">
        <v>109415740</v>
      </c>
      <c r="O56" s="5">
        <v>172057335</v>
      </c>
      <c r="P56" s="4">
        <v>100293970</v>
      </c>
      <c r="Q56" s="4">
        <v>109415740</v>
      </c>
      <c r="R56" s="4" t="s">
        <v>21</v>
      </c>
      <c r="S56" s="4">
        <v>172057335</v>
      </c>
    </row>
    <row r="57" spans="1:19" x14ac:dyDescent="0.2">
      <c r="A57" s="3" t="s">
        <v>66</v>
      </c>
      <c r="B57" s="4">
        <v>62919194</v>
      </c>
      <c r="C57" s="4">
        <v>35421279</v>
      </c>
      <c r="D57" s="4">
        <v>42036922</v>
      </c>
      <c r="E57" s="4">
        <v>134677051</v>
      </c>
      <c r="F57" s="4">
        <v>132277661</v>
      </c>
      <c r="G57" s="4">
        <v>48654596</v>
      </c>
      <c r="H57" s="4">
        <v>156996197</v>
      </c>
      <c r="I57" s="4">
        <v>190402502</v>
      </c>
      <c r="J57" s="4">
        <v>135788642</v>
      </c>
      <c r="K57" s="4">
        <v>160236996</v>
      </c>
      <c r="L57" s="4">
        <v>223753494</v>
      </c>
      <c r="M57" s="4">
        <v>153433068</v>
      </c>
      <c r="N57" s="4">
        <v>109415740</v>
      </c>
      <c r="O57" s="5">
        <v>172057335</v>
      </c>
      <c r="P57" s="4">
        <v>100293970</v>
      </c>
      <c r="Q57" s="4">
        <v>109415740</v>
      </c>
      <c r="R57" s="4" t="s">
        <v>21</v>
      </c>
      <c r="S57" s="4">
        <v>172057335</v>
      </c>
    </row>
    <row r="58" spans="1:19" x14ac:dyDescent="0.2">
      <c r="A58" s="3" t="s">
        <v>67</v>
      </c>
      <c r="B58" s="4" t="s">
        <v>21</v>
      </c>
      <c r="C58" s="4" t="s">
        <v>21</v>
      </c>
      <c r="D58" s="4">
        <v>18828168</v>
      </c>
      <c r="E58" s="4">
        <v>20167189</v>
      </c>
      <c r="F58" s="4">
        <v>27131275</v>
      </c>
      <c r="G58" s="4">
        <v>19585531</v>
      </c>
      <c r="H58" s="4">
        <v>15550516</v>
      </c>
      <c r="I58" s="4">
        <v>7393500</v>
      </c>
      <c r="J58" s="4" t="s">
        <v>21</v>
      </c>
      <c r="K58" s="4">
        <v>11858000</v>
      </c>
      <c r="L58" s="4">
        <v>27242969</v>
      </c>
      <c r="M58" s="4">
        <v>16933820</v>
      </c>
      <c r="N58" s="4" t="s">
        <v>21</v>
      </c>
      <c r="O58" s="5" t="s">
        <v>21</v>
      </c>
      <c r="P58" s="4" t="s">
        <v>21</v>
      </c>
      <c r="Q58" s="4" t="s">
        <v>21</v>
      </c>
      <c r="R58" s="4" t="s">
        <v>21</v>
      </c>
      <c r="S58" s="4" t="s">
        <v>21</v>
      </c>
    </row>
    <row r="59" spans="1:19" x14ac:dyDescent="0.2">
      <c r="A59" s="3" t="s">
        <v>68</v>
      </c>
      <c r="B59" s="4">
        <v>303609109</v>
      </c>
      <c r="C59" s="4">
        <v>452538206</v>
      </c>
      <c r="D59" s="4">
        <v>513758991</v>
      </c>
      <c r="E59" s="4">
        <v>506197580</v>
      </c>
      <c r="F59" s="4">
        <v>546680653</v>
      </c>
      <c r="G59" s="4">
        <v>591925481</v>
      </c>
      <c r="H59" s="4">
        <v>949073550</v>
      </c>
      <c r="I59" s="4">
        <v>1027537513</v>
      </c>
      <c r="J59" s="4">
        <v>1004703974</v>
      </c>
      <c r="K59" s="4">
        <v>997611974</v>
      </c>
      <c r="L59" s="4">
        <v>937487886</v>
      </c>
      <c r="M59" s="4">
        <v>1108769546</v>
      </c>
      <c r="N59" s="4">
        <v>1276910460</v>
      </c>
      <c r="O59" s="5">
        <v>1456973661</v>
      </c>
      <c r="P59" s="4">
        <v>1265208070</v>
      </c>
      <c r="Q59" s="4">
        <v>1276910460</v>
      </c>
      <c r="R59" s="4" t="s">
        <v>21</v>
      </c>
      <c r="S59" s="4">
        <v>1456973661</v>
      </c>
    </row>
    <row r="60" spans="1:19" x14ac:dyDescent="0.2">
      <c r="A60" s="3" t="s">
        <v>69</v>
      </c>
      <c r="B60" s="4">
        <v>291259170</v>
      </c>
      <c r="C60" s="4">
        <v>304735216</v>
      </c>
      <c r="D60" s="4">
        <v>350295941</v>
      </c>
      <c r="E60" s="4">
        <v>354191322</v>
      </c>
      <c r="F60" s="4">
        <v>361803121</v>
      </c>
      <c r="G60" s="4">
        <v>403764801</v>
      </c>
      <c r="H60" s="4">
        <v>551351041</v>
      </c>
      <c r="I60" s="4">
        <v>593547007</v>
      </c>
      <c r="J60" s="4">
        <v>643822929</v>
      </c>
      <c r="K60" s="4">
        <v>606220984</v>
      </c>
      <c r="L60" s="4">
        <v>551689756</v>
      </c>
      <c r="M60" s="4">
        <v>623465262</v>
      </c>
      <c r="N60" s="4">
        <v>729020180</v>
      </c>
      <c r="O60" s="5">
        <v>727353881</v>
      </c>
      <c r="P60" s="4">
        <v>677761630</v>
      </c>
      <c r="Q60" s="4">
        <v>729020180</v>
      </c>
      <c r="R60" s="4" t="s">
        <v>21</v>
      </c>
      <c r="S60" s="4">
        <v>727353881</v>
      </c>
    </row>
    <row r="61" spans="1:19" x14ac:dyDescent="0.2">
      <c r="A61" s="3" t="s">
        <v>70</v>
      </c>
      <c r="B61" s="4" t="s">
        <v>21</v>
      </c>
      <c r="C61" s="4" t="s">
        <v>21</v>
      </c>
      <c r="D61" s="4" t="s">
        <v>21</v>
      </c>
      <c r="E61" s="4" t="s">
        <v>21</v>
      </c>
      <c r="F61" s="4" t="s">
        <v>21</v>
      </c>
      <c r="G61" s="4" t="s">
        <v>21</v>
      </c>
      <c r="H61" s="4" t="s">
        <v>21</v>
      </c>
      <c r="I61" s="4" t="s">
        <v>21</v>
      </c>
      <c r="J61" s="4" t="s">
        <v>21</v>
      </c>
      <c r="K61" s="4" t="s">
        <v>21</v>
      </c>
      <c r="L61" s="4" t="s">
        <v>21</v>
      </c>
      <c r="M61" s="4" t="s">
        <v>21</v>
      </c>
      <c r="N61" s="4" t="s">
        <v>21</v>
      </c>
      <c r="O61" s="5" t="s">
        <v>21</v>
      </c>
      <c r="P61" s="4" t="s">
        <v>21</v>
      </c>
      <c r="Q61" s="4" t="s">
        <v>21</v>
      </c>
      <c r="R61" s="4" t="s">
        <v>21</v>
      </c>
      <c r="S61" s="4" t="s">
        <v>21</v>
      </c>
    </row>
    <row r="62" spans="1:19" x14ac:dyDescent="0.2">
      <c r="A62" s="3" t="s">
        <v>71</v>
      </c>
      <c r="B62" s="4" t="s">
        <v>21</v>
      </c>
      <c r="C62" s="4" t="s">
        <v>21</v>
      </c>
      <c r="D62" s="4" t="s">
        <v>21</v>
      </c>
      <c r="E62" s="4" t="s">
        <v>21</v>
      </c>
      <c r="F62" s="4" t="s">
        <v>21</v>
      </c>
      <c r="G62" s="4" t="s">
        <v>21</v>
      </c>
      <c r="H62" s="4" t="s">
        <v>21</v>
      </c>
      <c r="I62" s="4" t="s">
        <v>21</v>
      </c>
      <c r="J62" s="4" t="s">
        <v>21</v>
      </c>
      <c r="K62" s="4" t="s">
        <v>21</v>
      </c>
      <c r="L62" s="4" t="s">
        <v>21</v>
      </c>
      <c r="M62" s="4" t="s">
        <v>21</v>
      </c>
      <c r="N62" s="4" t="s">
        <v>21</v>
      </c>
      <c r="O62" s="5" t="s">
        <v>21</v>
      </c>
      <c r="P62" s="4" t="s">
        <v>21</v>
      </c>
      <c r="Q62" s="4" t="s">
        <v>21</v>
      </c>
      <c r="R62" s="4" t="s">
        <v>21</v>
      </c>
      <c r="S62" s="4" t="s">
        <v>21</v>
      </c>
    </row>
    <row r="63" spans="1:19" x14ac:dyDescent="0.2">
      <c r="A63" s="3" t="s">
        <v>72</v>
      </c>
      <c r="B63" s="4">
        <v>12349939</v>
      </c>
      <c r="C63" s="4">
        <v>147802990</v>
      </c>
      <c r="D63" s="4">
        <v>163463049</v>
      </c>
      <c r="E63" s="4">
        <v>152006258</v>
      </c>
      <c r="F63" s="4">
        <v>184877532</v>
      </c>
      <c r="G63" s="4">
        <v>188160680</v>
      </c>
      <c r="H63" s="4">
        <v>397722509</v>
      </c>
      <c r="I63" s="4">
        <v>433990505</v>
      </c>
      <c r="J63" s="4">
        <v>360881045</v>
      </c>
      <c r="K63" s="4">
        <v>391390990</v>
      </c>
      <c r="L63" s="4">
        <v>385798130</v>
      </c>
      <c r="M63" s="4">
        <v>485304284</v>
      </c>
      <c r="N63" s="4">
        <v>547890280</v>
      </c>
      <c r="O63" s="5">
        <v>729619781</v>
      </c>
      <c r="P63" s="4">
        <v>587446440</v>
      </c>
      <c r="Q63" s="4">
        <v>547890280</v>
      </c>
      <c r="R63" s="4" t="s">
        <v>21</v>
      </c>
      <c r="S63" s="4">
        <v>729619781</v>
      </c>
    </row>
    <row r="64" spans="1:19" x14ac:dyDescent="0.2">
      <c r="A64" s="3" t="s">
        <v>73</v>
      </c>
      <c r="B64" s="4" t="s">
        <v>21</v>
      </c>
      <c r="C64" s="4" t="s">
        <v>21</v>
      </c>
      <c r="D64" s="4" t="s">
        <v>21</v>
      </c>
      <c r="E64" s="4" t="s">
        <v>21</v>
      </c>
      <c r="F64" s="4" t="s">
        <v>21</v>
      </c>
      <c r="G64" s="4" t="s">
        <v>21</v>
      </c>
      <c r="H64" s="4" t="s">
        <v>21</v>
      </c>
      <c r="I64" s="4" t="s">
        <v>21</v>
      </c>
      <c r="J64" s="4" t="s">
        <v>21</v>
      </c>
      <c r="K64" s="4" t="s">
        <v>21</v>
      </c>
      <c r="L64" s="4" t="s">
        <v>21</v>
      </c>
      <c r="M64" s="4" t="s">
        <v>21</v>
      </c>
      <c r="N64" s="4" t="s">
        <v>21</v>
      </c>
      <c r="O64" s="5" t="s">
        <v>21</v>
      </c>
      <c r="P64" s="4" t="s">
        <v>21</v>
      </c>
      <c r="Q64" s="4" t="s">
        <v>21</v>
      </c>
      <c r="R64" s="4" t="s">
        <v>21</v>
      </c>
      <c r="S64" s="4" t="s">
        <v>21</v>
      </c>
    </row>
    <row r="65" spans="1:19" x14ac:dyDescent="0.2">
      <c r="A65" s="3" t="s">
        <v>74</v>
      </c>
      <c r="B65" s="4" t="s">
        <v>21</v>
      </c>
      <c r="C65" s="4" t="s">
        <v>21</v>
      </c>
      <c r="D65" s="4" t="s">
        <v>21</v>
      </c>
      <c r="E65" s="4" t="s">
        <v>21</v>
      </c>
      <c r="F65" s="4" t="s">
        <v>21</v>
      </c>
      <c r="G65" s="4" t="s">
        <v>21</v>
      </c>
      <c r="H65" s="4" t="s">
        <v>21</v>
      </c>
      <c r="I65" s="4" t="s">
        <v>21</v>
      </c>
      <c r="J65" s="4" t="s">
        <v>21</v>
      </c>
      <c r="K65" s="4" t="s">
        <v>21</v>
      </c>
      <c r="L65" s="4" t="s">
        <v>21</v>
      </c>
      <c r="M65" s="4" t="s">
        <v>21</v>
      </c>
      <c r="N65" s="4" t="s">
        <v>21</v>
      </c>
      <c r="O65" s="5" t="s">
        <v>21</v>
      </c>
      <c r="P65" s="4" t="s">
        <v>21</v>
      </c>
      <c r="Q65" s="4" t="s">
        <v>21</v>
      </c>
      <c r="R65" s="4" t="s">
        <v>21</v>
      </c>
      <c r="S65" s="4" t="s">
        <v>21</v>
      </c>
    </row>
    <row r="66" spans="1:19" x14ac:dyDescent="0.2">
      <c r="A66" s="3" t="s">
        <v>75</v>
      </c>
      <c r="B66" s="4" t="s">
        <v>21</v>
      </c>
      <c r="C66" s="4" t="s">
        <v>21</v>
      </c>
      <c r="D66" s="4" t="s">
        <v>21</v>
      </c>
      <c r="E66" s="4" t="s">
        <v>21</v>
      </c>
      <c r="F66" s="4" t="s">
        <v>21</v>
      </c>
      <c r="G66" s="4" t="s">
        <v>21</v>
      </c>
      <c r="H66" s="4" t="s">
        <v>21</v>
      </c>
      <c r="I66" s="4" t="s">
        <v>21</v>
      </c>
      <c r="J66" s="4" t="s">
        <v>21</v>
      </c>
      <c r="K66" s="4" t="s">
        <v>21</v>
      </c>
      <c r="L66" s="4" t="s">
        <v>21</v>
      </c>
      <c r="M66" s="4" t="s">
        <v>21</v>
      </c>
      <c r="N66" s="4" t="s">
        <v>21</v>
      </c>
      <c r="O66" s="5" t="s">
        <v>21</v>
      </c>
      <c r="P66" s="4" t="s">
        <v>21</v>
      </c>
      <c r="Q66" s="4" t="s">
        <v>21</v>
      </c>
      <c r="R66" s="4" t="s">
        <v>21</v>
      </c>
      <c r="S66" s="4" t="s">
        <v>21</v>
      </c>
    </row>
    <row r="67" spans="1:19" x14ac:dyDescent="0.2">
      <c r="A67" s="3" t="s">
        <v>76</v>
      </c>
      <c r="B67" s="4" t="s">
        <v>21</v>
      </c>
      <c r="C67" s="4" t="s">
        <v>21</v>
      </c>
      <c r="D67" s="4" t="s">
        <v>21</v>
      </c>
      <c r="E67" s="4" t="s">
        <v>21</v>
      </c>
      <c r="F67" s="4" t="s">
        <v>21</v>
      </c>
      <c r="G67" s="4" t="s">
        <v>21</v>
      </c>
      <c r="H67" s="4" t="s">
        <v>21</v>
      </c>
      <c r="I67" s="4" t="s">
        <v>21</v>
      </c>
      <c r="J67" s="4" t="s">
        <v>21</v>
      </c>
      <c r="K67" s="4" t="s">
        <v>21</v>
      </c>
      <c r="L67" s="4" t="s">
        <v>21</v>
      </c>
      <c r="M67" s="4" t="s">
        <v>21</v>
      </c>
      <c r="N67" s="4" t="s">
        <v>21</v>
      </c>
      <c r="O67" s="5" t="s">
        <v>21</v>
      </c>
      <c r="P67" s="4" t="s">
        <v>21</v>
      </c>
      <c r="Q67" s="4" t="s">
        <v>21</v>
      </c>
      <c r="R67" s="4" t="s">
        <v>21</v>
      </c>
      <c r="S67" s="4" t="s">
        <v>21</v>
      </c>
    </row>
    <row r="68" spans="1:19" x14ac:dyDescent="0.2">
      <c r="A68" s="3" t="s">
        <v>77</v>
      </c>
      <c r="B68" s="4" t="s">
        <v>21</v>
      </c>
      <c r="C68" s="4" t="s">
        <v>21</v>
      </c>
      <c r="D68" s="4" t="s">
        <v>21</v>
      </c>
      <c r="E68" s="4" t="s">
        <v>21</v>
      </c>
      <c r="F68" s="4" t="s">
        <v>21</v>
      </c>
      <c r="G68" s="4" t="s">
        <v>21</v>
      </c>
      <c r="H68" s="4" t="s">
        <v>21</v>
      </c>
      <c r="I68" s="4" t="s">
        <v>21</v>
      </c>
      <c r="J68" s="4" t="s">
        <v>21</v>
      </c>
      <c r="K68" s="4" t="s">
        <v>21</v>
      </c>
      <c r="L68" s="4" t="s">
        <v>21</v>
      </c>
      <c r="M68" s="4" t="s">
        <v>21</v>
      </c>
      <c r="N68" s="4" t="s">
        <v>21</v>
      </c>
      <c r="O68" s="5" t="s">
        <v>21</v>
      </c>
      <c r="P68" s="4" t="s">
        <v>21</v>
      </c>
      <c r="Q68" s="4" t="s">
        <v>21</v>
      </c>
      <c r="R68" s="4" t="s">
        <v>21</v>
      </c>
      <c r="S68" s="4" t="s">
        <v>21</v>
      </c>
    </row>
    <row r="69" spans="1:19" x14ac:dyDescent="0.2">
      <c r="A69" s="3" t="s">
        <v>78</v>
      </c>
      <c r="B69" s="4" t="s">
        <v>21</v>
      </c>
      <c r="C69" s="4" t="s">
        <v>21</v>
      </c>
      <c r="D69" s="4" t="s">
        <v>21</v>
      </c>
      <c r="E69" s="4" t="s">
        <v>21</v>
      </c>
      <c r="F69" s="4" t="s">
        <v>21</v>
      </c>
      <c r="G69" s="4" t="s">
        <v>21</v>
      </c>
      <c r="H69" s="4" t="s">
        <v>21</v>
      </c>
      <c r="I69" s="4" t="s">
        <v>21</v>
      </c>
      <c r="J69" s="4" t="s">
        <v>21</v>
      </c>
      <c r="K69" s="4" t="s">
        <v>21</v>
      </c>
      <c r="L69" s="4" t="s">
        <v>21</v>
      </c>
      <c r="M69" s="4" t="s">
        <v>21</v>
      </c>
      <c r="N69" s="4" t="s">
        <v>21</v>
      </c>
      <c r="O69" s="5" t="s">
        <v>21</v>
      </c>
      <c r="P69" s="4" t="s">
        <v>21</v>
      </c>
      <c r="Q69" s="4" t="s">
        <v>21</v>
      </c>
      <c r="R69" s="4" t="s">
        <v>21</v>
      </c>
      <c r="S69" s="4" t="s">
        <v>21</v>
      </c>
    </row>
    <row r="70" spans="1:19" x14ac:dyDescent="0.2">
      <c r="A70" s="3" t="s">
        <v>79</v>
      </c>
      <c r="B70" s="4">
        <v>139498246</v>
      </c>
      <c r="C70" s="4">
        <v>31086682</v>
      </c>
      <c r="D70" s="4">
        <v>18567407</v>
      </c>
      <c r="E70" s="4">
        <v>22777304</v>
      </c>
      <c r="F70" s="4">
        <v>20615673</v>
      </c>
      <c r="G70" s="4">
        <v>27215131</v>
      </c>
      <c r="H70" s="4">
        <v>56407656</v>
      </c>
      <c r="I70" s="4">
        <v>53185501</v>
      </c>
      <c r="J70" s="4">
        <v>58656001</v>
      </c>
      <c r="K70" s="4">
        <v>46969999</v>
      </c>
      <c r="L70" s="4">
        <v>40275629</v>
      </c>
      <c r="M70" s="4">
        <v>37903270</v>
      </c>
      <c r="N70" s="4">
        <v>43382640</v>
      </c>
      <c r="O70" s="5">
        <v>56118789</v>
      </c>
      <c r="P70" s="4">
        <v>51050860</v>
      </c>
      <c r="Q70" s="4">
        <v>43382640</v>
      </c>
      <c r="R70" s="4">
        <v>1441056362</v>
      </c>
      <c r="S70" s="4">
        <v>56118789</v>
      </c>
    </row>
    <row r="71" spans="1:19" x14ac:dyDescent="0.2">
      <c r="A71" s="3" t="s">
        <v>80</v>
      </c>
      <c r="B71" s="4" t="s">
        <v>21</v>
      </c>
      <c r="C71" s="4" t="s">
        <v>21</v>
      </c>
      <c r="D71" s="4" t="s">
        <v>21</v>
      </c>
      <c r="E71" s="4" t="s">
        <v>21</v>
      </c>
      <c r="F71" s="4" t="s">
        <v>21</v>
      </c>
      <c r="G71" s="4" t="s">
        <v>21</v>
      </c>
      <c r="H71" s="4" t="s">
        <v>21</v>
      </c>
      <c r="I71" s="4" t="s">
        <v>21</v>
      </c>
      <c r="J71" s="4" t="s">
        <v>21</v>
      </c>
      <c r="K71" s="4" t="s">
        <v>21</v>
      </c>
      <c r="L71" s="4" t="s">
        <v>21</v>
      </c>
      <c r="M71" s="4" t="s">
        <v>21</v>
      </c>
      <c r="N71" s="4" t="s">
        <v>21</v>
      </c>
      <c r="O71" s="5" t="s">
        <v>21</v>
      </c>
      <c r="P71" s="4" t="s">
        <v>21</v>
      </c>
      <c r="Q71" s="4" t="s">
        <v>21</v>
      </c>
      <c r="R71" s="4" t="s">
        <v>21</v>
      </c>
      <c r="S71" s="4" t="s">
        <v>21</v>
      </c>
    </row>
    <row r="72" spans="1:19" x14ac:dyDescent="0.2">
      <c r="A72" s="3" t="s">
        <v>81</v>
      </c>
      <c r="B72" s="4" t="s">
        <v>21</v>
      </c>
      <c r="C72" s="4" t="s">
        <v>21</v>
      </c>
      <c r="D72" s="4" t="s">
        <v>21</v>
      </c>
      <c r="E72" s="4" t="s">
        <v>21</v>
      </c>
      <c r="F72" s="4" t="s">
        <v>21</v>
      </c>
      <c r="G72" s="4" t="s">
        <v>21</v>
      </c>
      <c r="H72" s="4" t="s">
        <v>21</v>
      </c>
      <c r="I72" s="4" t="s">
        <v>21</v>
      </c>
      <c r="J72" s="4" t="s">
        <v>21</v>
      </c>
      <c r="K72" s="4" t="s">
        <v>21</v>
      </c>
      <c r="L72" s="4" t="s">
        <v>21</v>
      </c>
      <c r="M72" s="4" t="s">
        <v>21</v>
      </c>
      <c r="N72" s="4" t="s">
        <v>21</v>
      </c>
      <c r="O72" s="5" t="s">
        <v>21</v>
      </c>
      <c r="P72" s="4" t="s">
        <v>21</v>
      </c>
      <c r="Q72" s="4" t="s">
        <v>21</v>
      </c>
      <c r="R72" s="4" t="s">
        <v>21</v>
      </c>
      <c r="S72" s="4" t="s">
        <v>21</v>
      </c>
    </row>
    <row r="73" spans="1:19" x14ac:dyDescent="0.2">
      <c r="A73" s="3" t="s">
        <v>82</v>
      </c>
      <c r="B73" s="4" t="s">
        <v>21</v>
      </c>
      <c r="C73" s="4" t="s">
        <v>21</v>
      </c>
      <c r="D73" s="4" t="s">
        <v>21</v>
      </c>
      <c r="E73" s="4" t="s">
        <v>21</v>
      </c>
      <c r="F73" s="4" t="s">
        <v>21</v>
      </c>
      <c r="G73" s="4" t="s">
        <v>21</v>
      </c>
      <c r="H73" s="4" t="s">
        <v>21</v>
      </c>
      <c r="I73" s="4" t="s">
        <v>21</v>
      </c>
      <c r="J73" s="4" t="s">
        <v>21</v>
      </c>
      <c r="K73" s="4" t="s">
        <v>21</v>
      </c>
      <c r="L73" s="4" t="s">
        <v>21</v>
      </c>
      <c r="M73" s="4" t="s">
        <v>21</v>
      </c>
      <c r="N73" s="4" t="s">
        <v>21</v>
      </c>
      <c r="O73" s="5" t="s">
        <v>21</v>
      </c>
      <c r="P73" s="4" t="s">
        <v>21</v>
      </c>
      <c r="Q73" s="4" t="s">
        <v>21</v>
      </c>
      <c r="R73" s="4" t="s">
        <v>21</v>
      </c>
      <c r="S73" s="4" t="s">
        <v>21</v>
      </c>
    </row>
    <row r="74" spans="1:19" x14ac:dyDescent="0.2">
      <c r="A74" s="3" t="s">
        <v>83</v>
      </c>
      <c r="B74" s="4" t="s">
        <v>21</v>
      </c>
      <c r="C74" s="4" t="s">
        <v>21</v>
      </c>
      <c r="D74" s="4" t="s">
        <v>21</v>
      </c>
      <c r="E74" s="4" t="s">
        <v>21</v>
      </c>
      <c r="F74" s="4" t="s">
        <v>21</v>
      </c>
      <c r="G74" s="4" t="s">
        <v>21</v>
      </c>
      <c r="H74" s="4" t="s">
        <v>21</v>
      </c>
      <c r="I74" s="4" t="s">
        <v>21</v>
      </c>
      <c r="J74" s="4" t="s">
        <v>21</v>
      </c>
      <c r="K74" s="4" t="s">
        <v>21</v>
      </c>
      <c r="L74" s="4" t="s">
        <v>21</v>
      </c>
      <c r="M74" s="4" t="s">
        <v>21</v>
      </c>
      <c r="N74" s="4" t="s">
        <v>21</v>
      </c>
      <c r="O74" s="5" t="s">
        <v>21</v>
      </c>
      <c r="P74" s="4" t="s">
        <v>21</v>
      </c>
      <c r="Q74" s="4" t="s">
        <v>21</v>
      </c>
      <c r="R74" s="4" t="s">
        <v>21</v>
      </c>
      <c r="S74" s="4" t="s">
        <v>21</v>
      </c>
    </row>
    <row r="75" spans="1:19" x14ac:dyDescent="0.2">
      <c r="A75" s="3" t="s">
        <v>84</v>
      </c>
      <c r="B75" s="4" t="s">
        <v>21</v>
      </c>
      <c r="C75" s="4" t="s">
        <v>21</v>
      </c>
      <c r="D75" s="4" t="s">
        <v>21</v>
      </c>
      <c r="E75" s="4" t="s">
        <v>21</v>
      </c>
      <c r="F75" s="4" t="s">
        <v>21</v>
      </c>
      <c r="G75" s="4" t="s">
        <v>21</v>
      </c>
      <c r="H75" s="4" t="s">
        <v>21</v>
      </c>
      <c r="I75" s="4" t="s">
        <v>21</v>
      </c>
      <c r="J75" s="4" t="s">
        <v>21</v>
      </c>
      <c r="K75" s="4" t="s">
        <v>21</v>
      </c>
      <c r="L75" s="4" t="s">
        <v>21</v>
      </c>
      <c r="M75" s="4" t="s">
        <v>21</v>
      </c>
      <c r="N75" s="4" t="s">
        <v>21</v>
      </c>
      <c r="O75" s="5" t="s">
        <v>21</v>
      </c>
      <c r="P75" s="4" t="s">
        <v>21</v>
      </c>
      <c r="Q75" s="4" t="s">
        <v>21</v>
      </c>
      <c r="R75" s="4" t="s">
        <v>21</v>
      </c>
      <c r="S75" s="4" t="s">
        <v>21</v>
      </c>
    </row>
    <row r="76" spans="1:19" x14ac:dyDescent="0.2">
      <c r="A76" s="3" t="s">
        <v>85</v>
      </c>
      <c r="B76" s="4">
        <v>821452001</v>
      </c>
      <c r="C76" s="4">
        <v>782957307</v>
      </c>
      <c r="D76" s="4">
        <v>885437352</v>
      </c>
      <c r="E76" s="4">
        <v>886937314</v>
      </c>
      <c r="F76" s="4">
        <v>1003505200</v>
      </c>
      <c r="G76" s="4">
        <v>1004626885</v>
      </c>
      <c r="H76" s="4">
        <v>2011479025</v>
      </c>
      <c r="I76" s="4">
        <v>1806796523</v>
      </c>
      <c r="J76" s="4">
        <v>1740910104</v>
      </c>
      <c r="K76" s="4">
        <v>2295677940</v>
      </c>
      <c r="L76" s="4">
        <v>2216965324</v>
      </c>
      <c r="M76" s="4">
        <v>2818610564</v>
      </c>
      <c r="N76" s="4">
        <v>2741000780</v>
      </c>
      <c r="O76" s="5">
        <v>2835924835</v>
      </c>
      <c r="P76" s="4">
        <v>2636061050</v>
      </c>
      <c r="Q76" s="4">
        <v>2741000780</v>
      </c>
      <c r="R76" s="4">
        <v>2729196069</v>
      </c>
      <c r="S76" s="4">
        <v>2835924835</v>
      </c>
    </row>
    <row r="77" spans="1:19" x14ac:dyDescent="0.2">
      <c r="A77" s="3" t="s">
        <v>86</v>
      </c>
      <c r="B77" s="4">
        <v>114337990</v>
      </c>
      <c r="C77" s="4">
        <v>105793006</v>
      </c>
      <c r="D77" s="4">
        <v>115868591</v>
      </c>
      <c r="E77" s="4">
        <v>125735617</v>
      </c>
      <c r="F77" s="4">
        <v>131419643</v>
      </c>
      <c r="G77" s="4">
        <v>114216416</v>
      </c>
      <c r="H77" s="4">
        <v>159250241</v>
      </c>
      <c r="I77" s="4">
        <v>169017002</v>
      </c>
      <c r="J77" s="4">
        <v>212188083</v>
      </c>
      <c r="K77" s="4">
        <v>650649983</v>
      </c>
      <c r="L77" s="4">
        <v>539442196</v>
      </c>
      <c r="M77" s="4">
        <v>561981253</v>
      </c>
      <c r="N77" s="4">
        <v>532027580</v>
      </c>
      <c r="O77" s="5">
        <v>533997086</v>
      </c>
      <c r="P77" s="4">
        <v>504217630</v>
      </c>
      <c r="Q77" s="4">
        <v>532027580</v>
      </c>
      <c r="R77" s="4">
        <v>518081919</v>
      </c>
      <c r="S77" s="4">
        <v>533997086</v>
      </c>
    </row>
    <row r="78" spans="1:19" x14ac:dyDescent="0.2">
      <c r="A78" s="3" t="s">
        <v>87</v>
      </c>
      <c r="B78" s="4">
        <v>221736223</v>
      </c>
      <c r="C78" s="4">
        <v>225790424</v>
      </c>
      <c r="D78" s="4">
        <v>256396735</v>
      </c>
      <c r="E78" s="4">
        <v>256352489</v>
      </c>
      <c r="F78" s="4">
        <v>275793897</v>
      </c>
      <c r="G78" s="4">
        <v>263405445</v>
      </c>
      <c r="H78" s="4">
        <v>308838169</v>
      </c>
      <c r="I78" s="4">
        <v>308221504</v>
      </c>
      <c r="J78" s="4">
        <v>347023565</v>
      </c>
      <c r="K78" s="4">
        <v>815506979</v>
      </c>
      <c r="L78" s="4">
        <v>733204871</v>
      </c>
      <c r="M78" s="4">
        <v>772308790</v>
      </c>
      <c r="N78" s="4">
        <v>725552520</v>
      </c>
      <c r="O78" s="5">
        <v>533997086</v>
      </c>
      <c r="P78" s="4">
        <v>504217630</v>
      </c>
      <c r="Q78" s="4">
        <v>725552520</v>
      </c>
      <c r="R78" s="4">
        <v>518081919</v>
      </c>
      <c r="S78" s="4">
        <v>533997086</v>
      </c>
    </row>
    <row r="79" spans="1:19" x14ac:dyDescent="0.2">
      <c r="A79" s="3" t="s">
        <v>88</v>
      </c>
      <c r="B79" s="4">
        <v>107398233</v>
      </c>
      <c r="C79" s="4">
        <v>119997418</v>
      </c>
      <c r="D79" s="4">
        <v>140528144</v>
      </c>
      <c r="E79" s="4">
        <v>130616872</v>
      </c>
      <c r="F79" s="4">
        <v>144374254</v>
      </c>
      <c r="G79" s="4">
        <v>149189029</v>
      </c>
      <c r="H79" s="4">
        <v>149587928</v>
      </c>
      <c r="I79" s="4">
        <v>139204502</v>
      </c>
      <c r="J79" s="4">
        <v>134835482</v>
      </c>
      <c r="K79" s="4">
        <v>164856996</v>
      </c>
      <c r="L79" s="4">
        <v>193762675</v>
      </c>
      <c r="M79" s="4">
        <v>210327537</v>
      </c>
      <c r="N79" s="4">
        <v>193524940</v>
      </c>
      <c r="O79" s="5" t="s">
        <v>21</v>
      </c>
      <c r="P79" s="4" t="s">
        <v>21</v>
      </c>
      <c r="Q79" s="4">
        <v>193524940</v>
      </c>
      <c r="R79" s="4" t="s">
        <v>21</v>
      </c>
      <c r="S79" s="4" t="s">
        <v>21</v>
      </c>
    </row>
    <row r="80" spans="1:19" x14ac:dyDescent="0.2">
      <c r="A80" s="3" t="s">
        <v>89</v>
      </c>
      <c r="B80" s="4" t="s">
        <v>21</v>
      </c>
      <c r="C80" s="4">
        <v>2319828</v>
      </c>
      <c r="D80" s="4">
        <v>67529100</v>
      </c>
      <c r="E80" s="4">
        <v>83010516</v>
      </c>
      <c r="F80" s="4">
        <v>82309504</v>
      </c>
      <c r="G80" s="4">
        <v>84235555</v>
      </c>
      <c r="H80" s="4">
        <v>126009058</v>
      </c>
      <c r="I80" s="4">
        <v>155661002</v>
      </c>
      <c r="J80" s="4">
        <v>6892080</v>
      </c>
      <c r="K80" s="4">
        <v>6776000</v>
      </c>
      <c r="L80" s="4">
        <v>140140346</v>
      </c>
      <c r="M80" s="4">
        <v>170920798</v>
      </c>
      <c r="N80" s="4" t="s">
        <v>21</v>
      </c>
      <c r="O80" s="5" t="s">
        <v>21</v>
      </c>
      <c r="P80" s="4" t="s">
        <v>21</v>
      </c>
      <c r="Q80" s="4" t="s">
        <v>21</v>
      </c>
      <c r="R80" s="4" t="s">
        <v>21</v>
      </c>
      <c r="S80" s="4" t="s">
        <v>21</v>
      </c>
    </row>
    <row r="81" spans="1:19" x14ac:dyDescent="0.2">
      <c r="A81" s="3" t="s">
        <v>90</v>
      </c>
      <c r="B81" s="4" t="s">
        <v>21</v>
      </c>
      <c r="C81" s="4">
        <v>2319828</v>
      </c>
      <c r="D81" s="4">
        <v>67529100</v>
      </c>
      <c r="E81" s="4">
        <v>83010516</v>
      </c>
      <c r="F81" s="4">
        <v>82309504</v>
      </c>
      <c r="G81" s="4">
        <v>84235555</v>
      </c>
      <c r="H81" s="4">
        <v>126009058</v>
      </c>
      <c r="I81" s="4">
        <v>155661002</v>
      </c>
      <c r="J81" s="4">
        <v>6892080</v>
      </c>
      <c r="K81" s="4">
        <v>6776000</v>
      </c>
      <c r="L81" s="4">
        <v>140140346</v>
      </c>
      <c r="M81" s="4">
        <v>170920798</v>
      </c>
      <c r="N81" s="4" t="s">
        <v>21</v>
      </c>
      <c r="O81" s="5" t="s">
        <v>21</v>
      </c>
      <c r="P81" s="4" t="s">
        <v>21</v>
      </c>
      <c r="Q81" s="4" t="s">
        <v>21</v>
      </c>
      <c r="R81" s="4" t="s">
        <v>21</v>
      </c>
      <c r="S81" s="4" t="s">
        <v>21</v>
      </c>
    </row>
    <row r="82" spans="1:19" x14ac:dyDescent="0.2">
      <c r="A82" s="3" t="s">
        <v>91</v>
      </c>
      <c r="B82" s="4" t="s">
        <v>21</v>
      </c>
      <c r="C82" s="4" t="s">
        <v>21</v>
      </c>
      <c r="D82" s="4" t="s">
        <v>21</v>
      </c>
      <c r="E82" s="4" t="s">
        <v>21</v>
      </c>
      <c r="F82" s="4" t="s">
        <v>21</v>
      </c>
      <c r="G82" s="4" t="s">
        <v>21</v>
      </c>
      <c r="H82" s="4" t="s">
        <v>21</v>
      </c>
      <c r="I82" s="4" t="s">
        <v>21</v>
      </c>
      <c r="J82" s="4" t="s">
        <v>21</v>
      </c>
      <c r="K82" s="4" t="s">
        <v>21</v>
      </c>
      <c r="L82" s="4" t="s">
        <v>21</v>
      </c>
      <c r="M82" s="4" t="s">
        <v>21</v>
      </c>
      <c r="N82" s="4" t="s">
        <v>21</v>
      </c>
      <c r="O82" s="5" t="s">
        <v>21</v>
      </c>
      <c r="P82" s="4" t="s">
        <v>21</v>
      </c>
      <c r="Q82" s="4" t="s">
        <v>21</v>
      </c>
      <c r="R82" s="4" t="s">
        <v>21</v>
      </c>
      <c r="S82" s="4" t="s">
        <v>21</v>
      </c>
    </row>
    <row r="83" spans="1:19" x14ac:dyDescent="0.2">
      <c r="A83" s="3" t="s">
        <v>92</v>
      </c>
      <c r="B83" s="4">
        <v>707114011</v>
      </c>
      <c r="C83" s="4">
        <v>674844473</v>
      </c>
      <c r="D83" s="4">
        <v>702039661</v>
      </c>
      <c r="E83" s="4">
        <v>678191181</v>
      </c>
      <c r="F83" s="4">
        <v>789776053</v>
      </c>
      <c r="G83" s="4">
        <v>806174915</v>
      </c>
      <c r="H83" s="4">
        <v>1726219727</v>
      </c>
      <c r="I83" s="4">
        <v>1482118519</v>
      </c>
      <c r="J83" s="4">
        <v>1521829941</v>
      </c>
      <c r="K83" s="4">
        <v>1638251957</v>
      </c>
      <c r="L83" s="4">
        <v>1537382781</v>
      </c>
      <c r="M83" s="4">
        <v>2085708514</v>
      </c>
      <c r="N83" s="4">
        <v>2208973200</v>
      </c>
      <c r="O83" s="5">
        <v>2301927749</v>
      </c>
      <c r="P83" s="4">
        <v>2131843420</v>
      </c>
      <c r="Q83" s="4">
        <v>2208973200</v>
      </c>
      <c r="R83" s="4">
        <v>2211114150</v>
      </c>
      <c r="S83" s="4">
        <v>2301927749</v>
      </c>
    </row>
    <row r="84" spans="1:19" x14ac:dyDescent="0.2">
      <c r="A84" s="3" t="s">
        <v>93</v>
      </c>
      <c r="B84" s="4">
        <v>626690460</v>
      </c>
      <c r="C84" s="4">
        <v>569976456</v>
      </c>
      <c r="D84" s="4">
        <v>656969250</v>
      </c>
      <c r="E84" s="4">
        <v>634339926</v>
      </c>
      <c r="F84" s="4">
        <v>738286356</v>
      </c>
      <c r="G84" s="4">
        <v>798043900</v>
      </c>
      <c r="H84" s="4">
        <v>1695438786</v>
      </c>
      <c r="I84" s="4">
        <v>1446105018</v>
      </c>
      <c r="J84" s="4">
        <v>1370277499</v>
      </c>
      <c r="K84" s="4">
        <v>1440977963</v>
      </c>
      <c r="L84" s="4">
        <v>1456988543</v>
      </c>
      <c r="M84" s="4">
        <v>2023828854</v>
      </c>
      <c r="N84" s="4">
        <v>1967565040</v>
      </c>
      <c r="O84" s="5">
        <v>2023373116</v>
      </c>
      <c r="P84" s="4">
        <v>1939788060</v>
      </c>
      <c r="Q84" s="4">
        <v>1967565040</v>
      </c>
      <c r="R84" s="4">
        <v>1949298941</v>
      </c>
      <c r="S84" s="4">
        <v>2023373116</v>
      </c>
    </row>
    <row r="85" spans="1:19" x14ac:dyDescent="0.2">
      <c r="A85" s="3" t="s">
        <v>94</v>
      </c>
      <c r="B85" s="4">
        <v>553100349</v>
      </c>
      <c r="C85" s="4">
        <v>499305555</v>
      </c>
      <c r="D85" s="4">
        <v>570638160</v>
      </c>
      <c r="E85" s="4">
        <v>560088173</v>
      </c>
      <c r="F85" s="4">
        <v>654599031</v>
      </c>
      <c r="G85" s="4">
        <v>698281819</v>
      </c>
      <c r="H85" s="4">
        <v>1360808645</v>
      </c>
      <c r="I85" s="4">
        <v>1237497016</v>
      </c>
      <c r="J85" s="4">
        <v>1188663856</v>
      </c>
      <c r="K85" s="4">
        <v>1271885967</v>
      </c>
      <c r="L85" s="4">
        <v>1314100347</v>
      </c>
      <c r="M85" s="4">
        <v>1728436568</v>
      </c>
      <c r="N85" s="4">
        <v>1731173920</v>
      </c>
      <c r="O85" s="5">
        <v>1796329942</v>
      </c>
      <c r="P85" s="4">
        <v>1697549560</v>
      </c>
      <c r="Q85" s="4">
        <v>1731173920</v>
      </c>
      <c r="R85" s="4">
        <v>1731131930</v>
      </c>
      <c r="S85" s="4">
        <v>1796329942</v>
      </c>
    </row>
    <row r="86" spans="1:19" x14ac:dyDescent="0.2">
      <c r="A86" s="3" t="s">
        <v>95</v>
      </c>
      <c r="B86" s="4">
        <v>73590111</v>
      </c>
      <c r="C86" s="4">
        <v>70670901</v>
      </c>
      <c r="D86" s="4">
        <v>86331091</v>
      </c>
      <c r="E86" s="4">
        <v>74251753</v>
      </c>
      <c r="F86" s="4">
        <v>83687325</v>
      </c>
      <c r="G86" s="4">
        <v>99762080</v>
      </c>
      <c r="H86" s="4">
        <v>334630141</v>
      </c>
      <c r="I86" s="4">
        <v>208608003</v>
      </c>
      <c r="J86" s="4">
        <v>181613642</v>
      </c>
      <c r="K86" s="4">
        <v>169091996</v>
      </c>
      <c r="L86" s="4">
        <v>142888196</v>
      </c>
      <c r="M86" s="4">
        <v>295392286</v>
      </c>
      <c r="N86" s="4">
        <v>236391120</v>
      </c>
      <c r="O86" s="5">
        <v>227043174</v>
      </c>
      <c r="P86" s="4">
        <v>242238500</v>
      </c>
      <c r="Q86" s="4">
        <v>236391120</v>
      </c>
      <c r="R86" s="4">
        <v>218167011</v>
      </c>
      <c r="S86" s="4">
        <v>227043174</v>
      </c>
    </row>
    <row r="87" spans="1:19" x14ac:dyDescent="0.2">
      <c r="A87" s="3" t="s">
        <v>96</v>
      </c>
      <c r="B87" s="4" t="s">
        <v>21</v>
      </c>
      <c r="C87" s="4" t="s">
        <v>21</v>
      </c>
      <c r="D87" s="4" t="s">
        <v>21</v>
      </c>
      <c r="E87" s="4" t="s">
        <v>21</v>
      </c>
      <c r="F87" s="4" t="s">
        <v>21</v>
      </c>
      <c r="G87" s="4" t="s">
        <v>21</v>
      </c>
      <c r="H87" s="4" t="s">
        <v>21</v>
      </c>
      <c r="I87" s="4" t="s">
        <v>21</v>
      </c>
      <c r="J87" s="4" t="s">
        <v>21</v>
      </c>
      <c r="K87" s="4" t="s">
        <v>21</v>
      </c>
      <c r="L87" s="4" t="s">
        <v>21</v>
      </c>
      <c r="M87" s="4" t="s">
        <v>21</v>
      </c>
      <c r="N87" s="4" t="s">
        <v>21</v>
      </c>
      <c r="O87" s="5" t="s">
        <v>21</v>
      </c>
      <c r="P87" s="4" t="s">
        <v>21</v>
      </c>
      <c r="Q87" s="4" t="s">
        <v>21</v>
      </c>
      <c r="R87" s="4" t="s">
        <v>21</v>
      </c>
      <c r="S87" s="4" t="s">
        <v>21</v>
      </c>
    </row>
    <row r="88" spans="1:19" x14ac:dyDescent="0.2">
      <c r="A88" s="3" t="s">
        <v>97</v>
      </c>
      <c r="B88" s="4" t="s">
        <v>21</v>
      </c>
      <c r="C88" s="4" t="s">
        <v>21</v>
      </c>
      <c r="D88" s="4" t="s">
        <v>21</v>
      </c>
      <c r="E88" s="4" t="s">
        <v>21</v>
      </c>
      <c r="F88" s="4" t="s">
        <v>21</v>
      </c>
      <c r="G88" s="4" t="s">
        <v>21</v>
      </c>
      <c r="H88" s="4" t="s">
        <v>21</v>
      </c>
      <c r="I88" s="4" t="s">
        <v>21</v>
      </c>
      <c r="J88" s="4" t="s">
        <v>21</v>
      </c>
      <c r="K88" s="4" t="s">
        <v>21</v>
      </c>
      <c r="L88" s="4" t="s">
        <v>21</v>
      </c>
      <c r="M88" s="4" t="s">
        <v>21</v>
      </c>
      <c r="N88" s="4" t="s">
        <v>21</v>
      </c>
      <c r="O88" s="5" t="s">
        <v>21</v>
      </c>
      <c r="P88" s="4" t="s">
        <v>21</v>
      </c>
      <c r="Q88" s="4" t="s">
        <v>21</v>
      </c>
      <c r="R88" s="4" t="s">
        <v>21</v>
      </c>
      <c r="S88" s="4" t="s">
        <v>21</v>
      </c>
    </row>
    <row r="89" spans="1:19" x14ac:dyDescent="0.2">
      <c r="A89" s="3" t="s">
        <v>98</v>
      </c>
      <c r="B89" s="4">
        <v>80423551</v>
      </c>
      <c r="C89" s="4">
        <v>104868017</v>
      </c>
      <c r="D89" s="4">
        <v>45070411</v>
      </c>
      <c r="E89" s="4">
        <v>43851255</v>
      </c>
      <c r="F89" s="4">
        <v>51489697</v>
      </c>
      <c r="G89" s="4">
        <v>8131015</v>
      </c>
      <c r="H89" s="4">
        <v>30780941</v>
      </c>
      <c r="I89" s="4">
        <v>36013500</v>
      </c>
      <c r="J89" s="4">
        <v>151552442</v>
      </c>
      <c r="K89" s="4">
        <v>197273995</v>
      </c>
      <c r="L89" s="4">
        <v>80394238</v>
      </c>
      <c r="M89" s="4">
        <v>61879659</v>
      </c>
      <c r="N89" s="4">
        <v>241408160</v>
      </c>
      <c r="O89" s="5">
        <v>278554633</v>
      </c>
      <c r="P89" s="4">
        <v>192055360</v>
      </c>
      <c r="Q89" s="4">
        <v>241408160</v>
      </c>
      <c r="R89" s="4">
        <v>261815209</v>
      </c>
      <c r="S89" s="4">
        <v>278554633</v>
      </c>
    </row>
    <row r="90" spans="1:19" x14ac:dyDescent="0.2">
      <c r="A90" s="3" t="s">
        <v>99</v>
      </c>
      <c r="B90" s="4">
        <v>1327478550</v>
      </c>
      <c r="C90" s="4">
        <v>1302003474</v>
      </c>
      <c r="D90" s="4">
        <v>1478628839</v>
      </c>
      <c r="E90" s="4">
        <v>1570756438</v>
      </c>
      <c r="F90" s="4">
        <v>1730210462</v>
      </c>
      <c r="G90" s="4">
        <v>1692007624</v>
      </c>
      <c r="H90" s="4">
        <v>3189506945</v>
      </c>
      <c r="I90" s="4">
        <v>3085315539</v>
      </c>
      <c r="J90" s="4">
        <v>2940058720</v>
      </c>
      <c r="K90" s="4">
        <v>3512354909</v>
      </c>
      <c r="L90" s="4">
        <v>3445725302</v>
      </c>
      <c r="M90" s="4">
        <v>4135650268</v>
      </c>
      <c r="N90" s="4">
        <v>4170709620</v>
      </c>
      <c r="O90" s="5">
        <v>4521074620</v>
      </c>
      <c r="P90" s="4">
        <v>4052613950</v>
      </c>
      <c r="Q90" s="4">
        <v>4170709620</v>
      </c>
      <c r="R90" s="4">
        <v>4170252431</v>
      </c>
      <c r="S90" s="4">
        <v>4521074620</v>
      </c>
    </row>
    <row r="91" spans="1:19" x14ac:dyDescent="0.2">
      <c r="A91" s="3" t="s">
        <v>100</v>
      </c>
      <c r="B91" s="4">
        <v>196089513</v>
      </c>
      <c r="C91" s="4">
        <v>188194489</v>
      </c>
      <c r="D91" s="4">
        <v>97579061</v>
      </c>
      <c r="E91" s="4">
        <v>118908075</v>
      </c>
      <c r="F91" s="4">
        <v>115031237</v>
      </c>
      <c r="G91" s="4">
        <v>118502286</v>
      </c>
      <c r="H91" s="4">
        <v>334429153</v>
      </c>
      <c r="I91" s="4">
        <v>371106005</v>
      </c>
      <c r="J91" s="4">
        <v>417997326</v>
      </c>
      <c r="K91" s="4">
        <v>260336993</v>
      </c>
      <c r="L91" s="4">
        <v>253430274</v>
      </c>
      <c r="M91" s="4">
        <v>246727337</v>
      </c>
      <c r="N91" s="4">
        <v>304785180</v>
      </c>
      <c r="O91" s="5">
        <v>618137504</v>
      </c>
      <c r="P91" s="4">
        <v>544855850</v>
      </c>
      <c r="Q91" s="4">
        <v>304785180</v>
      </c>
      <c r="R91" s="4" t="s">
        <v>21</v>
      </c>
      <c r="S91" s="4">
        <v>618137504</v>
      </c>
    </row>
    <row r="92" spans="1:19" x14ac:dyDescent="0.2">
      <c r="A92" s="3" t="s">
        <v>101</v>
      </c>
      <c r="B92" s="4">
        <v>192682322</v>
      </c>
      <c r="C92" s="4">
        <v>188194489</v>
      </c>
      <c r="D92" s="4">
        <v>66915959</v>
      </c>
      <c r="E92" s="4">
        <v>80130162</v>
      </c>
      <c r="F92" s="4">
        <v>89576411</v>
      </c>
      <c r="G92" s="4">
        <v>89157947</v>
      </c>
      <c r="H92" s="4">
        <v>270916943</v>
      </c>
      <c r="I92" s="4">
        <v>291844504</v>
      </c>
      <c r="J92" s="4">
        <v>415871046</v>
      </c>
      <c r="K92" s="4">
        <v>173634995</v>
      </c>
      <c r="L92" s="4">
        <v>170837756</v>
      </c>
      <c r="M92" s="4">
        <v>168626028</v>
      </c>
      <c r="N92" s="4">
        <v>221782680</v>
      </c>
      <c r="O92" s="5">
        <v>599255004</v>
      </c>
      <c r="P92" s="4">
        <v>526055250</v>
      </c>
      <c r="Q92" s="4">
        <v>221782680</v>
      </c>
      <c r="R92" s="4" t="s">
        <v>21</v>
      </c>
      <c r="S92" s="4">
        <v>599255004</v>
      </c>
    </row>
    <row r="93" spans="1:19" x14ac:dyDescent="0.2">
      <c r="A93" s="3" t="s">
        <v>102</v>
      </c>
      <c r="B93" s="4">
        <v>3407191</v>
      </c>
      <c r="C93" s="4" t="s">
        <v>21</v>
      </c>
      <c r="D93" s="4">
        <v>160081</v>
      </c>
      <c r="E93" s="4">
        <v>8593983</v>
      </c>
      <c r="F93" s="4" t="s">
        <v>21</v>
      </c>
      <c r="G93" s="4" t="s">
        <v>21</v>
      </c>
      <c r="H93" s="4">
        <v>1336198</v>
      </c>
      <c r="I93" s="4">
        <v>8745000</v>
      </c>
      <c r="J93" s="4">
        <v>2126280</v>
      </c>
      <c r="K93" s="4">
        <v>21867999</v>
      </c>
      <c r="L93" s="4">
        <v>18999420</v>
      </c>
      <c r="M93" s="4">
        <v>21048580</v>
      </c>
      <c r="N93" s="4">
        <v>19109020</v>
      </c>
      <c r="O93" s="5">
        <v>18882500</v>
      </c>
      <c r="P93" s="4">
        <v>18800600</v>
      </c>
      <c r="Q93" s="4">
        <v>19109020</v>
      </c>
      <c r="R93" s="4" t="s">
        <v>21</v>
      </c>
      <c r="S93" s="4">
        <v>18882500</v>
      </c>
    </row>
    <row r="94" spans="1:19" x14ac:dyDescent="0.2">
      <c r="A94" s="3" t="s">
        <v>103</v>
      </c>
      <c r="B94" s="4" t="s">
        <v>21</v>
      </c>
      <c r="C94" s="4" t="s">
        <v>21</v>
      </c>
      <c r="D94" s="4" t="s">
        <v>21</v>
      </c>
      <c r="E94" s="4" t="s">
        <v>21</v>
      </c>
      <c r="F94" s="4" t="s">
        <v>21</v>
      </c>
      <c r="G94" s="4" t="s">
        <v>21</v>
      </c>
      <c r="H94" s="4" t="s">
        <v>21</v>
      </c>
      <c r="I94" s="4" t="s">
        <v>21</v>
      </c>
      <c r="J94" s="4" t="s">
        <v>21</v>
      </c>
      <c r="K94" s="4" t="s">
        <v>21</v>
      </c>
      <c r="L94" s="4" t="s">
        <v>21</v>
      </c>
      <c r="M94" s="4" t="s">
        <v>21</v>
      </c>
      <c r="N94" s="4" t="s">
        <v>21</v>
      </c>
      <c r="O94" s="5" t="s">
        <v>21</v>
      </c>
      <c r="P94" s="4" t="s">
        <v>21</v>
      </c>
      <c r="Q94" s="4" t="s">
        <v>21</v>
      </c>
      <c r="R94" s="4" t="s">
        <v>21</v>
      </c>
      <c r="S94" s="4" t="s">
        <v>21</v>
      </c>
    </row>
    <row r="95" spans="1:19" x14ac:dyDescent="0.2">
      <c r="A95" s="3" t="s">
        <v>104</v>
      </c>
      <c r="B95" s="4" t="s">
        <v>21</v>
      </c>
      <c r="C95" s="4" t="s">
        <v>21</v>
      </c>
      <c r="D95" s="4">
        <v>30503021</v>
      </c>
      <c r="E95" s="4">
        <v>30183930</v>
      </c>
      <c r="F95" s="4">
        <v>25454827</v>
      </c>
      <c r="G95" s="4">
        <v>29344338</v>
      </c>
      <c r="H95" s="4">
        <v>62176012</v>
      </c>
      <c r="I95" s="4">
        <v>70516501</v>
      </c>
      <c r="J95" s="4">
        <v>6</v>
      </c>
      <c r="K95" s="4">
        <v>64833998</v>
      </c>
      <c r="L95" s="4">
        <v>63593098</v>
      </c>
      <c r="M95" s="4">
        <v>57052729</v>
      </c>
      <c r="N95" s="4">
        <v>63893480</v>
      </c>
      <c r="O95" s="5" t="s">
        <v>21</v>
      </c>
      <c r="P95" s="4" t="s">
        <v>21</v>
      </c>
      <c r="Q95" s="4">
        <v>63893480</v>
      </c>
      <c r="R95" s="4" t="s">
        <v>21</v>
      </c>
      <c r="S95" s="4" t="s">
        <v>21</v>
      </c>
    </row>
    <row r="96" spans="1:19" x14ac:dyDescent="0.2">
      <c r="A96" s="3" t="s">
        <v>105</v>
      </c>
      <c r="B96" s="4">
        <v>47406796</v>
      </c>
      <c r="C96" s="4">
        <v>58454773</v>
      </c>
      <c r="D96" s="4">
        <v>43179641</v>
      </c>
      <c r="E96" s="4">
        <v>34961609</v>
      </c>
      <c r="F96" s="4">
        <v>45759823</v>
      </c>
      <c r="G96" s="4">
        <v>96132240</v>
      </c>
      <c r="H96" s="4">
        <v>68392496</v>
      </c>
      <c r="I96" s="4">
        <v>157569002</v>
      </c>
      <c r="J96" s="4">
        <v>35560200</v>
      </c>
      <c r="K96" s="4">
        <v>128050997</v>
      </c>
      <c r="L96" s="4">
        <v>121611987</v>
      </c>
      <c r="M96" s="4">
        <v>144095728</v>
      </c>
      <c r="N96" s="4">
        <v>159807480</v>
      </c>
      <c r="O96" s="5">
        <v>219565704</v>
      </c>
      <c r="P96" s="4">
        <v>127988700</v>
      </c>
      <c r="Q96" s="4">
        <v>159807480</v>
      </c>
      <c r="R96" s="4">
        <v>90551516</v>
      </c>
      <c r="S96" s="4">
        <v>219565704</v>
      </c>
    </row>
    <row r="97" spans="1:19" x14ac:dyDescent="0.2">
      <c r="A97" s="3" t="s">
        <v>106</v>
      </c>
      <c r="B97" s="4">
        <v>47406796</v>
      </c>
      <c r="C97" s="4">
        <v>58454773</v>
      </c>
      <c r="D97" s="4">
        <v>43179641</v>
      </c>
      <c r="E97" s="4">
        <v>34961609</v>
      </c>
      <c r="F97" s="4">
        <v>45759823</v>
      </c>
      <c r="G97" s="4">
        <v>96132240</v>
      </c>
      <c r="H97" s="4">
        <v>68392496</v>
      </c>
      <c r="I97" s="4">
        <v>157569002</v>
      </c>
      <c r="J97" s="4">
        <v>35560200</v>
      </c>
      <c r="K97" s="4">
        <v>51127999</v>
      </c>
      <c r="L97" s="4">
        <v>40275629</v>
      </c>
      <c r="M97" s="4">
        <v>46053659</v>
      </c>
      <c r="N97" s="4">
        <v>86765280</v>
      </c>
      <c r="O97" s="5">
        <v>140183676</v>
      </c>
      <c r="P97" s="4">
        <v>54738670</v>
      </c>
      <c r="Q97" s="4">
        <v>86765280</v>
      </c>
      <c r="R97" s="4">
        <v>18938879</v>
      </c>
      <c r="S97" s="4">
        <v>140183676</v>
      </c>
    </row>
    <row r="98" spans="1:19" x14ac:dyDescent="0.2">
      <c r="A98" s="3" t="s">
        <v>107</v>
      </c>
      <c r="B98" s="4" t="s">
        <v>21</v>
      </c>
      <c r="C98" s="4" t="s">
        <v>21</v>
      </c>
      <c r="D98" s="4" t="s">
        <v>21</v>
      </c>
      <c r="E98" s="4" t="s">
        <v>21</v>
      </c>
      <c r="F98" s="4" t="s">
        <v>21</v>
      </c>
      <c r="G98" s="4" t="s">
        <v>21</v>
      </c>
      <c r="H98" s="4" t="s">
        <v>21</v>
      </c>
      <c r="I98" s="4" t="s">
        <v>21</v>
      </c>
      <c r="J98" s="4" t="s">
        <v>21</v>
      </c>
      <c r="K98" s="4">
        <v>76922998</v>
      </c>
      <c r="L98" s="4">
        <v>81336358</v>
      </c>
      <c r="M98" s="4">
        <v>98042069</v>
      </c>
      <c r="N98" s="4">
        <v>73042200</v>
      </c>
      <c r="O98" s="5">
        <v>79382028</v>
      </c>
      <c r="P98" s="4">
        <v>73250030</v>
      </c>
      <c r="Q98" s="4">
        <v>73042200</v>
      </c>
      <c r="R98" s="4">
        <v>71612637</v>
      </c>
      <c r="S98" s="4">
        <v>79382028</v>
      </c>
    </row>
    <row r="99" spans="1:19" x14ac:dyDescent="0.2">
      <c r="A99" s="3" t="s">
        <v>108</v>
      </c>
      <c r="B99" s="4">
        <v>88839724</v>
      </c>
      <c r="C99" s="4">
        <v>74611176</v>
      </c>
      <c r="D99" s="4">
        <v>206746390</v>
      </c>
      <c r="E99" s="4">
        <v>229346458</v>
      </c>
      <c r="F99" s="4">
        <v>248053317</v>
      </c>
      <c r="G99" s="4">
        <v>242024502</v>
      </c>
      <c r="H99" s="4">
        <v>395784091</v>
      </c>
      <c r="I99" s="4">
        <v>388198505</v>
      </c>
      <c r="J99" s="4">
        <v>175968002</v>
      </c>
      <c r="K99" s="4">
        <v>386462990</v>
      </c>
      <c r="L99" s="4">
        <v>400008440</v>
      </c>
      <c r="M99" s="4">
        <v>542436143</v>
      </c>
      <c r="N99" s="4">
        <v>575705340</v>
      </c>
      <c r="O99" s="5">
        <v>311561242</v>
      </c>
      <c r="P99" s="4">
        <v>261689890</v>
      </c>
      <c r="Q99" s="4">
        <v>575705340</v>
      </c>
      <c r="R99" s="4">
        <v>882063504</v>
      </c>
      <c r="S99" s="4">
        <v>311561242</v>
      </c>
    </row>
    <row r="100" spans="1:19" x14ac:dyDescent="0.2">
      <c r="A100" s="3" t="s">
        <v>109</v>
      </c>
      <c r="B100" s="4" t="s">
        <v>21</v>
      </c>
      <c r="C100" s="4" t="s">
        <v>21</v>
      </c>
      <c r="D100" s="4">
        <v>61235593</v>
      </c>
      <c r="E100" s="4">
        <v>73259306</v>
      </c>
      <c r="F100" s="4">
        <v>82688168</v>
      </c>
      <c r="G100" s="4">
        <v>78867380</v>
      </c>
      <c r="H100" s="4">
        <v>150194614</v>
      </c>
      <c r="I100" s="4">
        <v>148983002</v>
      </c>
      <c r="J100" s="4">
        <v>127870082</v>
      </c>
      <c r="K100" s="4">
        <v>153383996</v>
      </c>
      <c r="L100" s="4">
        <v>154900226</v>
      </c>
      <c r="M100" s="4">
        <v>209536237</v>
      </c>
      <c r="N100" s="4">
        <v>241777060</v>
      </c>
      <c r="O100" s="5">
        <v>254460563</v>
      </c>
      <c r="P100" s="4">
        <v>202757240</v>
      </c>
      <c r="Q100" s="4">
        <v>241777060</v>
      </c>
      <c r="R100" s="4" t="s">
        <v>21</v>
      </c>
      <c r="S100" s="4">
        <v>254460563</v>
      </c>
    </row>
    <row r="101" spans="1:19" x14ac:dyDescent="0.2">
      <c r="A101" s="3" t="s">
        <v>110</v>
      </c>
      <c r="B101" s="4" t="s">
        <v>21</v>
      </c>
      <c r="C101" s="4" t="s">
        <v>21</v>
      </c>
      <c r="D101" s="4" t="s">
        <v>21</v>
      </c>
      <c r="E101" s="4" t="s">
        <v>21</v>
      </c>
      <c r="F101" s="4" t="s">
        <v>21</v>
      </c>
      <c r="G101" s="4" t="s">
        <v>21</v>
      </c>
      <c r="H101" s="4" t="s">
        <v>21</v>
      </c>
      <c r="I101" s="4" t="s">
        <v>21</v>
      </c>
      <c r="J101" s="4" t="s">
        <v>21</v>
      </c>
      <c r="K101" s="4" t="s">
        <v>21</v>
      </c>
      <c r="L101" s="4" t="s">
        <v>21</v>
      </c>
      <c r="M101" s="4" t="s">
        <v>21</v>
      </c>
      <c r="N101" s="4" t="s">
        <v>21</v>
      </c>
      <c r="O101" s="5" t="s">
        <v>21</v>
      </c>
      <c r="P101" s="4" t="s">
        <v>21</v>
      </c>
      <c r="Q101" s="4" t="s">
        <v>21</v>
      </c>
      <c r="R101" s="4" t="s">
        <v>21</v>
      </c>
      <c r="S101" s="4" t="s">
        <v>21</v>
      </c>
    </row>
    <row r="102" spans="1:19" x14ac:dyDescent="0.2">
      <c r="A102" s="3" t="s">
        <v>111</v>
      </c>
      <c r="B102" s="4">
        <v>15890529</v>
      </c>
      <c r="C102" s="4" t="s">
        <v>21</v>
      </c>
      <c r="D102" s="4" t="s">
        <v>21</v>
      </c>
      <c r="E102" s="4" t="s">
        <v>21</v>
      </c>
      <c r="F102" s="4" t="s">
        <v>21</v>
      </c>
      <c r="G102" s="4" t="s">
        <v>21</v>
      </c>
      <c r="H102" s="4" t="s">
        <v>21</v>
      </c>
      <c r="I102" s="4" t="s">
        <v>21</v>
      </c>
      <c r="J102" s="4" t="s">
        <v>21</v>
      </c>
      <c r="K102" s="4" t="s">
        <v>21</v>
      </c>
      <c r="L102" s="4" t="s">
        <v>21</v>
      </c>
      <c r="M102" s="4" t="s">
        <v>21</v>
      </c>
      <c r="N102" s="4" t="s">
        <v>21</v>
      </c>
      <c r="O102" s="5" t="s">
        <v>21</v>
      </c>
      <c r="P102" s="4" t="s">
        <v>21</v>
      </c>
      <c r="Q102" s="4" t="s">
        <v>21</v>
      </c>
      <c r="R102" s="4" t="s">
        <v>21</v>
      </c>
      <c r="S102" s="4" t="s">
        <v>21</v>
      </c>
    </row>
    <row r="103" spans="1:19" x14ac:dyDescent="0.2">
      <c r="A103" s="3" t="s">
        <v>112</v>
      </c>
      <c r="B103" s="4">
        <v>72949194</v>
      </c>
      <c r="C103" s="4">
        <v>74611176</v>
      </c>
      <c r="D103" s="4">
        <v>145510798</v>
      </c>
      <c r="E103" s="4">
        <v>156087152</v>
      </c>
      <c r="F103" s="4">
        <v>165365149</v>
      </c>
      <c r="G103" s="4">
        <v>163157122</v>
      </c>
      <c r="H103" s="4">
        <v>245589477</v>
      </c>
      <c r="I103" s="4">
        <v>239215503</v>
      </c>
      <c r="J103" s="4">
        <v>48097921</v>
      </c>
      <c r="K103" s="4">
        <v>233078994</v>
      </c>
      <c r="L103" s="4">
        <v>245108214</v>
      </c>
      <c r="M103" s="4">
        <v>332899906</v>
      </c>
      <c r="N103" s="4">
        <v>333928280</v>
      </c>
      <c r="O103" s="5">
        <v>57100678</v>
      </c>
      <c r="P103" s="4">
        <v>58932650</v>
      </c>
      <c r="Q103" s="4">
        <v>333928280</v>
      </c>
      <c r="R103" s="4">
        <v>882063504</v>
      </c>
      <c r="S103" s="4">
        <v>57100678</v>
      </c>
    </row>
    <row r="104" spans="1:19" x14ac:dyDescent="0.2">
      <c r="A104" s="3" t="s">
        <v>113</v>
      </c>
      <c r="B104" s="4">
        <v>332336033</v>
      </c>
      <c r="C104" s="4">
        <v>321260438</v>
      </c>
      <c r="D104" s="4">
        <v>347505092</v>
      </c>
      <c r="E104" s="4">
        <v>383216143</v>
      </c>
      <c r="F104" s="4">
        <v>408844377</v>
      </c>
      <c r="G104" s="4">
        <v>456659028</v>
      </c>
      <c r="H104" s="4">
        <v>798605741</v>
      </c>
      <c r="I104" s="4">
        <v>916873512</v>
      </c>
      <c r="J104" s="4">
        <v>629525529</v>
      </c>
      <c r="K104" s="4">
        <v>774850980</v>
      </c>
      <c r="L104" s="4">
        <v>775050700</v>
      </c>
      <c r="M104" s="4">
        <v>933259208</v>
      </c>
      <c r="N104" s="4">
        <v>1040298000</v>
      </c>
      <c r="O104" s="5">
        <v>1149264450</v>
      </c>
      <c r="P104" s="4">
        <v>934534440</v>
      </c>
      <c r="Q104" s="4">
        <v>1040298000</v>
      </c>
      <c r="R104" s="4">
        <v>972615021</v>
      </c>
      <c r="S104" s="4">
        <v>1149264450</v>
      </c>
    </row>
    <row r="105" spans="1:19" x14ac:dyDescent="0.2">
      <c r="A105" s="3" t="s">
        <v>114</v>
      </c>
      <c r="B105" s="4">
        <v>270101887</v>
      </c>
      <c r="C105" s="4">
        <v>232081916</v>
      </c>
      <c r="D105" s="4">
        <v>258151587</v>
      </c>
      <c r="E105" s="4">
        <v>189207933</v>
      </c>
      <c r="F105" s="4">
        <v>220393633</v>
      </c>
      <c r="G105" s="4">
        <v>167837477</v>
      </c>
      <c r="H105" s="4">
        <v>691239437</v>
      </c>
      <c r="I105" s="4">
        <v>430413005</v>
      </c>
      <c r="J105" s="4">
        <v>649028649</v>
      </c>
      <c r="K105" s="4">
        <v>1080309972</v>
      </c>
      <c r="L105" s="4">
        <v>911030017</v>
      </c>
      <c r="M105" s="4">
        <v>1376149813</v>
      </c>
      <c r="N105" s="4">
        <v>1258686800</v>
      </c>
      <c r="O105" s="5">
        <v>1436731622</v>
      </c>
      <c r="P105" s="4">
        <v>1345544480</v>
      </c>
      <c r="Q105" s="4">
        <v>1258686800</v>
      </c>
      <c r="R105" s="4">
        <v>1283404988</v>
      </c>
      <c r="S105" s="4">
        <v>1436731622</v>
      </c>
    </row>
    <row r="106" spans="1:19" x14ac:dyDescent="0.2">
      <c r="A106" s="3" t="s">
        <v>115</v>
      </c>
      <c r="B106" s="4">
        <v>270101887</v>
      </c>
      <c r="C106" s="4">
        <v>232081916</v>
      </c>
      <c r="D106" s="4">
        <v>258151587</v>
      </c>
      <c r="E106" s="4">
        <v>189207933</v>
      </c>
      <c r="F106" s="4">
        <v>220393633</v>
      </c>
      <c r="G106" s="4">
        <v>167837477</v>
      </c>
      <c r="H106" s="4">
        <v>691239437</v>
      </c>
      <c r="I106" s="4">
        <v>430413005</v>
      </c>
      <c r="J106" s="4">
        <v>649028649</v>
      </c>
      <c r="K106" s="4">
        <v>626779984</v>
      </c>
      <c r="L106" s="4">
        <v>497910407</v>
      </c>
      <c r="M106" s="4">
        <v>944891318</v>
      </c>
      <c r="N106" s="4">
        <v>873260080</v>
      </c>
      <c r="O106" s="5">
        <v>1064746382</v>
      </c>
      <c r="P106" s="4">
        <v>962229170</v>
      </c>
      <c r="Q106" s="4">
        <v>873260080</v>
      </c>
      <c r="R106" s="4">
        <v>911211623</v>
      </c>
      <c r="S106" s="4">
        <v>1064746382</v>
      </c>
    </row>
    <row r="107" spans="1:19" x14ac:dyDescent="0.2">
      <c r="A107" s="3" t="s">
        <v>116</v>
      </c>
      <c r="B107" s="4" t="s">
        <v>21</v>
      </c>
      <c r="C107" s="4" t="s">
        <v>21</v>
      </c>
      <c r="D107" s="4" t="s">
        <v>21</v>
      </c>
      <c r="E107" s="4" t="s">
        <v>21</v>
      </c>
      <c r="F107" s="4" t="s">
        <v>21</v>
      </c>
      <c r="G107" s="4" t="s">
        <v>21</v>
      </c>
      <c r="H107" s="4" t="s">
        <v>21</v>
      </c>
      <c r="I107" s="4" t="s">
        <v>21</v>
      </c>
      <c r="J107" s="4" t="s">
        <v>21</v>
      </c>
      <c r="K107" s="4">
        <v>453529988</v>
      </c>
      <c r="L107" s="4">
        <v>413119609</v>
      </c>
      <c r="M107" s="4">
        <v>431258495</v>
      </c>
      <c r="N107" s="4">
        <v>385426720</v>
      </c>
      <c r="O107" s="5">
        <v>371985240</v>
      </c>
      <c r="P107" s="4">
        <v>383315310</v>
      </c>
      <c r="Q107" s="4">
        <v>385426720</v>
      </c>
      <c r="R107" s="4">
        <v>372193365</v>
      </c>
      <c r="S107" s="4">
        <v>371985240</v>
      </c>
    </row>
    <row r="108" spans="1:19" x14ac:dyDescent="0.2">
      <c r="A108" s="3" t="s">
        <v>117</v>
      </c>
      <c r="B108" s="4">
        <v>97585884</v>
      </c>
      <c r="C108" s="4">
        <v>133488716</v>
      </c>
      <c r="D108" s="4">
        <v>140872470</v>
      </c>
      <c r="E108" s="4">
        <v>157828171</v>
      </c>
      <c r="F108" s="4">
        <v>166150016</v>
      </c>
      <c r="G108" s="4">
        <v>111455743</v>
      </c>
      <c r="H108" s="4">
        <v>228355128</v>
      </c>
      <c r="I108" s="4">
        <v>228085503</v>
      </c>
      <c r="J108" s="4">
        <v>262045684</v>
      </c>
      <c r="K108" s="4">
        <v>211826994</v>
      </c>
      <c r="L108" s="4">
        <v>244951194</v>
      </c>
      <c r="M108" s="4">
        <v>241900407</v>
      </c>
      <c r="N108" s="4">
        <v>184818900</v>
      </c>
      <c r="O108" s="5">
        <v>166921296</v>
      </c>
      <c r="P108" s="4">
        <v>184173570</v>
      </c>
      <c r="Q108" s="4">
        <v>184818900</v>
      </c>
      <c r="R108" s="4">
        <v>188131132</v>
      </c>
      <c r="S108" s="4">
        <v>166921296</v>
      </c>
    </row>
    <row r="109" spans="1:19" x14ac:dyDescent="0.2">
      <c r="A109" s="3" t="s">
        <v>118</v>
      </c>
      <c r="B109" s="4">
        <v>30841248</v>
      </c>
      <c r="C109" s="4">
        <v>53521827</v>
      </c>
      <c r="D109" s="4">
        <v>58235328</v>
      </c>
      <c r="E109" s="4">
        <v>54690012</v>
      </c>
      <c r="F109" s="4">
        <v>64202480</v>
      </c>
      <c r="G109" s="4">
        <v>15357460</v>
      </c>
      <c r="H109" s="4">
        <v>59248286</v>
      </c>
      <c r="I109" s="4">
        <v>43407001</v>
      </c>
      <c r="J109" s="4">
        <v>39812761</v>
      </c>
      <c r="K109" s="4">
        <v>56363999</v>
      </c>
      <c r="L109" s="4">
        <v>49775339</v>
      </c>
      <c r="M109" s="4">
        <v>61325749</v>
      </c>
      <c r="N109" s="4">
        <v>20805960</v>
      </c>
      <c r="O109" s="5">
        <v>8459360</v>
      </c>
      <c r="P109" s="4">
        <v>39264330</v>
      </c>
      <c r="Q109" s="4">
        <v>20805960</v>
      </c>
      <c r="R109" s="4">
        <v>16275599</v>
      </c>
      <c r="S109" s="4">
        <v>8459360</v>
      </c>
    </row>
    <row r="110" spans="1:19" x14ac:dyDescent="0.2">
      <c r="A110" s="3" t="s">
        <v>119</v>
      </c>
      <c r="B110" s="4" t="s">
        <v>21</v>
      </c>
      <c r="C110" s="4" t="s">
        <v>21</v>
      </c>
      <c r="D110" s="4" t="s">
        <v>21</v>
      </c>
      <c r="E110" s="4" t="s">
        <v>21</v>
      </c>
      <c r="F110" s="4" t="s">
        <v>21</v>
      </c>
      <c r="G110" s="4" t="s">
        <v>21</v>
      </c>
      <c r="H110" s="4">
        <v>37584757</v>
      </c>
      <c r="I110" s="4">
        <v>24804000</v>
      </c>
      <c r="J110" s="4">
        <v>50297521</v>
      </c>
      <c r="K110" s="4">
        <v>65603998</v>
      </c>
      <c r="L110" s="4">
        <v>71601118</v>
      </c>
      <c r="M110" s="4">
        <v>46449309</v>
      </c>
      <c r="N110" s="4">
        <v>23830940</v>
      </c>
      <c r="O110" s="5">
        <v>21526049</v>
      </c>
      <c r="P110" s="4">
        <v>31888710</v>
      </c>
      <c r="Q110" s="4">
        <v>23830940</v>
      </c>
      <c r="R110" s="4">
        <v>23303699</v>
      </c>
      <c r="S110" s="4">
        <v>21526049</v>
      </c>
    </row>
    <row r="111" spans="1:19" x14ac:dyDescent="0.2">
      <c r="A111" s="3" t="s">
        <v>109</v>
      </c>
      <c r="B111" s="4" t="s">
        <v>21</v>
      </c>
      <c r="C111" s="4" t="s">
        <v>21</v>
      </c>
      <c r="D111" s="4" t="s">
        <v>21</v>
      </c>
      <c r="E111" s="4" t="s">
        <v>21</v>
      </c>
      <c r="F111" s="4" t="s">
        <v>21</v>
      </c>
      <c r="G111" s="4" t="s">
        <v>21</v>
      </c>
      <c r="H111" s="4" t="s">
        <v>21</v>
      </c>
      <c r="I111" s="4" t="s">
        <v>21</v>
      </c>
      <c r="J111" s="4" t="s">
        <v>21</v>
      </c>
      <c r="K111" s="4" t="s">
        <v>21</v>
      </c>
      <c r="L111" s="4" t="s">
        <v>21</v>
      </c>
      <c r="M111" s="4" t="s">
        <v>21</v>
      </c>
      <c r="N111" s="4" t="s">
        <v>21</v>
      </c>
      <c r="O111" s="5" t="s">
        <v>21</v>
      </c>
      <c r="P111" s="4" t="s">
        <v>21</v>
      </c>
      <c r="Q111" s="4" t="s">
        <v>21</v>
      </c>
      <c r="R111" s="4" t="s">
        <v>21</v>
      </c>
      <c r="S111" s="4" t="s">
        <v>21</v>
      </c>
    </row>
    <row r="112" spans="1:19" x14ac:dyDescent="0.2">
      <c r="A112" s="3" t="s">
        <v>111</v>
      </c>
      <c r="B112" s="4" t="s">
        <v>21</v>
      </c>
      <c r="C112" s="4" t="s">
        <v>21</v>
      </c>
      <c r="D112" s="4" t="s">
        <v>21</v>
      </c>
      <c r="E112" s="4" t="s">
        <v>21</v>
      </c>
      <c r="F112" s="4" t="s">
        <v>21</v>
      </c>
      <c r="G112" s="4" t="s">
        <v>21</v>
      </c>
      <c r="H112" s="4" t="s">
        <v>21</v>
      </c>
      <c r="I112" s="4" t="s">
        <v>21</v>
      </c>
      <c r="J112" s="4" t="s">
        <v>21</v>
      </c>
      <c r="K112" s="4" t="s">
        <v>21</v>
      </c>
      <c r="L112" s="4" t="s">
        <v>21</v>
      </c>
      <c r="M112" s="4" t="s">
        <v>21</v>
      </c>
      <c r="N112" s="4" t="s">
        <v>21</v>
      </c>
      <c r="O112" s="5" t="s">
        <v>21</v>
      </c>
      <c r="P112" s="4" t="s">
        <v>21</v>
      </c>
      <c r="Q112" s="4" t="s">
        <v>21</v>
      </c>
      <c r="R112" s="4" t="s">
        <v>21</v>
      </c>
      <c r="S112" s="4" t="s">
        <v>21</v>
      </c>
    </row>
    <row r="113" spans="1:19" x14ac:dyDescent="0.2">
      <c r="A113" s="3" t="s">
        <v>110</v>
      </c>
      <c r="B113" s="4" t="s">
        <v>21</v>
      </c>
      <c r="C113" s="4" t="s">
        <v>21</v>
      </c>
      <c r="D113" s="4" t="s">
        <v>21</v>
      </c>
      <c r="E113" s="4" t="s">
        <v>21</v>
      </c>
      <c r="F113" s="4" t="s">
        <v>21</v>
      </c>
      <c r="G113" s="4" t="s">
        <v>21</v>
      </c>
      <c r="H113" s="4" t="s">
        <v>21</v>
      </c>
      <c r="I113" s="4" t="s">
        <v>21</v>
      </c>
      <c r="J113" s="4" t="s">
        <v>21</v>
      </c>
      <c r="K113" s="4" t="s">
        <v>21</v>
      </c>
      <c r="L113" s="4" t="s">
        <v>21</v>
      </c>
      <c r="M113" s="4" t="s">
        <v>21</v>
      </c>
      <c r="N113" s="4" t="s">
        <v>21</v>
      </c>
      <c r="O113" s="5" t="s">
        <v>21</v>
      </c>
      <c r="P113" s="4" t="s">
        <v>21</v>
      </c>
      <c r="Q113" s="4" t="s">
        <v>21</v>
      </c>
      <c r="R113" s="4" t="s">
        <v>21</v>
      </c>
      <c r="S113" s="4" t="s">
        <v>21</v>
      </c>
    </row>
    <row r="114" spans="1:19" x14ac:dyDescent="0.2">
      <c r="A114" s="3" t="s">
        <v>120</v>
      </c>
      <c r="B114" s="4">
        <v>66744636</v>
      </c>
      <c r="C114" s="4">
        <v>79966890</v>
      </c>
      <c r="D114" s="4">
        <v>82637141</v>
      </c>
      <c r="E114" s="4">
        <v>103138158</v>
      </c>
      <c r="F114" s="4">
        <v>101947535</v>
      </c>
      <c r="G114" s="4">
        <v>96098283</v>
      </c>
      <c r="H114" s="4">
        <v>131522084</v>
      </c>
      <c r="I114" s="4">
        <v>159874502</v>
      </c>
      <c r="J114" s="4">
        <v>171935402</v>
      </c>
      <c r="K114" s="4">
        <v>89858998</v>
      </c>
      <c r="L114" s="4">
        <v>123574737</v>
      </c>
      <c r="M114" s="4">
        <v>134125348</v>
      </c>
      <c r="N114" s="4">
        <v>140182000</v>
      </c>
      <c r="O114" s="5">
        <v>136935886</v>
      </c>
      <c r="P114" s="4">
        <v>113020530</v>
      </c>
      <c r="Q114" s="4">
        <v>140182000</v>
      </c>
      <c r="R114" s="4">
        <v>148551834</v>
      </c>
      <c r="S114" s="4">
        <v>136935886</v>
      </c>
    </row>
    <row r="115" spans="1:19" x14ac:dyDescent="0.2">
      <c r="A115" s="3" t="s">
        <v>121</v>
      </c>
      <c r="B115" s="4">
        <v>367687771</v>
      </c>
      <c r="C115" s="4">
        <v>365570633</v>
      </c>
      <c r="D115" s="4">
        <v>399024057</v>
      </c>
      <c r="E115" s="4">
        <v>347036103</v>
      </c>
      <c r="F115" s="4">
        <v>386543649</v>
      </c>
      <c r="G115" s="4">
        <v>279293220</v>
      </c>
      <c r="H115" s="4">
        <v>919594565</v>
      </c>
      <c r="I115" s="4">
        <v>658498508</v>
      </c>
      <c r="J115" s="4">
        <v>911074332</v>
      </c>
      <c r="K115" s="4">
        <v>1292136966</v>
      </c>
      <c r="L115" s="4">
        <v>1155981211</v>
      </c>
      <c r="M115" s="4">
        <v>1618050220</v>
      </c>
      <c r="N115" s="4">
        <v>1443505700</v>
      </c>
      <c r="O115" s="5">
        <v>1603652918</v>
      </c>
      <c r="P115" s="4">
        <v>1529718050</v>
      </c>
      <c r="Q115" s="4">
        <v>1443505700</v>
      </c>
      <c r="R115" s="4">
        <v>1471536120</v>
      </c>
      <c r="S115" s="4">
        <v>1603652918</v>
      </c>
    </row>
    <row r="116" spans="1:19" x14ac:dyDescent="0.2">
      <c r="A116" s="3" t="s">
        <v>122</v>
      </c>
      <c r="B116" s="4">
        <v>700023804</v>
      </c>
      <c r="C116" s="4">
        <v>686831070</v>
      </c>
      <c r="D116" s="4">
        <v>746529149</v>
      </c>
      <c r="E116" s="4">
        <v>730252246</v>
      </c>
      <c r="F116" s="4">
        <v>795388026</v>
      </c>
      <c r="G116" s="4">
        <v>735952248</v>
      </c>
      <c r="H116" s="4">
        <v>1718200305</v>
      </c>
      <c r="I116" s="4">
        <v>1575372020</v>
      </c>
      <c r="J116" s="4">
        <v>1540599861</v>
      </c>
      <c r="K116" s="4">
        <v>2066987946</v>
      </c>
      <c r="L116" s="4">
        <v>1931031911</v>
      </c>
      <c r="M116" s="4">
        <v>2551309428</v>
      </c>
      <c r="N116" s="4">
        <v>2483803700</v>
      </c>
      <c r="O116" s="5">
        <v>2752917367</v>
      </c>
      <c r="P116" s="4">
        <v>2464252490</v>
      </c>
      <c r="Q116" s="4">
        <v>2483803700</v>
      </c>
      <c r="R116" s="4">
        <v>2444151141</v>
      </c>
      <c r="S116" s="4">
        <v>2752917367</v>
      </c>
    </row>
    <row r="117" spans="1:19" x14ac:dyDescent="0.2">
      <c r="A117" s="3" t="s">
        <v>123</v>
      </c>
      <c r="B117" s="4" t="s">
        <v>21</v>
      </c>
      <c r="C117" s="4" t="s">
        <v>21</v>
      </c>
      <c r="D117" s="4" t="s">
        <v>21</v>
      </c>
      <c r="E117" s="4" t="s">
        <v>21</v>
      </c>
      <c r="F117" s="4" t="s">
        <v>21</v>
      </c>
      <c r="G117" s="4" t="s">
        <v>21</v>
      </c>
      <c r="H117" s="4" t="s">
        <v>21</v>
      </c>
      <c r="I117" s="4" t="s">
        <v>21</v>
      </c>
      <c r="J117" s="4" t="s">
        <v>21</v>
      </c>
      <c r="K117" s="4" t="s">
        <v>21</v>
      </c>
      <c r="L117" s="4" t="s">
        <v>21</v>
      </c>
      <c r="M117" s="4" t="s">
        <v>21</v>
      </c>
      <c r="N117" s="4" t="s">
        <v>21</v>
      </c>
      <c r="O117" s="5" t="s">
        <v>21</v>
      </c>
      <c r="P117" s="4" t="s">
        <v>21</v>
      </c>
      <c r="Q117" s="4" t="s">
        <v>21</v>
      </c>
      <c r="R117" s="4" t="s">
        <v>21</v>
      </c>
      <c r="S117" s="4" t="s">
        <v>21</v>
      </c>
    </row>
    <row r="118" spans="1:19" x14ac:dyDescent="0.2">
      <c r="A118" s="3" t="s">
        <v>124</v>
      </c>
      <c r="B118" s="4">
        <v>239213499</v>
      </c>
      <c r="C118" s="4">
        <v>237034480</v>
      </c>
      <c r="D118" s="4">
        <v>256391701</v>
      </c>
      <c r="E118" s="4">
        <v>258885393</v>
      </c>
      <c r="F118" s="4">
        <v>249735790</v>
      </c>
      <c r="G118" s="4">
        <v>220294591</v>
      </c>
      <c r="H118" s="4">
        <v>662931393</v>
      </c>
      <c r="I118" s="4">
        <v>715261509</v>
      </c>
      <c r="J118" s="4">
        <v>654454329</v>
      </c>
      <c r="K118" s="4">
        <v>695848982</v>
      </c>
      <c r="L118" s="4">
        <v>741997991</v>
      </c>
      <c r="M118" s="4">
        <v>777847890</v>
      </c>
      <c r="N118" s="4">
        <v>730790900</v>
      </c>
      <c r="O118" s="5">
        <v>754544680</v>
      </c>
      <c r="P118" s="4">
        <v>714567420</v>
      </c>
      <c r="Q118" s="4">
        <v>730790900</v>
      </c>
      <c r="R118" s="4" t="s">
        <v>21</v>
      </c>
      <c r="S118" s="4">
        <v>754544680</v>
      </c>
    </row>
    <row r="119" spans="1:19" x14ac:dyDescent="0.2">
      <c r="A119" s="3" t="s">
        <v>125</v>
      </c>
      <c r="B119" s="4">
        <v>225833479</v>
      </c>
      <c r="C119" s="4">
        <v>222413185</v>
      </c>
      <c r="D119" s="4">
        <v>242003521</v>
      </c>
      <c r="E119" s="4">
        <v>247238742</v>
      </c>
      <c r="F119" s="4">
        <v>238126296</v>
      </c>
      <c r="G119" s="4">
        <v>208887761</v>
      </c>
      <c r="H119" s="4">
        <v>648984314</v>
      </c>
      <c r="I119" s="4">
        <v>698169009</v>
      </c>
      <c r="J119" s="4">
        <v>636270969</v>
      </c>
      <c r="K119" s="4">
        <v>677445982</v>
      </c>
      <c r="L119" s="4">
        <v>731870201</v>
      </c>
      <c r="M119" s="4">
        <v>769460110</v>
      </c>
      <c r="N119" s="4">
        <v>725847640</v>
      </c>
      <c r="O119" s="5">
        <v>750390530</v>
      </c>
      <c r="P119" s="4">
        <v>709650340</v>
      </c>
      <c r="Q119" s="4">
        <v>725847640</v>
      </c>
      <c r="R119" s="4" t="s">
        <v>21</v>
      </c>
      <c r="S119" s="4">
        <v>750390530</v>
      </c>
    </row>
    <row r="120" spans="1:19" x14ac:dyDescent="0.2">
      <c r="A120" s="3" t="s">
        <v>126</v>
      </c>
      <c r="B120" s="4">
        <v>13380020</v>
      </c>
      <c r="C120" s="4">
        <v>14621295</v>
      </c>
      <c r="D120" s="4">
        <v>14388180</v>
      </c>
      <c r="E120" s="4">
        <v>11646651</v>
      </c>
      <c r="F120" s="4">
        <v>11609494</v>
      </c>
      <c r="G120" s="4">
        <v>11406830</v>
      </c>
      <c r="H120" s="4">
        <v>13947079</v>
      </c>
      <c r="I120" s="4">
        <v>17092500</v>
      </c>
      <c r="J120" s="4">
        <v>18183360</v>
      </c>
      <c r="K120" s="4">
        <v>18403000</v>
      </c>
      <c r="L120" s="4">
        <v>10127790</v>
      </c>
      <c r="M120" s="4">
        <v>8387780</v>
      </c>
      <c r="N120" s="4">
        <v>4943260</v>
      </c>
      <c r="O120" s="5">
        <v>4154150</v>
      </c>
      <c r="P120" s="4">
        <v>4917080</v>
      </c>
      <c r="Q120" s="4">
        <v>4943260</v>
      </c>
      <c r="R120" s="4" t="s">
        <v>21</v>
      </c>
      <c r="S120" s="4">
        <v>4154150</v>
      </c>
    </row>
    <row r="121" spans="1:19" x14ac:dyDescent="0.2">
      <c r="A121" s="3" t="s">
        <v>127</v>
      </c>
      <c r="B121" s="4" t="s">
        <v>21</v>
      </c>
      <c r="C121" s="4" t="s">
        <v>21</v>
      </c>
      <c r="D121" s="4" t="s">
        <v>21</v>
      </c>
      <c r="E121" s="4" t="s">
        <v>21</v>
      </c>
      <c r="F121" s="4" t="s">
        <v>21</v>
      </c>
      <c r="G121" s="4" t="s">
        <v>21</v>
      </c>
      <c r="H121" s="4" t="s">
        <v>21</v>
      </c>
      <c r="I121" s="4" t="s">
        <v>21</v>
      </c>
      <c r="J121" s="4" t="s">
        <v>21</v>
      </c>
      <c r="K121" s="4" t="s">
        <v>21</v>
      </c>
      <c r="L121" s="4" t="s">
        <v>21</v>
      </c>
      <c r="M121" s="4" t="s">
        <v>21</v>
      </c>
      <c r="N121" s="4" t="s">
        <v>21</v>
      </c>
      <c r="O121" s="5" t="s">
        <v>21</v>
      </c>
      <c r="P121" s="4" t="s">
        <v>21</v>
      </c>
      <c r="Q121" s="4" t="s">
        <v>21</v>
      </c>
      <c r="R121" s="4" t="s">
        <v>21</v>
      </c>
      <c r="S121" s="4" t="s">
        <v>21</v>
      </c>
    </row>
    <row r="122" spans="1:19" x14ac:dyDescent="0.2">
      <c r="A122" s="3" t="s">
        <v>128</v>
      </c>
      <c r="B122" s="4">
        <v>455663912</v>
      </c>
      <c r="C122" s="4">
        <v>390248114</v>
      </c>
      <c r="D122" s="4">
        <v>494591531</v>
      </c>
      <c r="E122" s="4">
        <v>570662342</v>
      </c>
      <c r="F122" s="4">
        <v>633330163</v>
      </c>
      <c r="G122" s="4">
        <v>616093830</v>
      </c>
      <c r="H122" s="4">
        <v>683272124</v>
      </c>
      <c r="I122" s="4">
        <v>752944509</v>
      </c>
      <c r="J122" s="4">
        <v>624099849</v>
      </c>
      <c r="K122" s="4">
        <v>706628982</v>
      </c>
      <c r="L122" s="4">
        <v>752596841</v>
      </c>
      <c r="M122" s="4">
        <v>825642410</v>
      </c>
      <c r="N122" s="4">
        <v>852085220</v>
      </c>
      <c r="O122" s="5">
        <v>948430185</v>
      </c>
      <c r="P122" s="4">
        <v>796422340</v>
      </c>
      <c r="Q122" s="4">
        <v>852085220</v>
      </c>
      <c r="R122" s="4" t="s">
        <v>21</v>
      </c>
      <c r="S122" s="4">
        <v>948430185</v>
      </c>
    </row>
    <row r="123" spans="1:19" x14ac:dyDescent="0.2">
      <c r="A123" s="3" t="s">
        <v>129</v>
      </c>
      <c r="B123" s="4">
        <v>-67525973</v>
      </c>
      <c r="C123" s="4">
        <v>-12211224</v>
      </c>
      <c r="D123" s="4">
        <v>-18987242</v>
      </c>
      <c r="E123" s="4">
        <v>10956458</v>
      </c>
      <c r="F123" s="4">
        <v>51756483</v>
      </c>
      <c r="G123" s="4">
        <v>119666956</v>
      </c>
      <c r="H123" s="4">
        <v>124528446</v>
      </c>
      <c r="I123" s="4">
        <v>39352500</v>
      </c>
      <c r="J123" s="4">
        <v>119584922</v>
      </c>
      <c r="K123" s="4">
        <v>41656999</v>
      </c>
      <c r="L123" s="4">
        <v>19470480</v>
      </c>
      <c r="M123" s="4">
        <v>-19545110</v>
      </c>
      <c r="N123" s="4">
        <v>103734680</v>
      </c>
      <c r="O123" s="5">
        <v>65182388</v>
      </c>
      <c r="P123" s="4">
        <v>77082460</v>
      </c>
      <c r="Q123" s="4">
        <v>103734680</v>
      </c>
      <c r="R123" s="4" t="s">
        <v>21</v>
      </c>
      <c r="S123" s="4">
        <v>65182388</v>
      </c>
    </row>
    <row r="124" spans="1:19" x14ac:dyDescent="0.2">
      <c r="A124" s="3" t="s">
        <v>130</v>
      </c>
      <c r="B124" s="4">
        <v>627351438</v>
      </c>
      <c r="C124" s="4">
        <v>615071371</v>
      </c>
      <c r="D124" s="4">
        <v>731995990</v>
      </c>
      <c r="E124" s="4">
        <v>840504192</v>
      </c>
      <c r="F124" s="4">
        <v>934822436</v>
      </c>
      <c r="G124" s="4">
        <v>956055376</v>
      </c>
      <c r="H124" s="4">
        <v>1470731963</v>
      </c>
      <c r="I124" s="4">
        <v>1507558519</v>
      </c>
      <c r="J124" s="4">
        <v>1398139099</v>
      </c>
      <c r="K124" s="4">
        <v>1444134962</v>
      </c>
      <c r="L124" s="4">
        <v>1514065311</v>
      </c>
      <c r="M124" s="4">
        <v>1583945190</v>
      </c>
      <c r="N124" s="4">
        <v>1686610800</v>
      </c>
      <c r="O124" s="5">
        <v>1768157253</v>
      </c>
      <c r="P124" s="4">
        <v>1588072220</v>
      </c>
      <c r="Q124" s="4">
        <v>1686610800</v>
      </c>
      <c r="R124" s="4">
        <v>1725879350</v>
      </c>
      <c r="S124" s="4">
        <v>1768157253</v>
      </c>
    </row>
    <row r="125" spans="1:19" x14ac:dyDescent="0.2">
      <c r="A125" s="3" t="s">
        <v>131</v>
      </c>
      <c r="B125" s="4">
        <v>103309</v>
      </c>
      <c r="C125" s="4">
        <v>101033</v>
      </c>
      <c r="D125" s="4">
        <v>103700</v>
      </c>
      <c r="E125" s="4" t="s">
        <v>21</v>
      </c>
      <c r="F125" s="4" t="s">
        <v>21</v>
      </c>
      <c r="G125" s="4" t="s">
        <v>21</v>
      </c>
      <c r="H125" s="4">
        <v>574677</v>
      </c>
      <c r="I125" s="4">
        <v>2385000</v>
      </c>
      <c r="J125" s="4">
        <v>1319760</v>
      </c>
      <c r="K125" s="4">
        <v>1232000</v>
      </c>
      <c r="L125" s="4">
        <v>628080</v>
      </c>
      <c r="M125" s="4">
        <v>395650</v>
      </c>
      <c r="N125" s="4">
        <v>295120</v>
      </c>
      <c r="O125" s="5" t="s">
        <v>21</v>
      </c>
      <c r="P125" s="4">
        <v>289240</v>
      </c>
      <c r="Q125" s="4">
        <v>295120</v>
      </c>
      <c r="R125" s="4">
        <v>221940</v>
      </c>
      <c r="S125" s="4" t="s">
        <v>21</v>
      </c>
    </row>
    <row r="126" spans="1:19" x14ac:dyDescent="0.2">
      <c r="A126" s="3" t="s">
        <v>132</v>
      </c>
      <c r="B126" s="4">
        <v>627454747</v>
      </c>
      <c r="C126" s="4">
        <v>615172403</v>
      </c>
      <c r="D126" s="4">
        <v>732099690</v>
      </c>
      <c r="E126" s="4">
        <v>840504192</v>
      </c>
      <c r="F126" s="4">
        <v>934822436</v>
      </c>
      <c r="G126" s="4">
        <v>956055376</v>
      </c>
      <c r="H126" s="4">
        <v>1471306640</v>
      </c>
      <c r="I126" s="4">
        <v>1509943519</v>
      </c>
      <c r="J126" s="4">
        <v>1399458859</v>
      </c>
      <c r="K126" s="4">
        <v>1445366962</v>
      </c>
      <c r="L126" s="4">
        <v>1514693391</v>
      </c>
      <c r="M126" s="4">
        <v>1584340840</v>
      </c>
      <c r="N126" s="4">
        <v>1686905920</v>
      </c>
      <c r="O126" s="5">
        <v>1768157253</v>
      </c>
      <c r="P126" s="4">
        <v>1588361460</v>
      </c>
      <c r="Q126" s="4">
        <v>1686905920</v>
      </c>
      <c r="R126" s="4">
        <v>1726101290</v>
      </c>
      <c r="S126" s="4">
        <v>1768157253</v>
      </c>
    </row>
    <row r="127" spans="1:19" x14ac:dyDescent="0.2">
      <c r="A127" s="3" t="s">
        <v>133</v>
      </c>
      <c r="B127" s="4">
        <v>1327478550</v>
      </c>
      <c r="C127" s="4">
        <v>1302003474</v>
      </c>
      <c r="D127" s="4">
        <v>1478628839</v>
      </c>
      <c r="E127" s="4">
        <v>1570756438</v>
      </c>
      <c r="F127" s="4">
        <v>1730210462</v>
      </c>
      <c r="G127" s="4">
        <v>1692007624</v>
      </c>
      <c r="H127" s="4">
        <v>3189506945</v>
      </c>
      <c r="I127" s="4">
        <v>3085315539</v>
      </c>
      <c r="J127" s="4">
        <v>2940058720</v>
      </c>
      <c r="K127" s="4">
        <v>3512354909</v>
      </c>
      <c r="L127" s="4">
        <v>3445725302</v>
      </c>
      <c r="M127" s="4">
        <v>4135650268</v>
      </c>
      <c r="N127" s="4">
        <v>4170709620</v>
      </c>
      <c r="O127" s="5">
        <v>4521074620</v>
      </c>
      <c r="P127" s="4">
        <v>4052613950</v>
      </c>
      <c r="Q127" s="4">
        <v>4170709620</v>
      </c>
      <c r="R127" s="4">
        <v>4170252431</v>
      </c>
      <c r="S127" s="4">
        <v>4521074620</v>
      </c>
    </row>
    <row r="128" spans="1:19" x14ac:dyDescent="0.2">
      <c r="A128" s="3" t="s">
        <v>134</v>
      </c>
      <c r="B128" s="4">
        <v>91536640</v>
      </c>
      <c r="C128" s="4">
        <v>91047170</v>
      </c>
      <c r="D128" s="4">
        <v>91967788</v>
      </c>
      <c r="E128" s="4">
        <v>93152264</v>
      </c>
      <c r="F128" s="4">
        <v>93836258</v>
      </c>
      <c r="G128" s="4">
        <v>94435898</v>
      </c>
      <c r="H128" s="4">
        <v>114081229</v>
      </c>
      <c r="I128" s="4">
        <v>113991676</v>
      </c>
      <c r="J128" s="4">
        <v>111860105</v>
      </c>
      <c r="K128" s="4">
        <v>111212975</v>
      </c>
      <c r="L128" s="4">
        <v>111005347</v>
      </c>
      <c r="M128" s="4">
        <v>111333479</v>
      </c>
      <c r="N128" s="4">
        <v>110809020</v>
      </c>
      <c r="O128" s="5">
        <v>110958545</v>
      </c>
      <c r="P128" s="4">
        <v>110746040</v>
      </c>
      <c r="Q128" s="4">
        <v>110809020</v>
      </c>
      <c r="R128" s="4">
        <v>111020982</v>
      </c>
      <c r="S128" s="4">
        <v>110958545</v>
      </c>
    </row>
    <row r="129" spans="1:19" x14ac:dyDescent="0.2">
      <c r="A129" s="3" t="s">
        <v>135</v>
      </c>
      <c r="B129" s="4" t="s">
        <v>21</v>
      </c>
      <c r="C129" s="4" t="s">
        <v>21</v>
      </c>
      <c r="D129" s="4" t="s">
        <v>21</v>
      </c>
      <c r="E129" s="4" t="s">
        <v>21</v>
      </c>
      <c r="F129" s="4" t="s">
        <v>21</v>
      </c>
      <c r="G129" s="4" t="s">
        <v>21</v>
      </c>
      <c r="H129" s="4" t="s">
        <v>21</v>
      </c>
      <c r="I129" s="4" t="s">
        <v>21</v>
      </c>
      <c r="J129" s="4" t="s">
        <v>21</v>
      </c>
      <c r="K129" s="4">
        <v>530452986</v>
      </c>
      <c r="L129" s="4">
        <v>494455967</v>
      </c>
      <c r="M129" s="4">
        <v>529300563</v>
      </c>
      <c r="N129" s="4">
        <v>458468920</v>
      </c>
      <c r="O129" s="5">
        <v>451367268</v>
      </c>
      <c r="P129" s="4">
        <v>456565340</v>
      </c>
      <c r="Q129" s="4">
        <v>458468920</v>
      </c>
      <c r="R129" s="4">
        <v>443806002</v>
      </c>
      <c r="S129" s="4">
        <v>451367268</v>
      </c>
    </row>
    <row r="130" spans="1:19" x14ac:dyDescent="0.2">
      <c r="A130" s="3" t="s">
        <v>136</v>
      </c>
      <c r="B130" s="4">
        <v>254589489</v>
      </c>
      <c r="C130" s="4">
        <v>255115409</v>
      </c>
      <c r="D130" s="4">
        <v>259294305</v>
      </c>
      <c r="E130" s="4">
        <v>89492491</v>
      </c>
      <c r="F130" s="4">
        <v>133875795</v>
      </c>
      <c r="G130" s="4">
        <v>215315121</v>
      </c>
      <c r="H130" s="4">
        <v>602635736</v>
      </c>
      <c r="I130" s="4">
        <v>397579505</v>
      </c>
      <c r="J130" s="4">
        <v>548800207</v>
      </c>
      <c r="K130" s="4">
        <v>517670987</v>
      </c>
      <c r="L130" s="4">
        <v>314432542</v>
      </c>
      <c r="M130" s="4">
        <v>837511909</v>
      </c>
      <c r="N130" s="4">
        <v>850609620</v>
      </c>
      <c r="O130" s="5">
        <v>1032872723</v>
      </c>
      <c r="P130" s="4">
        <v>916673870</v>
      </c>
      <c r="Q130" s="4">
        <v>850609620</v>
      </c>
      <c r="R130" s="4">
        <v>930150502</v>
      </c>
      <c r="S130" s="4">
        <v>1032872723</v>
      </c>
    </row>
    <row r="131" spans="1:19" x14ac:dyDescent="0.2">
      <c r="A131" s="3" t="s">
        <v>137</v>
      </c>
      <c r="B131" s="6">
        <v>40.57</v>
      </c>
      <c r="C131" s="6">
        <v>41.47</v>
      </c>
      <c r="D131" s="6">
        <v>35.42</v>
      </c>
      <c r="E131" s="6">
        <v>10.65</v>
      </c>
      <c r="F131" s="6">
        <v>14.32</v>
      </c>
      <c r="G131" s="6">
        <v>22.52</v>
      </c>
      <c r="H131" s="6">
        <v>40.96</v>
      </c>
      <c r="I131" s="6">
        <v>26.33</v>
      </c>
      <c r="J131" s="6">
        <v>39.22</v>
      </c>
      <c r="K131" s="6">
        <v>35.82</v>
      </c>
      <c r="L131" s="6">
        <v>20.76</v>
      </c>
      <c r="M131" s="6">
        <v>52.86</v>
      </c>
      <c r="N131" s="6">
        <v>50.42</v>
      </c>
      <c r="O131" s="7">
        <v>58.42</v>
      </c>
      <c r="P131" s="6">
        <v>57.71</v>
      </c>
      <c r="Q131" s="6">
        <v>50.42</v>
      </c>
      <c r="R131" s="6">
        <v>53.89</v>
      </c>
      <c r="S131" s="6">
        <v>58.42</v>
      </c>
    </row>
    <row r="132" spans="1:19" x14ac:dyDescent="0.2">
      <c r="A132" s="3" t="s">
        <v>138</v>
      </c>
      <c r="B132" s="6">
        <v>0.11</v>
      </c>
      <c r="C132" s="6">
        <v>6.17</v>
      </c>
      <c r="D132" s="6">
        <v>9.14</v>
      </c>
      <c r="E132" s="6">
        <v>22.02</v>
      </c>
      <c r="F132" s="6">
        <v>19.809999999999999</v>
      </c>
      <c r="G132" s="6">
        <v>17.68</v>
      </c>
      <c r="H132" s="4">
        <v>-15</v>
      </c>
      <c r="I132" s="6">
        <v>3.89</v>
      </c>
      <c r="J132" s="6">
        <v>1.86</v>
      </c>
      <c r="K132" s="6">
        <v>0.21</v>
      </c>
      <c r="L132" s="6">
        <v>2.9</v>
      </c>
      <c r="M132" s="6">
        <v>-20.81</v>
      </c>
      <c r="N132" s="6">
        <v>-12.74</v>
      </c>
      <c r="O132" s="7">
        <v>-10.220000000000001</v>
      </c>
      <c r="P132" s="6">
        <v>-16.63</v>
      </c>
      <c r="Q132" s="6">
        <v>-12.74</v>
      </c>
      <c r="R132" s="6">
        <v>-10.050000000000001</v>
      </c>
      <c r="S132" s="6">
        <v>-10.220000000000001</v>
      </c>
    </row>
    <row r="133" spans="1:19" x14ac:dyDescent="0.2">
      <c r="A133" s="3" t="s">
        <v>139</v>
      </c>
      <c r="B133" s="6">
        <v>1.52</v>
      </c>
      <c r="C133" s="6">
        <v>1.62</v>
      </c>
      <c r="D133" s="6">
        <v>1.71</v>
      </c>
      <c r="E133" s="6">
        <v>1.78</v>
      </c>
      <c r="F133" s="6">
        <v>1.78</v>
      </c>
      <c r="G133" s="6">
        <v>1.51</v>
      </c>
      <c r="H133" s="6">
        <v>1.48</v>
      </c>
      <c r="I133" s="6">
        <v>1.39</v>
      </c>
      <c r="J133" s="6">
        <v>1.9</v>
      </c>
      <c r="K133" s="6">
        <v>1.57</v>
      </c>
      <c r="L133" s="6">
        <v>1.59</v>
      </c>
      <c r="M133" s="6">
        <v>1.41</v>
      </c>
      <c r="N133" s="6">
        <v>1.37</v>
      </c>
      <c r="O133" s="7">
        <v>1.47</v>
      </c>
      <c r="P133" s="6">
        <v>1.52</v>
      </c>
      <c r="Q133" s="6">
        <v>1.37</v>
      </c>
      <c r="R133" s="6">
        <v>1.48</v>
      </c>
      <c r="S133" s="6">
        <v>1.47</v>
      </c>
    </row>
    <row r="134" spans="1:19" x14ac:dyDescent="0.2">
      <c r="A134" s="3" t="s">
        <v>140</v>
      </c>
      <c r="B134" s="6">
        <v>-13.6</v>
      </c>
      <c r="C134" s="6">
        <v>-34.76</v>
      </c>
      <c r="D134" s="6">
        <v>18.05</v>
      </c>
      <c r="E134" s="6">
        <v>37.96</v>
      </c>
      <c r="F134" s="6">
        <v>34.15</v>
      </c>
      <c r="G134" s="6">
        <v>38.72</v>
      </c>
      <c r="H134" s="6">
        <v>20.81</v>
      </c>
      <c r="I134" s="6">
        <v>12.13</v>
      </c>
      <c r="J134" s="6">
        <v>0.54</v>
      </c>
      <c r="K134" s="6">
        <v>11.81</v>
      </c>
      <c r="L134" s="6">
        <v>28.3</v>
      </c>
      <c r="M134" s="6">
        <v>29.26</v>
      </c>
      <c r="N134" s="6">
        <v>29.3</v>
      </c>
      <c r="O134" s="7">
        <v>-43.57</v>
      </c>
      <c r="P134" s="6">
        <v>-10.9</v>
      </c>
      <c r="Q134" s="6">
        <v>28.52</v>
      </c>
      <c r="R134" s="6">
        <v>-20.37</v>
      </c>
      <c r="S134" s="6">
        <v>-43.57</v>
      </c>
    </row>
    <row r="135" spans="1:19" x14ac:dyDescent="0.2">
      <c r="A135" s="3" t="s">
        <v>141</v>
      </c>
      <c r="B135" s="4" t="s">
        <v>21</v>
      </c>
      <c r="C135" s="4" t="s">
        <v>21</v>
      </c>
      <c r="D135" s="4" t="s">
        <v>21</v>
      </c>
      <c r="E135" s="4" t="s">
        <v>21</v>
      </c>
      <c r="F135" s="4" t="s">
        <v>21</v>
      </c>
      <c r="G135" s="4" t="s">
        <v>21</v>
      </c>
      <c r="H135" s="4" t="s">
        <v>21</v>
      </c>
      <c r="I135" s="4" t="s">
        <v>21</v>
      </c>
      <c r="J135" s="4" t="s">
        <v>21</v>
      </c>
      <c r="K135" s="4">
        <v>22000</v>
      </c>
      <c r="L135" s="4">
        <v>22000</v>
      </c>
      <c r="M135" s="4">
        <v>25000</v>
      </c>
      <c r="N135" s="4">
        <v>26000</v>
      </c>
      <c r="O135" s="5">
        <v>26000</v>
      </c>
      <c r="P135" s="4">
        <v>25000</v>
      </c>
      <c r="Q135" s="4">
        <v>26000</v>
      </c>
      <c r="R135" s="4">
        <v>26000</v>
      </c>
      <c r="S135" s="4">
        <v>26000</v>
      </c>
    </row>
    <row r="137" spans="1:19" x14ac:dyDescent="0.2">
      <c r="A137" s="2" t="s">
        <v>21</v>
      </c>
      <c r="B137" s="2" t="s">
        <v>0</v>
      </c>
      <c r="C137" s="2" t="s">
        <v>1</v>
      </c>
      <c r="D137" s="2" t="s">
        <v>2</v>
      </c>
      <c r="E137" s="2" t="s">
        <v>3</v>
      </c>
      <c r="F137" s="2" t="s">
        <v>4</v>
      </c>
      <c r="G137" s="2" t="s">
        <v>5</v>
      </c>
      <c r="H137" s="2" t="s">
        <v>6</v>
      </c>
      <c r="I137" s="2" t="s">
        <v>7</v>
      </c>
      <c r="J137" s="2" t="s">
        <v>8</v>
      </c>
      <c r="K137" s="2" t="s">
        <v>9</v>
      </c>
      <c r="L137" s="2" t="s">
        <v>10</v>
      </c>
      <c r="M137" s="2" t="s">
        <v>11</v>
      </c>
      <c r="N137" s="2" t="s">
        <v>12</v>
      </c>
      <c r="O137" s="2" t="s">
        <v>13</v>
      </c>
      <c r="P137" s="2" t="s">
        <v>14</v>
      </c>
      <c r="Q137" s="2" t="s">
        <v>15</v>
      </c>
      <c r="R137" s="2" t="s">
        <v>16</v>
      </c>
      <c r="S137" s="2" t="s">
        <v>17</v>
      </c>
    </row>
    <row r="138" spans="1:19" x14ac:dyDescent="0.2">
      <c r="A138" s="3" t="s">
        <v>142</v>
      </c>
      <c r="B138" s="4">
        <v>93875787</v>
      </c>
      <c r="C138" s="4" t="s">
        <v>21</v>
      </c>
      <c r="D138" s="4">
        <v>121724140</v>
      </c>
      <c r="E138" s="4">
        <v>137662865</v>
      </c>
      <c r="F138" s="4">
        <v>141566977</v>
      </c>
      <c r="G138" s="4">
        <v>112983108</v>
      </c>
      <c r="H138" s="4">
        <v>97180678</v>
      </c>
      <c r="I138" s="4">
        <v>77115001</v>
      </c>
      <c r="J138" s="4" t="s">
        <v>21</v>
      </c>
      <c r="K138" s="4">
        <v>146402634</v>
      </c>
      <c r="L138" s="4">
        <v>122984300</v>
      </c>
      <c r="M138" s="4">
        <v>158813908</v>
      </c>
      <c r="N138" s="4">
        <v>182236600</v>
      </c>
      <c r="O138" s="5">
        <v>217599446</v>
      </c>
      <c r="P138" s="4">
        <v>49170800</v>
      </c>
      <c r="Q138" s="4">
        <v>54228300</v>
      </c>
      <c r="R138" s="4">
        <v>47733948</v>
      </c>
      <c r="S138" s="4">
        <v>66466398</v>
      </c>
    </row>
    <row r="139" spans="1:19" x14ac:dyDescent="0.2">
      <c r="A139" s="3" t="s">
        <v>143</v>
      </c>
      <c r="B139" s="4">
        <v>42127004</v>
      </c>
      <c r="C139" s="4">
        <v>133724132</v>
      </c>
      <c r="D139" s="4">
        <v>48208607</v>
      </c>
      <c r="E139" s="4">
        <v>50492359</v>
      </c>
      <c r="F139" s="4">
        <v>54174769</v>
      </c>
      <c r="G139" s="4">
        <v>60497094</v>
      </c>
      <c r="H139" s="4">
        <v>94413743</v>
      </c>
      <c r="I139" s="4">
        <v>107166001</v>
      </c>
      <c r="J139" s="4" t="s">
        <v>21</v>
      </c>
      <c r="K139" s="4">
        <v>181421783</v>
      </c>
      <c r="L139" s="4">
        <v>176862400</v>
      </c>
      <c r="M139" s="4">
        <v>175510338</v>
      </c>
      <c r="N139" s="4">
        <v>209166300</v>
      </c>
      <c r="O139" s="5">
        <v>158983019</v>
      </c>
      <c r="P139" s="4">
        <v>51123170</v>
      </c>
      <c r="Q139" s="4">
        <v>54006960</v>
      </c>
      <c r="R139" s="4" t="s">
        <v>21</v>
      </c>
      <c r="S139" s="4">
        <v>53852889</v>
      </c>
    </row>
    <row r="140" spans="1:19" x14ac:dyDescent="0.2">
      <c r="A140" s="3" t="s">
        <v>144</v>
      </c>
      <c r="B140" s="4">
        <v>519554</v>
      </c>
      <c r="C140" s="4">
        <v>24847177</v>
      </c>
      <c r="D140" s="4">
        <v>14006602</v>
      </c>
      <c r="E140" s="4">
        <v>18234084</v>
      </c>
      <c r="F140" s="4">
        <v>6769480</v>
      </c>
      <c r="G140" s="4">
        <v>3882715</v>
      </c>
      <c r="H140" s="4">
        <v>22953575</v>
      </c>
      <c r="I140" s="4">
        <v>-41578501</v>
      </c>
      <c r="J140" s="4">
        <v>150452642</v>
      </c>
      <c r="K140" s="4">
        <v>12953319</v>
      </c>
      <c r="L140" s="4">
        <v>103891200</v>
      </c>
      <c r="M140" s="4">
        <v>79842169</v>
      </c>
      <c r="N140" s="4">
        <v>20510840</v>
      </c>
      <c r="O140" s="5">
        <v>-45493668</v>
      </c>
      <c r="P140" s="4">
        <v>3398570</v>
      </c>
      <c r="Q140" s="4">
        <v>-8484700</v>
      </c>
      <c r="R140" s="4">
        <v>-47733948</v>
      </c>
      <c r="S140" s="4">
        <v>7326410</v>
      </c>
    </row>
    <row r="141" spans="1:19" x14ac:dyDescent="0.2">
      <c r="A141" s="3" t="s">
        <v>145</v>
      </c>
      <c r="B141" s="4">
        <v>2830466</v>
      </c>
      <c r="C141" s="4">
        <v>5468517</v>
      </c>
      <c r="D141" s="4">
        <v>7558048</v>
      </c>
      <c r="E141" s="4">
        <v>11964911</v>
      </c>
      <c r="F141" s="4">
        <v>6591335</v>
      </c>
      <c r="G141" s="4">
        <v>8092000</v>
      </c>
      <c r="H141" s="4">
        <v>6634093</v>
      </c>
      <c r="I141" s="4">
        <v>7552500</v>
      </c>
      <c r="J141" s="4" t="s">
        <v>21</v>
      </c>
      <c r="K141" s="4" t="s">
        <v>21</v>
      </c>
      <c r="L141" s="4">
        <v>12677200</v>
      </c>
      <c r="M141" s="4">
        <v>36953710</v>
      </c>
      <c r="N141" s="4">
        <v>19182800</v>
      </c>
      <c r="O141" s="5">
        <v>22483300</v>
      </c>
      <c r="P141" s="4">
        <v>7664860</v>
      </c>
      <c r="Q141" s="4">
        <v>5754840</v>
      </c>
      <c r="R141" s="4" t="s">
        <v>21</v>
      </c>
      <c r="S141" s="4">
        <v>9063600</v>
      </c>
    </row>
    <row r="142" spans="1:19" x14ac:dyDescent="0.2">
      <c r="A142" s="3" t="s">
        <v>146</v>
      </c>
      <c r="B142" s="4">
        <v>-2515524</v>
      </c>
      <c r="C142" s="4">
        <v>4199233</v>
      </c>
      <c r="D142" s="4">
        <v>-1077276</v>
      </c>
      <c r="E142" s="4">
        <v>-6996088</v>
      </c>
      <c r="F142" s="4">
        <v>-882976</v>
      </c>
      <c r="G142" s="4">
        <v>-4550305</v>
      </c>
      <c r="H142" s="4">
        <v>9351153</v>
      </c>
      <c r="I142" s="4">
        <v>-20988000</v>
      </c>
      <c r="J142" s="4" t="s">
        <v>21</v>
      </c>
      <c r="K142" s="4" t="s">
        <v>21</v>
      </c>
      <c r="L142" s="4">
        <v>-16928700</v>
      </c>
      <c r="M142" s="4">
        <v>-3481720</v>
      </c>
      <c r="N142" s="4">
        <v>-31872960</v>
      </c>
      <c r="O142" s="5">
        <v>-28150080</v>
      </c>
      <c r="P142" s="4">
        <v>-9327990</v>
      </c>
      <c r="Q142" s="4">
        <v>-12099920</v>
      </c>
      <c r="R142" s="4" t="s">
        <v>21</v>
      </c>
      <c r="S142" s="4">
        <v>-6722170</v>
      </c>
    </row>
    <row r="143" spans="1:19" x14ac:dyDescent="0.2">
      <c r="A143" s="3" t="s">
        <v>147</v>
      </c>
      <c r="B143" s="4">
        <v>1777316</v>
      </c>
      <c r="C143" s="4" t="s">
        <v>21</v>
      </c>
      <c r="D143" s="4" t="s">
        <v>21</v>
      </c>
      <c r="E143" s="4" t="s">
        <v>21</v>
      </c>
      <c r="F143" s="4" t="s">
        <v>21</v>
      </c>
      <c r="G143" s="4" t="s">
        <v>21</v>
      </c>
      <c r="H143" s="4" t="s">
        <v>21</v>
      </c>
      <c r="I143" s="4" t="s">
        <v>21</v>
      </c>
      <c r="J143" s="4" t="s">
        <v>21</v>
      </c>
      <c r="K143" s="4" t="s">
        <v>21</v>
      </c>
      <c r="L143" s="4">
        <v>60757800</v>
      </c>
      <c r="M143" s="4">
        <v>19624240</v>
      </c>
      <c r="N143" s="4">
        <v>-4057900</v>
      </c>
      <c r="O143" s="5">
        <v>-1821330</v>
      </c>
      <c r="P143" s="4">
        <v>-795410</v>
      </c>
      <c r="Q143" s="4">
        <v>-1328040</v>
      </c>
      <c r="R143" s="4" t="s">
        <v>21</v>
      </c>
      <c r="S143" s="4">
        <v>302120</v>
      </c>
    </row>
    <row r="144" spans="1:19" x14ac:dyDescent="0.2">
      <c r="A144" s="3" t="s">
        <v>148</v>
      </c>
      <c r="B144" s="4">
        <v>-1572704</v>
      </c>
      <c r="C144" s="4">
        <v>15179427</v>
      </c>
      <c r="D144" s="4">
        <v>7525830</v>
      </c>
      <c r="E144" s="4">
        <v>13265261</v>
      </c>
      <c r="F144" s="4">
        <v>1061120</v>
      </c>
      <c r="G144" s="4">
        <v>341020</v>
      </c>
      <c r="H144" s="4">
        <v>6968329</v>
      </c>
      <c r="I144" s="4">
        <v>-28143000</v>
      </c>
      <c r="J144" s="4">
        <v>150452642</v>
      </c>
      <c r="K144" s="4">
        <v>12953319</v>
      </c>
      <c r="L144" s="4">
        <v>47384900</v>
      </c>
      <c r="M144" s="4">
        <v>26745940</v>
      </c>
      <c r="N144" s="4">
        <v>37258900</v>
      </c>
      <c r="O144" s="5">
        <v>-38005558</v>
      </c>
      <c r="P144" s="4">
        <v>5857110</v>
      </c>
      <c r="Q144" s="4">
        <v>-811580</v>
      </c>
      <c r="R144" s="4">
        <v>-47733948</v>
      </c>
      <c r="S144" s="4">
        <v>4682860</v>
      </c>
    </row>
    <row r="145" spans="1:19" x14ac:dyDescent="0.2">
      <c r="A145" s="3" t="s">
        <v>149</v>
      </c>
      <c r="B145" s="4">
        <v>-21393990</v>
      </c>
      <c r="C145" s="4">
        <v>-46173905</v>
      </c>
      <c r="D145" s="4">
        <v>-2173681</v>
      </c>
      <c r="E145" s="4">
        <v>49847363</v>
      </c>
      <c r="F145" s="4">
        <v>-24176836</v>
      </c>
      <c r="G145" s="4">
        <v>-28875436</v>
      </c>
      <c r="H145" s="4">
        <v>-1881843</v>
      </c>
      <c r="I145" s="4">
        <v>66939001</v>
      </c>
      <c r="J145" s="4" t="s">
        <v>21</v>
      </c>
      <c r="K145" s="4" t="s">
        <v>21</v>
      </c>
      <c r="L145" s="4">
        <v>62071900</v>
      </c>
      <c r="M145" s="4">
        <v>-100020319</v>
      </c>
      <c r="N145" s="4">
        <v>-187401200</v>
      </c>
      <c r="O145" s="5">
        <v>-85711007</v>
      </c>
      <c r="P145" s="4">
        <v>-36371930</v>
      </c>
      <c r="Q145" s="4">
        <v>54892320</v>
      </c>
      <c r="R145" s="4" t="s">
        <v>21</v>
      </c>
      <c r="S145" s="4">
        <v>-104231397</v>
      </c>
    </row>
    <row r="146" spans="1:19" x14ac:dyDescent="0.2">
      <c r="A146" s="3" t="s">
        <v>150</v>
      </c>
      <c r="B146" s="4">
        <v>11620758</v>
      </c>
      <c r="C146" s="4">
        <v>11689385</v>
      </c>
      <c r="D146" s="4">
        <v>3431175</v>
      </c>
      <c r="E146" s="4">
        <v>29774334</v>
      </c>
      <c r="F146" s="4">
        <v>-23828293</v>
      </c>
      <c r="G146" s="4">
        <v>-1276658</v>
      </c>
      <c r="H146" s="4">
        <v>22231507</v>
      </c>
      <c r="I146" s="4">
        <v>217273503</v>
      </c>
      <c r="J146" s="4" t="s">
        <v>21</v>
      </c>
      <c r="K146" s="4" t="s">
        <v>21</v>
      </c>
      <c r="L146" s="4">
        <v>92450800</v>
      </c>
      <c r="M146" s="4">
        <v>-77072619</v>
      </c>
      <c r="N146" s="4">
        <v>-250261760</v>
      </c>
      <c r="O146" s="5">
        <v>-243888607</v>
      </c>
      <c r="P146" s="4">
        <v>-91833700</v>
      </c>
      <c r="Q146" s="4">
        <v>-28110180</v>
      </c>
      <c r="R146" s="4" t="s">
        <v>21</v>
      </c>
      <c r="S146" s="4">
        <v>-123944727</v>
      </c>
    </row>
    <row r="147" spans="1:19" x14ac:dyDescent="0.2">
      <c r="A147" s="3" t="s">
        <v>151</v>
      </c>
      <c r="B147" s="4" t="s">
        <v>21</v>
      </c>
      <c r="C147" s="4" t="s">
        <v>21</v>
      </c>
      <c r="D147" s="4" t="s">
        <v>21</v>
      </c>
      <c r="E147" s="4" t="s">
        <v>21</v>
      </c>
      <c r="F147" s="4" t="s">
        <v>21</v>
      </c>
      <c r="G147" s="4" t="s">
        <v>21</v>
      </c>
      <c r="H147" s="4" t="s">
        <v>21</v>
      </c>
      <c r="I147" s="4" t="s">
        <v>21</v>
      </c>
      <c r="J147" s="4" t="s">
        <v>21</v>
      </c>
      <c r="K147" s="4" t="s">
        <v>21</v>
      </c>
      <c r="L147" s="4" t="s">
        <v>21</v>
      </c>
      <c r="M147" s="4" t="s">
        <v>21</v>
      </c>
      <c r="N147" s="4" t="s">
        <v>21</v>
      </c>
      <c r="O147" s="5" t="s">
        <v>21</v>
      </c>
      <c r="P147" s="4" t="s">
        <v>21</v>
      </c>
      <c r="Q147" s="4" t="s">
        <v>21</v>
      </c>
      <c r="R147" s="4" t="s">
        <v>21</v>
      </c>
      <c r="S147" s="4" t="s">
        <v>21</v>
      </c>
    </row>
    <row r="148" spans="1:19" x14ac:dyDescent="0.2">
      <c r="A148" s="3" t="s">
        <v>152</v>
      </c>
      <c r="B148" s="4">
        <v>3869574</v>
      </c>
      <c r="C148" s="4">
        <v>-2124629</v>
      </c>
      <c r="D148" s="4">
        <v>1578662</v>
      </c>
      <c r="E148" s="4">
        <v>-3507460</v>
      </c>
      <c r="F148" s="4">
        <v>382106</v>
      </c>
      <c r="G148" s="4">
        <v>-480463</v>
      </c>
      <c r="H148" s="4">
        <v>-1143398</v>
      </c>
      <c r="I148" s="4">
        <v>12640500</v>
      </c>
      <c r="J148" s="4" t="s">
        <v>21</v>
      </c>
      <c r="K148" s="4" t="s">
        <v>21</v>
      </c>
      <c r="L148" s="4">
        <v>3323900</v>
      </c>
      <c r="M148" s="4">
        <v>1503470</v>
      </c>
      <c r="N148" s="4">
        <v>-2065840</v>
      </c>
      <c r="O148" s="5">
        <v>6810790</v>
      </c>
      <c r="P148" s="4">
        <v>5423250</v>
      </c>
      <c r="Q148" s="4">
        <v>-1180480</v>
      </c>
      <c r="R148" s="4" t="s">
        <v>21</v>
      </c>
      <c r="S148" s="4">
        <v>2568020</v>
      </c>
    </row>
    <row r="149" spans="1:19" x14ac:dyDescent="0.2">
      <c r="A149" s="3" t="s">
        <v>153</v>
      </c>
      <c r="B149" s="4">
        <v>-22397993</v>
      </c>
      <c r="C149" s="4">
        <v>-22454762</v>
      </c>
      <c r="D149" s="4">
        <v>-17877748</v>
      </c>
      <c r="E149" s="4">
        <v>10834050</v>
      </c>
      <c r="F149" s="4">
        <v>-10826348</v>
      </c>
      <c r="G149" s="4">
        <v>-15246918</v>
      </c>
      <c r="H149" s="4">
        <v>1264736</v>
      </c>
      <c r="I149" s="4">
        <v>-137376002</v>
      </c>
      <c r="J149" s="4" t="s">
        <v>21</v>
      </c>
      <c r="K149" s="4" t="s">
        <v>21</v>
      </c>
      <c r="L149" s="4">
        <v>-32852500</v>
      </c>
      <c r="M149" s="4">
        <v>-52067539</v>
      </c>
      <c r="N149" s="4">
        <v>16821840</v>
      </c>
      <c r="O149" s="5">
        <v>91157780</v>
      </c>
      <c r="P149" s="4">
        <v>41939800</v>
      </c>
      <c r="Q149" s="4">
        <v>45743600</v>
      </c>
      <c r="R149" s="4" t="s">
        <v>21</v>
      </c>
      <c r="S149" s="4">
        <v>3474380</v>
      </c>
    </row>
    <row r="150" spans="1:19" x14ac:dyDescent="0.2">
      <c r="A150" s="3" t="s">
        <v>154</v>
      </c>
      <c r="B150" s="4">
        <v>-14486329</v>
      </c>
      <c r="C150" s="4">
        <v>-33283898</v>
      </c>
      <c r="D150" s="4">
        <v>10694230</v>
      </c>
      <c r="E150" s="4">
        <v>12746439</v>
      </c>
      <c r="F150" s="4">
        <v>10095698</v>
      </c>
      <c r="G150" s="4">
        <v>-11871398</v>
      </c>
      <c r="H150" s="4">
        <v>-24234687</v>
      </c>
      <c r="I150" s="4">
        <v>-25599000</v>
      </c>
      <c r="J150" s="4" t="s">
        <v>21</v>
      </c>
      <c r="K150" s="4" t="s">
        <v>21</v>
      </c>
      <c r="L150" s="4">
        <v>-850300</v>
      </c>
      <c r="M150" s="4">
        <v>27616370</v>
      </c>
      <c r="N150" s="4">
        <v>48104560</v>
      </c>
      <c r="O150" s="5">
        <v>60209030</v>
      </c>
      <c r="P150" s="4">
        <v>8098720</v>
      </c>
      <c r="Q150" s="4">
        <v>38439380</v>
      </c>
      <c r="R150" s="4" t="s">
        <v>21</v>
      </c>
      <c r="S150" s="4">
        <v>13670930</v>
      </c>
    </row>
    <row r="151" spans="1:19" x14ac:dyDescent="0.2">
      <c r="A151" s="3" t="s">
        <v>155</v>
      </c>
      <c r="B151" s="4" t="s">
        <v>21</v>
      </c>
      <c r="C151" s="4" t="s">
        <v>21</v>
      </c>
      <c r="D151" s="4" t="s">
        <v>21</v>
      </c>
      <c r="E151" s="4" t="s">
        <v>21</v>
      </c>
      <c r="F151" s="4" t="s">
        <v>21</v>
      </c>
      <c r="G151" s="4" t="s">
        <v>21</v>
      </c>
      <c r="H151" s="4" t="s">
        <v>21</v>
      </c>
      <c r="I151" s="4" t="s">
        <v>21</v>
      </c>
      <c r="J151" s="4">
        <v>-23902320</v>
      </c>
      <c r="K151" s="4" t="s">
        <v>21</v>
      </c>
      <c r="L151" s="4">
        <v>927600</v>
      </c>
      <c r="M151" s="4" t="s">
        <v>21</v>
      </c>
      <c r="N151" s="4" t="s">
        <v>21</v>
      </c>
      <c r="O151" s="5" t="s">
        <v>21</v>
      </c>
      <c r="P151" s="4" t="s">
        <v>21</v>
      </c>
      <c r="Q151" s="4" t="s">
        <v>21</v>
      </c>
      <c r="R151" s="4" t="s">
        <v>21</v>
      </c>
      <c r="S151" s="4" t="s">
        <v>21</v>
      </c>
    </row>
    <row r="152" spans="1:19" x14ac:dyDescent="0.2">
      <c r="A152" s="3" t="s">
        <v>156</v>
      </c>
      <c r="B152" s="4">
        <v>115128354</v>
      </c>
      <c r="C152" s="4">
        <v>112397405</v>
      </c>
      <c r="D152" s="4">
        <v>181765667</v>
      </c>
      <c r="E152" s="4">
        <v>256236672</v>
      </c>
      <c r="F152" s="4">
        <v>178334391</v>
      </c>
      <c r="G152" s="4">
        <v>148487482</v>
      </c>
      <c r="H152" s="4">
        <v>212666153</v>
      </c>
      <c r="I152" s="4">
        <v>209641503</v>
      </c>
      <c r="J152" s="4">
        <v>126550322</v>
      </c>
      <c r="K152" s="4">
        <v>340777736</v>
      </c>
      <c r="L152" s="4">
        <v>466737400</v>
      </c>
      <c r="M152" s="4">
        <v>314146096</v>
      </c>
      <c r="N152" s="4">
        <v>224512540</v>
      </c>
      <c r="O152" s="5">
        <v>245377789</v>
      </c>
      <c r="P152" s="4">
        <v>67320610</v>
      </c>
      <c r="Q152" s="4">
        <v>154642880</v>
      </c>
      <c r="R152" s="4" t="s">
        <v>21</v>
      </c>
      <c r="S152" s="4">
        <v>23414299</v>
      </c>
    </row>
    <row r="153" spans="1:19" x14ac:dyDescent="0.2">
      <c r="A153" s="3" t="s">
        <v>157</v>
      </c>
      <c r="B153" s="4" t="s">
        <v>21</v>
      </c>
      <c r="C153" s="4" t="s">
        <v>21</v>
      </c>
      <c r="D153" s="4" t="s">
        <v>21</v>
      </c>
      <c r="E153" s="4" t="s">
        <v>21</v>
      </c>
      <c r="F153" s="4" t="s">
        <v>21</v>
      </c>
      <c r="G153" s="4" t="s">
        <v>21</v>
      </c>
      <c r="H153" s="4" t="s">
        <v>21</v>
      </c>
      <c r="I153" s="4" t="s">
        <v>21</v>
      </c>
      <c r="J153" s="4" t="s">
        <v>21</v>
      </c>
      <c r="K153" s="4" t="s">
        <v>21</v>
      </c>
      <c r="L153" s="4" t="s">
        <v>21</v>
      </c>
      <c r="M153" s="4" t="s">
        <v>21</v>
      </c>
      <c r="N153" s="4" t="s">
        <v>21</v>
      </c>
      <c r="O153" s="5" t="s">
        <v>21</v>
      </c>
      <c r="P153" s="4" t="s">
        <v>21</v>
      </c>
      <c r="Q153" s="4" t="s">
        <v>21</v>
      </c>
      <c r="R153" s="4" t="s">
        <v>21</v>
      </c>
      <c r="S153" s="4" t="s">
        <v>21</v>
      </c>
    </row>
    <row r="154" spans="1:19" x14ac:dyDescent="0.2">
      <c r="A154" s="3" t="s">
        <v>158</v>
      </c>
      <c r="B154" s="4">
        <v>413236</v>
      </c>
      <c r="C154" s="4">
        <v>285442</v>
      </c>
      <c r="D154" s="4">
        <v>216462</v>
      </c>
      <c r="E154" s="4">
        <v>939717</v>
      </c>
      <c r="F154" s="4">
        <v>151466</v>
      </c>
      <c r="G154" s="4">
        <v>333795</v>
      </c>
      <c r="H154" s="4">
        <v>2515328</v>
      </c>
      <c r="I154" s="4">
        <v>1113000</v>
      </c>
      <c r="J154" s="4" t="s">
        <v>21</v>
      </c>
      <c r="K154" s="4" t="s">
        <v>21</v>
      </c>
      <c r="L154" s="4" t="s">
        <v>21</v>
      </c>
      <c r="M154" s="4" t="s">
        <v>21</v>
      </c>
      <c r="N154" s="4" t="s">
        <v>21</v>
      </c>
      <c r="O154" s="5" t="s">
        <v>21</v>
      </c>
      <c r="P154" s="4" t="s">
        <v>21</v>
      </c>
      <c r="Q154" s="4" t="s">
        <v>21</v>
      </c>
      <c r="R154" s="4" t="s">
        <v>21</v>
      </c>
      <c r="S154" s="4" t="s">
        <v>21</v>
      </c>
    </row>
    <row r="155" spans="1:19" x14ac:dyDescent="0.2">
      <c r="A155" s="3" t="s">
        <v>159</v>
      </c>
      <c r="B155" s="4">
        <v>413236</v>
      </c>
      <c r="C155" s="4">
        <v>285442</v>
      </c>
      <c r="D155" s="4">
        <v>216462</v>
      </c>
      <c r="E155" s="4">
        <v>939717</v>
      </c>
      <c r="F155" s="4">
        <v>151466</v>
      </c>
      <c r="G155" s="4">
        <v>333795</v>
      </c>
      <c r="H155" s="4">
        <v>2515328</v>
      </c>
      <c r="I155" s="4">
        <v>1113000</v>
      </c>
      <c r="J155" s="4" t="s">
        <v>21</v>
      </c>
      <c r="K155" s="4" t="s">
        <v>21</v>
      </c>
      <c r="L155" s="4" t="s">
        <v>21</v>
      </c>
      <c r="M155" s="4" t="s">
        <v>21</v>
      </c>
      <c r="N155" s="4" t="s">
        <v>21</v>
      </c>
      <c r="O155" s="5" t="s">
        <v>21</v>
      </c>
      <c r="P155" s="4" t="s">
        <v>21</v>
      </c>
      <c r="Q155" s="4" t="s">
        <v>21</v>
      </c>
      <c r="R155" s="4" t="s">
        <v>21</v>
      </c>
      <c r="S155" s="4" t="s">
        <v>21</v>
      </c>
    </row>
    <row r="156" spans="1:19" x14ac:dyDescent="0.2">
      <c r="A156" s="3" t="s">
        <v>160</v>
      </c>
      <c r="B156" s="4" t="s">
        <v>21</v>
      </c>
      <c r="C156" s="4" t="s">
        <v>21</v>
      </c>
      <c r="D156" s="4" t="s">
        <v>21</v>
      </c>
      <c r="E156" s="4" t="s">
        <v>21</v>
      </c>
      <c r="F156" s="4" t="s">
        <v>21</v>
      </c>
      <c r="G156" s="4" t="s">
        <v>21</v>
      </c>
      <c r="H156" s="4" t="s">
        <v>21</v>
      </c>
      <c r="I156" s="4" t="s">
        <v>21</v>
      </c>
      <c r="J156" s="4" t="s">
        <v>21</v>
      </c>
      <c r="K156" s="4" t="s">
        <v>21</v>
      </c>
      <c r="L156" s="4" t="s">
        <v>21</v>
      </c>
      <c r="M156" s="4" t="s">
        <v>21</v>
      </c>
      <c r="N156" s="4" t="s">
        <v>21</v>
      </c>
      <c r="O156" s="5" t="s">
        <v>21</v>
      </c>
      <c r="P156" s="4" t="s">
        <v>21</v>
      </c>
      <c r="Q156" s="4" t="s">
        <v>21</v>
      </c>
      <c r="R156" s="4" t="s">
        <v>21</v>
      </c>
      <c r="S156" s="4" t="s">
        <v>21</v>
      </c>
    </row>
    <row r="157" spans="1:19" x14ac:dyDescent="0.2">
      <c r="A157" s="3" t="s">
        <v>161</v>
      </c>
      <c r="B157" s="4">
        <v>-29073962</v>
      </c>
      <c r="C157" s="4">
        <v>-25297410</v>
      </c>
      <c r="D157" s="4">
        <v>-31964895</v>
      </c>
      <c r="E157" s="4">
        <v>-53792668</v>
      </c>
      <c r="F157" s="4">
        <v>-39648702</v>
      </c>
      <c r="G157" s="4">
        <v>-30110188</v>
      </c>
      <c r="H157" s="4">
        <v>-49000131</v>
      </c>
      <c r="I157" s="4">
        <v>-53106001</v>
      </c>
      <c r="J157" s="4">
        <v>-98395441</v>
      </c>
      <c r="K157" s="4">
        <v>-46430999</v>
      </c>
      <c r="L157" s="4">
        <v>-26850419</v>
      </c>
      <c r="M157" s="4">
        <v>-40039779</v>
      </c>
      <c r="N157" s="4">
        <v>-55261220</v>
      </c>
      <c r="O157" s="5">
        <v>-49683970</v>
      </c>
      <c r="P157" s="4">
        <v>-14534310</v>
      </c>
      <c r="Q157" s="4">
        <v>-21101080</v>
      </c>
      <c r="R157" s="4" t="s">
        <v>21</v>
      </c>
      <c r="S157" s="4">
        <v>-14048580</v>
      </c>
    </row>
    <row r="158" spans="1:19" x14ac:dyDescent="0.2">
      <c r="A158" s="3" t="s">
        <v>162</v>
      </c>
      <c r="B158" s="4">
        <v>-25802176</v>
      </c>
      <c r="C158" s="4">
        <v>-21415008</v>
      </c>
      <c r="D158" s="4">
        <v>-22838252</v>
      </c>
      <c r="E158" s="4">
        <v>-49564883</v>
      </c>
      <c r="F158" s="4">
        <v>-36752783</v>
      </c>
      <c r="G158" s="4">
        <v>-27515691</v>
      </c>
      <c r="H158" s="4">
        <v>-43373956</v>
      </c>
      <c r="I158" s="4">
        <v>-48733501</v>
      </c>
      <c r="J158" s="4">
        <v>-91503361</v>
      </c>
      <c r="K158" s="4">
        <v>-43658999</v>
      </c>
      <c r="L158" s="4">
        <v>-24495119</v>
      </c>
      <c r="M158" s="4">
        <v>-36241540</v>
      </c>
      <c r="N158" s="4">
        <v>-50539300</v>
      </c>
      <c r="O158" s="5">
        <v>-47491150</v>
      </c>
      <c r="P158" s="4">
        <v>-13521970</v>
      </c>
      <c r="Q158" s="4">
        <v>-19920600</v>
      </c>
      <c r="R158" s="4" t="s">
        <v>21</v>
      </c>
      <c r="S158" s="4">
        <v>-14048580</v>
      </c>
    </row>
    <row r="159" spans="1:19" x14ac:dyDescent="0.2">
      <c r="A159" s="3" t="s">
        <v>163</v>
      </c>
      <c r="B159" s="4">
        <v>-3271786</v>
      </c>
      <c r="C159" s="4">
        <v>-3882402</v>
      </c>
      <c r="D159" s="4">
        <v>-9126642</v>
      </c>
      <c r="E159" s="4">
        <v>-4227784</v>
      </c>
      <c r="F159" s="4">
        <v>-2895919</v>
      </c>
      <c r="G159" s="4">
        <v>-2594498</v>
      </c>
      <c r="H159" s="4">
        <v>-5626175</v>
      </c>
      <c r="I159" s="4">
        <v>-4372500</v>
      </c>
      <c r="J159" s="4">
        <v>-6892080</v>
      </c>
      <c r="K159" s="4">
        <v>-2772000</v>
      </c>
      <c r="L159" s="4">
        <v>-2355300</v>
      </c>
      <c r="M159" s="4">
        <v>-3798240</v>
      </c>
      <c r="N159" s="4">
        <v>-4721920</v>
      </c>
      <c r="O159" s="5">
        <v>-2192820</v>
      </c>
      <c r="P159" s="4">
        <v>-1012340</v>
      </c>
      <c r="Q159" s="4">
        <v>-1180480</v>
      </c>
      <c r="R159" s="4" t="s">
        <v>21</v>
      </c>
      <c r="S159" s="4" t="s">
        <v>21</v>
      </c>
    </row>
    <row r="160" spans="1:19" x14ac:dyDescent="0.2">
      <c r="A160" s="3" t="s">
        <v>164</v>
      </c>
      <c r="B160" s="4">
        <v>3973886</v>
      </c>
      <c r="C160" s="4">
        <v>2328657</v>
      </c>
      <c r="D160" s="4">
        <v>-10488843</v>
      </c>
      <c r="E160" s="4">
        <v>-19253837</v>
      </c>
      <c r="F160" s="4">
        <v>-13826399</v>
      </c>
      <c r="G160" s="4">
        <v>-1853213</v>
      </c>
      <c r="H160" s="4">
        <v>1539419</v>
      </c>
      <c r="I160" s="4">
        <v>261237003</v>
      </c>
      <c r="J160" s="4" t="s">
        <v>21</v>
      </c>
      <c r="K160" s="4">
        <v>-527170</v>
      </c>
      <c r="L160" s="4">
        <v>9798530</v>
      </c>
      <c r="M160" s="4">
        <v>-10919940</v>
      </c>
      <c r="N160" s="4">
        <v>28331520</v>
      </c>
      <c r="O160" s="5">
        <v>-24231200</v>
      </c>
      <c r="P160" s="4">
        <v>-18728290</v>
      </c>
      <c r="Q160" s="4">
        <v>2729860</v>
      </c>
      <c r="R160" s="4" t="s">
        <v>21</v>
      </c>
      <c r="S160" s="4">
        <v>-8232770</v>
      </c>
    </row>
    <row r="161" spans="1:19" x14ac:dyDescent="0.2">
      <c r="A161" s="3" t="s">
        <v>165</v>
      </c>
      <c r="B161" s="4">
        <v>11296789</v>
      </c>
      <c r="C161" s="4">
        <v>10561350</v>
      </c>
      <c r="D161" s="4">
        <v>2190797</v>
      </c>
      <c r="E161" s="4">
        <v>4407630</v>
      </c>
      <c r="F161" s="4">
        <v>3038779</v>
      </c>
      <c r="G161" s="4">
        <v>3556145</v>
      </c>
      <c r="H161" s="4">
        <v>10554848</v>
      </c>
      <c r="I161" s="4">
        <v>267597003</v>
      </c>
      <c r="J161" s="4" t="s">
        <v>21</v>
      </c>
      <c r="K161" s="4" t="s">
        <v>21</v>
      </c>
      <c r="L161" s="4">
        <v>26050100</v>
      </c>
      <c r="M161" s="4">
        <v>37824140</v>
      </c>
      <c r="N161" s="4">
        <v>180465880</v>
      </c>
      <c r="O161" s="5">
        <v>121582020</v>
      </c>
      <c r="P161" s="4">
        <v>54377120</v>
      </c>
      <c r="Q161" s="4">
        <v>48473460</v>
      </c>
      <c r="R161" s="4" t="s">
        <v>21</v>
      </c>
      <c r="S161" s="4">
        <v>18731440</v>
      </c>
    </row>
    <row r="162" spans="1:19" x14ac:dyDescent="0.2">
      <c r="A162" s="3" t="s">
        <v>166</v>
      </c>
      <c r="B162" s="4">
        <v>-7322903</v>
      </c>
      <c r="C162" s="4">
        <v>-8232694</v>
      </c>
      <c r="D162" s="4">
        <v>-12679640</v>
      </c>
      <c r="E162" s="4">
        <v>-23661467</v>
      </c>
      <c r="F162" s="4">
        <v>-16865178</v>
      </c>
      <c r="G162" s="4">
        <v>-5409358</v>
      </c>
      <c r="H162" s="4">
        <v>-9015429</v>
      </c>
      <c r="I162" s="4">
        <v>-6360000</v>
      </c>
      <c r="J162" s="4" t="s">
        <v>21</v>
      </c>
      <c r="K162" s="4">
        <v>-527170</v>
      </c>
      <c r="L162" s="4">
        <v>-16251570</v>
      </c>
      <c r="M162" s="4">
        <v>-48744079</v>
      </c>
      <c r="N162" s="4">
        <v>-152134360</v>
      </c>
      <c r="O162" s="5">
        <v>-145813219</v>
      </c>
      <c r="P162" s="4">
        <v>-73105410</v>
      </c>
      <c r="Q162" s="4">
        <v>-45743600</v>
      </c>
      <c r="R162" s="4" t="s">
        <v>21</v>
      </c>
      <c r="S162" s="4">
        <v>-26964209</v>
      </c>
    </row>
    <row r="163" spans="1:19" x14ac:dyDescent="0.2">
      <c r="A163" s="3" t="s">
        <v>167</v>
      </c>
      <c r="B163" s="4">
        <v>-67189968</v>
      </c>
      <c r="C163" s="4" t="s">
        <v>21</v>
      </c>
      <c r="D163" s="4">
        <v>-102712734</v>
      </c>
      <c r="E163" s="4">
        <v>-40996323</v>
      </c>
      <c r="F163" s="4">
        <v>-106467407</v>
      </c>
      <c r="G163" s="4">
        <v>-147000577</v>
      </c>
      <c r="H163" s="4">
        <v>-798417407</v>
      </c>
      <c r="I163" s="4">
        <v>204235503</v>
      </c>
      <c r="J163" s="4">
        <v>-104481001</v>
      </c>
      <c r="K163" s="4">
        <v>-59366998</v>
      </c>
      <c r="L163" s="4">
        <v>-39726059</v>
      </c>
      <c r="M163" s="4">
        <v>-555888243</v>
      </c>
      <c r="N163" s="4">
        <v>-37185120</v>
      </c>
      <c r="O163" s="5">
        <v>-59166518</v>
      </c>
      <c r="P163" s="4" t="s">
        <v>21</v>
      </c>
      <c r="Q163" s="4">
        <v>-2065840</v>
      </c>
      <c r="R163" s="4" t="s">
        <v>21</v>
      </c>
      <c r="S163" s="4">
        <v>-57100678</v>
      </c>
    </row>
    <row r="164" spans="1:19" x14ac:dyDescent="0.2">
      <c r="A164" s="3" t="s">
        <v>168</v>
      </c>
      <c r="B164" s="4" t="s">
        <v>21</v>
      </c>
      <c r="C164" s="4" t="s">
        <v>21</v>
      </c>
      <c r="D164" s="4" t="s">
        <v>21</v>
      </c>
      <c r="E164" s="4" t="s">
        <v>21</v>
      </c>
      <c r="F164" s="4" t="s">
        <v>21</v>
      </c>
      <c r="G164" s="4" t="s">
        <v>21</v>
      </c>
      <c r="H164" s="4" t="s">
        <v>21</v>
      </c>
      <c r="I164" s="4">
        <v>267597003</v>
      </c>
      <c r="J164" s="4">
        <v>21116160</v>
      </c>
      <c r="K164" s="4" t="s">
        <v>21</v>
      </c>
      <c r="L164" s="4" t="s">
        <v>21</v>
      </c>
      <c r="M164" s="4" t="s">
        <v>21</v>
      </c>
      <c r="N164" s="4" t="s">
        <v>21</v>
      </c>
      <c r="O164" s="5" t="s">
        <v>21</v>
      </c>
      <c r="P164" s="4" t="s">
        <v>21</v>
      </c>
      <c r="Q164" s="4" t="s">
        <v>21</v>
      </c>
      <c r="R164" s="4" t="s">
        <v>21</v>
      </c>
      <c r="S164" s="4" t="s">
        <v>21</v>
      </c>
    </row>
    <row r="165" spans="1:19" x14ac:dyDescent="0.2">
      <c r="A165" s="3" t="s">
        <v>169</v>
      </c>
      <c r="B165" s="4">
        <v>-67189968</v>
      </c>
      <c r="C165" s="4" t="s">
        <v>21</v>
      </c>
      <c r="D165" s="4">
        <v>-102712734</v>
      </c>
      <c r="E165" s="4">
        <v>-40996323</v>
      </c>
      <c r="F165" s="4">
        <v>-106467407</v>
      </c>
      <c r="G165" s="4">
        <v>-147000577</v>
      </c>
      <c r="H165" s="4">
        <v>-798417407</v>
      </c>
      <c r="I165" s="4">
        <v>-63361501</v>
      </c>
      <c r="J165" s="4">
        <v>-125597162</v>
      </c>
      <c r="K165" s="4">
        <v>-59366998</v>
      </c>
      <c r="L165" s="4">
        <v>-39726059</v>
      </c>
      <c r="M165" s="4">
        <v>-555888243</v>
      </c>
      <c r="N165" s="4">
        <v>-37185120</v>
      </c>
      <c r="O165" s="5">
        <v>-59166518</v>
      </c>
      <c r="P165" s="4" t="s">
        <v>21</v>
      </c>
      <c r="Q165" s="4">
        <v>-2065840</v>
      </c>
      <c r="R165" s="4" t="s">
        <v>21</v>
      </c>
      <c r="S165" s="4">
        <v>-57100678</v>
      </c>
    </row>
    <row r="166" spans="1:19" x14ac:dyDescent="0.2">
      <c r="A166" s="3" t="s">
        <v>170</v>
      </c>
      <c r="B166" s="4" t="s">
        <v>21</v>
      </c>
      <c r="C166" s="4" t="s">
        <v>21</v>
      </c>
      <c r="D166" s="4" t="s">
        <v>21</v>
      </c>
      <c r="E166" s="4" t="s">
        <v>21</v>
      </c>
      <c r="F166" s="4" t="s">
        <v>21</v>
      </c>
      <c r="G166" s="4" t="s">
        <v>21</v>
      </c>
      <c r="H166" s="4" t="s">
        <v>21</v>
      </c>
      <c r="I166" s="4" t="s">
        <v>21</v>
      </c>
      <c r="J166" s="4" t="s">
        <v>21</v>
      </c>
      <c r="K166" s="4" t="s">
        <v>21</v>
      </c>
      <c r="L166" s="4" t="s">
        <v>21</v>
      </c>
      <c r="M166" s="4" t="s">
        <v>21</v>
      </c>
      <c r="N166" s="4" t="s">
        <v>21</v>
      </c>
      <c r="O166" s="5" t="s">
        <v>21</v>
      </c>
      <c r="P166" s="4" t="s">
        <v>21</v>
      </c>
      <c r="Q166" s="4" t="s">
        <v>21</v>
      </c>
      <c r="R166" s="4" t="s">
        <v>21</v>
      </c>
      <c r="S166" s="4" t="s">
        <v>21</v>
      </c>
    </row>
    <row r="167" spans="1:19" x14ac:dyDescent="0.2">
      <c r="A167" s="3" t="s">
        <v>171</v>
      </c>
      <c r="B167" s="4" t="s">
        <v>21</v>
      </c>
      <c r="C167" s="4">
        <v>-74802452</v>
      </c>
      <c r="D167" s="4">
        <v>634284</v>
      </c>
      <c r="E167" s="4">
        <v>2528196</v>
      </c>
      <c r="F167" s="4">
        <v>9772973</v>
      </c>
      <c r="G167" s="4">
        <v>-3724488</v>
      </c>
      <c r="H167" s="4">
        <v>-2708872</v>
      </c>
      <c r="I167" s="4">
        <v>-365541005</v>
      </c>
      <c r="J167" s="4">
        <v>7771920</v>
      </c>
      <c r="K167" s="4">
        <v>2221170</v>
      </c>
      <c r="L167" s="4">
        <v>-23302250</v>
      </c>
      <c r="M167" s="4">
        <v>1661730</v>
      </c>
      <c r="N167" s="4">
        <v>9665180</v>
      </c>
      <c r="O167" s="5">
        <v>8994300</v>
      </c>
      <c r="P167" s="4">
        <v>940030</v>
      </c>
      <c r="Q167" s="4">
        <v>7525560</v>
      </c>
      <c r="R167" s="4" t="s">
        <v>21</v>
      </c>
      <c r="S167" s="4">
        <v>528710</v>
      </c>
    </row>
    <row r="168" spans="1:19" x14ac:dyDescent="0.2">
      <c r="A168" s="3" t="s">
        <v>155</v>
      </c>
      <c r="B168" s="4" t="s">
        <v>21</v>
      </c>
      <c r="C168" s="4" t="s">
        <v>21</v>
      </c>
      <c r="D168" s="4" t="s">
        <v>21</v>
      </c>
      <c r="E168" s="4" t="s">
        <v>21</v>
      </c>
      <c r="F168" s="4" t="s">
        <v>21</v>
      </c>
      <c r="G168" s="4" t="s">
        <v>21</v>
      </c>
      <c r="H168" s="4" t="s">
        <v>21</v>
      </c>
      <c r="I168" s="4" t="s">
        <v>21</v>
      </c>
      <c r="J168" s="4">
        <v>-2346240</v>
      </c>
      <c r="K168" s="4" t="s">
        <v>21</v>
      </c>
      <c r="L168" s="4" t="s">
        <v>21</v>
      </c>
      <c r="M168" s="4" t="s">
        <v>21</v>
      </c>
      <c r="N168" s="4" t="s">
        <v>21</v>
      </c>
      <c r="O168" s="5" t="s">
        <v>21</v>
      </c>
      <c r="P168" s="4" t="s">
        <v>21</v>
      </c>
      <c r="Q168" s="4" t="s">
        <v>21</v>
      </c>
      <c r="R168" s="4" t="s">
        <v>21</v>
      </c>
      <c r="S168" s="4" t="s">
        <v>21</v>
      </c>
    </row>
    <row r="169" spans="1:19" x14ac:dyDescent="0.2">
      <c r="A169" s="3" t="s">
        <v>172</v>
      </c>
      <c r="B169" s="4">
        <v>-91876808</v>
      </c>
      <c r="C169" s="4">
        <v>-97485764</v>
      </c>
      <c r="D169" s="4">
        <v>-144315726</v>
      </c>
      <c r="E169" s="4">
        <v>-110574915</v>
      </c>
      <c r="F169" s="4">
        <v>-150018069</v>
      </c>
      <c r="G169" s="4">
        <v>-182354670</v>
      </c>
      <c r="H169" s="4">
        <v>-846071664</v>
      </c>
      <c r="I169" s="4">
        <v>47938501</v>
      </c>
      <c r="J169" s="4">
        <v>-195104523</v>
      </c>
      <c r="K169" s="4">
        <v>-104103997</v>
      </c>
      <c r="L169" s="4">
        <v>-80080198</v>
      </c>
      <c r="M169" s="4">
        <v>-605186232</v>
      </c>
      <c r="N169" s="4">
        <v>-54449640</v>
      </c>
      <c r="O169" s="5">
        <v>-124087388</v>
      </c>
      <c r="P169" s="4">
        <v>-32322570</v>
      </c>
      <c r="Q169" s="4">
        <v>-12911500</v>
      </c>
      <c r="R169" s="4" t="s">
        <v>21</v>
      </c>
      <c r="S169" s="4">
        <v>-78853318</v>
      </c>
    </row>
    <row r="170" spans="1:19" x14ac:dyDescent="0.2">
      <c r="A170" s="3" t="s">
        <v>173</v>
      </c>
      <c r="B170" s="4" t="s">
        <v>21</v>
      </c>
      <c r="C170" s="4" t="s">
        <v>21</v>
      </c>
      <c r="D170" s="4">
        <v>-20741088</v>
      </c>
      <c r="E170" s="4">
        <v>-28042732</v>
      </c>
      <c r="F170" s="4">
        <v>-28951444</v>
      </c>
      <c r="G170" s="4">
        <v>-27696316</v>
      </c>
      <c r="H170" s="4">
        <v>-34325774</v>
      </c>
      <c r="I170" s="4">
        <v>-44122501</v>
      </c>
      <c r="J170" s="4">
        <v>-44945161</v>
      </c>
      <c r="K170" s="4">
        <v>-49279999</v>
      </c>
      <c r="L170" s="4">
        <v>-53386799</v>
      </c>
      <c r="M170" s="4">
        <v>-57210989</v>
      </c>
      <c r="N170" s="4">
        <v>-57695960</v>
      </c>
      <c r="O170" s="5">
        <v>-45535700</v>
      </c>
      <c r="P170" s="4">
        <v>-14389690</v>
      </c>
      <c r="Q170" s="4">
        <v>-14756000</v>
      </c>
      <c r="R170" s="4" t="s">
        <v>21</v>
      </c>
      <c r="S170" s="4">
        <v>-16390010</v>
      </c>
    </row>
    <row r="171" spans="1:19" x14ac:dyDescent="0.2">
      <c r="A171" s="3" t="s">
        <v>174</v>
      </c>
      <c r="B171" s="4">
        <v>28375874</v>
      </c>
      <c r="C171" s="4">
        <v>-31929275</v>
      </c>
      <c r="D171" s="4">
        <v>-21019971</v>
      </c>
      <c r="E171" s="4">
        <v>-38488842</v>
      </c>
      <c r="F171" s="4">
        <v>-1443226</v>
      </c>
      <c r="G171" s="4">
        <v>-11156845</v>
      </c>
      <c r="H171" s="4">
        <v>702063013</v>
      </c>
      <c r="I171" s="4">
        <v>32038500</v>
      </c>
      <c r="J171" s="4">
        <v>336905405</v>
      </c>
      <c r="K171" s="4">
        <v>-153768996</v>
      </c>
      <c r="L171" s="4">
        <v>-253430274</v>
      </c>
      <c r="M171" s="4">
        <v>283522786</v>
      </c>
      <c r="N171" s="4">
        <v>-78059240</v>
      </c>
      <c r="O171" s="5">
        <v>-5753514</v>
      </c>
      <c r="P171" s="4">
        <v>-64934380</v>
      </c>
      <c r="Q171" s="4">
        <v>-94069500</v>
      </c>
      <c r="R171" s="4" t="s">
        <v>21</v>
      </c>
      <c r="S171" s="4">
        <v>153250366</v>
      </c>
    </row>
    <row r="172" spans="1:19" x14ac:dyDescent="0.2">
      <c r="A172" s="3" t="s">
        <v>175</v>
      </c>
      <c r="B172" s="4">
        <v>217598848</v>
      </c>
      <c r="C172" s="4">
        <v>201806438</v>
      </c>
      <c r="D172" s="4">
        <v>84320511</v>
      </c>
      <c r="E172" s="4">
        <v>34197971</v>
      </c>
      <c r="F172" s="4">
        <v>120759391</v>
      </c>
      <c r="G172" s="4">
        <v>98085158</v>
      </c>
      <c r="H172" s="4">
        <v>1015924394</v>
      </c>
      <c r="I172" s="4">
        <v>206223003</v>
      </c>
      <c r="J172" s="4">
        <v>457956726</v>
      </c>
      <c r="K172" s="4">
        <v>38807999</v>
      </c>
      <c r="L172" s="4">
        <v>236079564</v>
      </c>
      <c r="M172" s="4">
        <v>431021105</v>
      </c>
      <c r="N172" s="4">
        <v>96504240</v>
      </c>
      <c r="O172" s="5">
        <v>228181793</v>
      </c>
      <c r="P172" s="4" t="s">
        <v>21</v>
      </c>
      <c r="Q172" s="4">
        <v>-35266840</v>
      </c>
      <c r="R172" s="4" t="s">
        <v>21</v>
      </c>
      <c r="S172" s="4">
        <v>263448633</v>
      </c>
    </row>
    <row r="173" spans="1:19" x14ac:dyDescent="0.2">
      <c r="A173" s="3" t="s">
        <v>176</v>
      </c>
      <c r="B173" s="4">
        <v>-189222975</v>
      </c>
      <c r="C173" s="4">
        <v>-233735714</v>
      </c>
      <c r="D173" s="4">
        <v>-105340482</v>
      </c>
      <c r="E173" s="4">
        <v>-72686814</v>
      </c>
      <c r="F173" s="4">
        <v>-122202617</v>
      </c>
      <c r="G173" s="4">
        <v>-109242003</v>
      </c>
      <c r="H173" s="4">
        <v>-313861380</v>
      </c>
      <c r="I173" s="4">
        <v>-174184502</v>
      </c>
      <c r="J173" s="4">
        <v>-121051322</v>
      </c>
      <c r="K173" s="4">
        <v>-192576995</v>
      </c>
      <c r="L173" s="4">
        <v>-489509838</v>
      </c>
      <c r="M173" s="4">
        <v>-147498318</v>
      </c>
      <c r="N173" s="4">
        <v>-174563480</v>
      </c>
      <c r="O173" s="5">
        <v>-233935307</v>
      </c>
      <c r="P173" s="4">
        <v>-64934380</v>
      </c>
      <c r="Q173" s="4">
        <v>-58802660</v>
      </c>
      <c r="R173" s="4" t="s">
        <v>21</v>
      </c>
      <c r="S173" s="4">
        <v>-110198267</v>
      </c>
    </row>
    <row r="174" spans="1:19" x14ac:dyDescent="0.2">
      <c r="A174" s="3" t="s">
        <v>177</v>
      </c>
      <c r="B174" s="4">
        <v>-1848529</v>
      </c>
      <c r="C174" s="4">
        <v>-8050246</v>
      </c>
      <c r="D174" s="4">
        <v>10274395</v>
      </c>
      <c r="E174" s="4">
        <v>15540167</v>
      </c>
      <c r="F174" s="4">
        <v>9111172</v>
      </c>
      <c r="G174" s="4">
        <v>6849300</v>
      </c>
      <c r="H174" s="4">
        <v>439734213</v>
      </c>
      <c r="I174" s="4">
        <v>-5167500</v>
      </c>
      <c r="J174" s="4">
        <v>-49710961</v>
      </c>
      <c r="K174" s="4">
        <v>-17171000</v>
      </c>
      <c r="L174" s="4">
        <v>-63043528</v>
      </c>
      <c r="M174" s="4">
        <v>-40118909</v>
      </c>
      <c r="N174" s="4">
        <v>-48178340</v>
      </c>
      <c r="O174" s="5">
        <v>-7553000</v>
      </c>
      <c r="P174" s="4" t="s">
        <v>21</v>
      </c>
      <c r="Q174" s="4" t="s">
        <v>21</v>
      </c>
      <c r="R174" s="4" t="s">
        <v>21</v>
      </c>
      <c r="S174" s="4">
        <v>-7553000</v>
      </c>
    </row>
    <row r="175" spans="1:19" x14ac:dyDescent="0.2">
      <c r="A175" s="3" t="s">
        <v>178</v>
      </c>
      <c r="B175" s="4">
        <v>3053132</v>
      </c>
      <c r="C175" s="4">
        <v>2812240</v>
      </c>
      <c r="D175" s="4">
        <v>10274395</v>
      </c>
      <c r="E175" s="4">
        <v>15540167</v>
      </c>
      <c r="F175" s="4">
        <v>9111172</v>
      </c>
      <c r="G175" s="4">
        <v>6849300</v>
      </c>
      <c r="H175" s="4">
        <v>453289737</v>
      </c>
      <c r="I175" s="4">
        <v>6280500</v>
      </c>
      <c r="J175" s="4">
        <v>5059080</v>
      </c>
      <c r="K175" s="4">
        <v>14553000</v>
      </c>
      <c r="L175" s="4" t="s">
        <v>21</v>
      </c>
      <c r="M175" s="4" t="s">
        <v>21</v>
      </c>
      <c r="N175" s="4" t="s">
        <v>21</v>
      </c>
      <c r="O175" s="5" t="s">
        <v>21</v>
      </c>
      <c r="P175" s="4" t="s">
        <v>21</v>
      </c>
      <c r="Q175" s="4" t="s">
        <v>21</v>
      </c>
      <c r="R175" s="4" t="s">
        <v>21</v>
      </c>
      <c r="S175" s="4" t="s">
        <v>21</v>
      </c>
    </row>
    <row r="176" spans="1:19" x14ac:dyDescent="0.2">
      <c r="A176" s="3" t="s">
        <v>179</v>
      </c>
      <c r="B176" s="4">
        <v>-4901661</v>
      </c>
      <c r="C176" s="4">
        <v>-10862486</v>
      </c>
      <c r="D176" s="4" t="s">
        <v>21</v>
      </c>
      <c r="E176" s="4" t="s">
        <v>21</v>
      </c>
      <c r="F176" s="4" t="s">
        <v>21</v>
      </c>
      <c r="G176" s="4" t="s">
        <v>21</v>
      </c>
      <c r="H176" s="4">
        <v>-13555524</v>
      </c>
      <c r="I176" s="4">
        <v>-11448000</v>
      </c>
      <c r="J176" s="4">
        <v>-54770041</v>
      </c>
      <c r="K176" s="4">
        <v>-31723999</v>
      </c>
      <c r="L176" s="4">
        <v>-63043528</v>
      </c>
      <c r="M176" s="4">
        <v>-40118909</v>
      </c>
      <c r="N176" s="4">
        <v>-48178340</v>
      </c>
      <c r="O176" s="5">
        <v>-7553000</v>
      </c>
      <c r="P176" s="4" t="s">
        <v>21</v>
      </c>
      <c r="Q176" s="4" t="s">
        <v>21</v>
      </c>
      <c r="R176" s="4" t="s">
        <v>21</v>
      </c>
      <c r="S176" s="4">
        <v>-7553000</v>
      </c>
    </row>
    <row r="177" spans="1:19" x14ac:dyDescent="0.2">
      <c r="A177" s="3" t="s">
        <v>180</v>
      </c>
      <c r="B177" s="4">
        <v>2</v>
      </c>
      <c r="C177" s="4">
        <v>-1093703</v>
      </c>
      <c r="D177" s="4">
        <v>7</v>
      </c>
      <c r="E177" s="4" t="s">
        <v>21</v>
      </c>
      <c r="F177" s="4">
        <v>4</v>
      </c>
      <c r="G177" s="4">
        <v>1</v>
      </c>
      <c r="H177" s="4">
        <v>-366692194</v>
      </c>
      <c r="I177" s="4">
        <v>-206223003</v>
      </c>
      <c r="J177" s="4">
        <v>-229051683</v>
      </c>
      <c r="K177" s="4" t="s">
        <v>21</v>
      </c>
      <c r="L177" s="4">
        <v>45928349</v>
      </c>
      <c r="M177" s="4">
        <v>32601560</v>
      </c>
      <c r="N177" s="4">
        <v>-34971720</v>
      </c>
      <c r="O177" s="5">
        <v>-20035260</v>
      </c>
      <c r="P177" s="4">
        <v>361550</v>
      </c>
      <c r="Q177" s="4">
        <v>-22134000</v>
      </c>
      <c r="R177" s="4" t="s">
        <v>21</v>
      </c>
      <c r="S177" s="4">
        <v>1737190</v>
      </c>
    </row>
    <row r="178" spans="1:19" x14ac:dyDescent="0.2">
      <c r="A178" s="3" t="s">
        <v>155</v>
      </c>
      <c r="B178" s="4" t="s">
        <v>21</v>
      </c>
      <c r="C178" s="4" t="s">
        <v>21</v>
      </c>
      <c r="D178" s="4" t="s">
        <v>21</v>
      </c>
      <c r="E178" s="4" t="s">
        <v>21</v>
      </c>
      <c r="F178" s="4" t="s">
        <v>21</v>
      </c>
      <c r="G178" s="4" t="s">
        <v>21</v>
      </c>
      <c r="H178" s="4" t="s">
        <v>21</v>
      </c>
      <c r="I178" s="4" t="s">
        <v>21</v>
      </c>
      <c r="J178" s="4" t="s">
        <v>21</v>
      </c>
      <c r="K178" s="4" t="s">
        <v>21</v>
      </c>
      <c r="L178" s="4" t="s">
        <v>21</v>
      </c>
      <c r="M178" s="4" t="s">
        <v>21</v>
      </c>
      <c r="N178" s="4" t="s">
        <v>21</v>
      </c>
      <c r="O178" s="5" t="s">
        <v>21</v>
      </c>
      <c r="P178" s="4" t="s">
        <v>21</v>
      </c>
      <c r="Q178" s="4" t="s">
        <v>21</v>
      </c>
      <c r="R178" s="4" t="s">
        <v>21</v>
      </c>
      <c r="S178" s="4" t="s">
        <v>21</v>
      </c>
    </row>
    <row r="179" spans="1:19" x14ac:dyDescent="0.2">
      <c r="A179" s="3" t="s">
        <v>181</v>
      </c>
      <c r="B179" s="4">
        <v>26527345</v>
      </c>
      <c r="C179" s="4">
        <v>-41073225</v>
      </c>
      <c r="D179" s="4">
        <v>-31486665</v>
      </c>
      <c r="E179" s="4">
        <v>-50991407</v>
      </c>
      <c r="F179" s="4">
        <v>-21283498</v>
      </c>
      <c r="G179" s="4">
        <v>-32003861</v>
      </c>
      <c r="H179" s="4">
        <v>740779258</v>
      </c>
      <c r="I179" s="4">
        <v>-223474503</v>
      </c>
      <c r="J179" s="4">
        <v>13197600</v>
      </c>
      <c r="K179" s="4">
        <v>-220219994</v>
      </c>
      <c r="L179" s="4">
        <v>-323932252</v>
      </c>
      <c r="M179" s="4">
        <v>218794447</v>
      </c>
      <c r="N179" s="4">
        <v>-218905260</v>
      </c>
      <c r="O179" s="5">
        <v>-78877473</v>
      </c>
      <c r="P179" s="4">
        <v>-78962520</v>
      </c>
      <c r="Q179" s="4">
        <v>-130959500</v>
      </c>
      <c r="R179" s="4" t="s">
        <v>21</v>
      </c>
      <c r="S179" s="4">
        <v>131044547</v>
      </c>
    </row>
    <row r="180" spans="1:19" x14ac:dyDescent="0.2">
      <c r="A180" s="3" t="s">
        <v>182</v>
      </c>
      <c r="B180" s="4">
        <v>-1593767</v>
      </c>
      <c r="C180" s="4">
        <v>50026</v>
      </c>
      <c r="D180" s="4">
        <v>-282911</v>
      </c>
      <c r="E180" s="4">
        <v>1676048</v>
      </c>
      <c r="F180" s="4">
        <v>2153221</v>
      </c>
      <c r="G180" s="4">
        <v>3474503</v>
      </c>
      <c r="H180" s="4">
        <v>-506936</v>
      </c>
      <c r="I180" s="4">
        <v>-11368500</v>
      </c>
      <c r="J180" s="4">
        <v>15543840</v>
      </c>
      <c r="K180" s="4">
        <v>-9625000</v>
      </c>
      <c r="L180" s="4">
        <v>-6594840</v>
      </c>
      <c r="M180" s="4">
        <v>-5380840</v>
      </c>
      <c r="N180" s="4">
        <v>20510840</v>
      </c>
      <c r="O180" s="5">
        <v>15048670</v>
      </c>
      <c r="P180" s="4">
        <v>21909930</v>
      </c>
      <c r="Q180" s="4">
        <v>-3689000</v>
      </c>
      <c r="R180" s="4" t="s">
        <v>21</v>
      </c>
      <c r="S180" s="4">
        <v>-3172260</v>
      </c>
    </row>
    <row r="181" spans="1:19" x14ac:dyDescent="0.2">
      <c r="A181" s="3" t="s">
        <v>183</v>
      </c>
      <c r="B181" s="4">
        <v>49778891</v>
      </c>
      <c r="C181" s="4">
        <v>-26161583</v>
      </c>
      <c r="D181" s="4">
        <v>5963277</v>
      </c>
      <c r="E181" s="4">
        <v>94670349</v>
      </c>
      <c r="F181" s="4">
        <v>7032823</v>
      </c>
      <c r="G181" s="4">
        <v>-65871049</v>
      </c>
      <c r="H181" s="4">
        <v>107373748</v>
      </c>
      <c r="I181" s="4">
        <v>34105500</v>
      </c>
      <c r="J181" s="4">
        <v>-55356601</v>
      </c>
      <c r="K181" s="4">
        <v>16453745</v>
      </c>
      <c r="L181" s="4">
        <v>62724950</v>
      </c>
      <c r="M181" s="4">
        <v>-72245689</v>
      </c>
      <c r="N181" s="4">
        <v>-48842360</v>
      </c>
      <c r="O181" s="5">
        <v>42412928</v>
      </c>
      <c r="P181" s="4">
        <v>-43964480</v>
      </c>
      <c r="Q181" s="4">
        <v>10771880</v>
      </c>
      <c r="R181" s="4" t="s">
        <v>21</v>
      </c>
      <c r="S181" s="4">
        <v>75605528</v>
      </c>
    </row>
    <row r="182" spans="1:19" x14ac:dyDescent="0.2">
      <c r="A182" s="3" t="s">
        <v>54</v>
      </c>
      <c r="B182" s="4">
        <v>177934210</v>
      </c>
      <c r="C182" s="4">
        <v>194460478</v>
      </c>
      <c r="D182" s="4">
        <v>223882127</v>
      </c>
      <c r="E182" s="4">
        <v>241346209</v>
      </c>
      <c r="F182" s="4">
        <v>251506044</v>
      </c>
      <c r="G182" s="4">
        <v>219657346</v>
      </c>
      <c r="H182" s="4">
        <v>253991520</v>
      </c>
      <c r="I182" s="4">
        <v>289459504</v>
      </c>
      <c r="J182" s="4">
        <v>192025083</v>
      </c>
      <c r="K182" s="4">
        <v>438524776</v>
      </c>
      <c r="L182" s="4">
        <v>450705273</v>
      </c>
      <c r="M182" s="4">
        <v>427064605</v>
      </c>
      <c r="N182" s="4">
        <v>497867440</v>
      </c>
      <c r="O182" s="5">
        <v>421051046</v>
      </c>
      <c r="P182" s="4">
        <v>131314960</v>
      </c>
      <c r="Q182" s="4">
        <v>133615580</v>
      </c>
      <c r="R182" s="4" t="s">
        <v>21</v>
      </c>
      <c r="S182" s="4">
        <v>156120506</v>
      </c>
    </row>
    <row r="183" spans="1:19" x14ac:dyDescent="0.2">
      <c r="A183" s="3" t="s">
        <v>55</v>
      </c>
      <c r="B183" s="6">
        <v>11.72</v>
      </c>
      <c r="C183" s="6">
        <v>14.38</v>
      </c>
      <c r="D183" s="6">
        <v>11.81</v>
      </c>
      <c r="E183" s="6">
        <v>11.46</v>
      </c>
      <c r="F183" s="6">
        <v>11.55</v>
      </c>
      <c r="G183" s="6">
        <v>10.57</v>
      </c>
      <c r="H183" s="6">
        <v>7.93</v>
      </c>
      <c r="I183" s="6">
        <v>7.08</v>
      </c>
      <c r="J183" s="6">
        <v>6.11</v>
      </c>
      <c r="K183" s="6">
        <v>11.8</v>
      </c>
      <c r="L183" s="6">
        <v>12.14</v>
      </c>
      <c r="M183" s="6">
        <v>11.79</v>
      </c>
      <c r="N183" s="6">
        <v>11.89</v>
      </c>
      <c r="O183" s="7">
        <v>9.24</v>
      </c>
      <c r="P183" s="6">
        <v>11.43</v>
      </c>
      <c r="Q183" s="6">
        <v>11.87</v>
      </c>
      <c r="R183" s="6">
        <v>9.06</v>
      </c>
      <c r="S183" s="6">
        <v>9.24</v>
      </c>
    </row>
    <row r="184" spans="1:19" x14ac:dyDescent="0.2">
      <c r="A184" s="3" t="s">
        <v>184</v>
      </c>
      <c r="B184" s="4">
        <v>67189968</v>
      </c>
      <c r="C184" s="4" t="s">
        <v>21</v>
      </c>
      <c r="D184" s="4">
        <v>102712734</v>
      </c>
      <c r="E184" s="4">
        <v>40996323</v>
      </c>
      <c r="F184" s="4">
        <v>106467407</v>
      </c>
      <c r="G184" s="4">
        <v>147000577</v>
      </c>
      <c r="H184" s="4">
        <v>798417407</v>
      </c>
      <c r="I184" s="4">
        <v>-204235503</v>
      </c>
      <c r="J184" s="4">
        <v>104481001</v>
      </c>
      <c r="K184" s="4">
        <v>59366998</v>
      </c>
      <c r="L184" s="4">
        <v>39726059</v>
      </c>
      <c r="M184" s="4">
        <v>555888243</v>
      </c>
      <c r="N184" s="4">
        <v>37185120</v>
      </c>
      <c r="O184" s="5">
        <v>59166518</v>
      </c>
      <c r="P184" s="4" t="s">
        <v>21</v>
      </c>
      <c r="Q184" s="4">
        <v>2065840</v>
      </c>
      <c r="R184" s="4" t="s">
        <v>21</v>
      </c>
      <c r="S184" s="4">
        <v>57100678</v>
      </c>
    </row>
    <row r="185" spans="1:19" x14ac:dyDescent="0.2">
      <c r="A185" s="3" t="s">
        <v>185</v>
      </c>
      <c r="B185" s="4">
        <v>86054393</v>
      </c>
      <c r="C185" s="4">
        <v>87099995</v>
      </c>
      <c r="D185" s="4">
        <v>149800773</v>
      </c>
      <c r="E185" s="4">
        <v>202444004</v>
      </c>
      <c r="F185" s="4">
        <v>138685688</v>
      </c>
      <c r="G185" s="4">
        <v>118377293</v>
      </c>
      <c r="H185" s="4">
        <v>163666022</v>
      </c>
      <c r="I185" s="4">
        <v>156535502</v>
      </c>
      <c r="J185" s="4">
        <v>28154880</v>
      </c>
      <c r="K185" s="4">
        <v>294346738</v>
      </c>
      <c r="L185" s="4">
        <v>439886981</v>
      </c>
      <c r="M185" s="4">
        <v>274106317</v>
      </c>
      <c r="N185" s="4">
        <v>169251320</v>
      </c>
      <c r="O185" s="5">
        <v>195693820</v>
      </c>
      <c r="P185" s="4">
        <v>52786300</v>
      </c>
      <c r="Q185" s="4">
        <v>133541800</v>
      </c>
      <c r="R185" s="4" t="s">
        <v>21</v>
      </c>
      <c r="S185" s="4">
        <v>9365720</v>
      </c>
    </row>
    <row r="186" spans="1:19" x14ac:dyDescent="0.2">
      <c r="A186" s="3" t="s">
        <v>186</v>
      </c>
      <c r="B186" s="4">
        <v>86054393</v>
      </c>
      <c r="C186" s="4">
        <v>89530971</v>
      </c>
      <c r="D186" s="4">
        <v>157620309</v>
      </c>
      <c r="E186" s="4">
        <v>209506673</v>
      </c>
      <c r="F186" s="4">
        <v>145622597</v>
      </c>
      <c r="G186" s="4">
        <v>125481218</v>
      </c>
      <c r="H186" s="4">
        <v>180610940</v>
      </c>
      <c r="I186" s="4">
        <v>165022542</v>
      </c>
      <c r="J186" s="4">
        <v>44083464</v>
      </c>
      <c r="K186" s="4">
        <v>335673028</v>
      </c>
      <c r="L186" s="4">
        <v>468246661</v>
      </c>
      <c r="M186" s="4">
        <v>296992427</v>
      </c>
      <c r="N186" s="4">
        <v>205126873</v>
      </c>
      <c r="O186" s="5">
        <v>240594658</v>
      </c>
      <c r="P186" s="4">
        <v>63106098</v>
      </c>
      <c r="Q186" s="4">
        <v>143245228</v>
      </c>
      <c r="R186" s="4">
        <v>11860018</v>
      </c>
      <c r="S186" s="4">
        <v>22424757</v>
      </c>
    </row>
    <row r="187" spans="1:19" x14ac:dyDescent="0.2">
      <c r="A187" s="3" t="s">
        <v>187</v>
      </c>
      <c r="B187" s="4">
        <v>118115288</v>
      </c>
      <c r="C187" s="4">
        <v>59338563</v>
      </c>
      <c r="D187" s="4">
        <v>138123906</v>
      </c>
      <c r="E187" s="4">
        <v>169122663</v>
      </c>
      <c r="F187" s="4">
        <v>140289847</v>
      </c>
      <c r="G187" s="4">
        <v>110148741</v>
      </c>
      <c r="H187" s="4">
        <v>873870538</v>
      </c>
      <c r="I187" s="4">
        <v>194059502</v>
      </c>
      <c r="J187" s="4">
        <v>371952365</v>
      </c>
      <c r="K187" s="4">
        <v>143349742</v>
      </c>
      <c r="L187" s="4">
        <v>188812007</v>
      </c>
      <c r="M187" s="4">
        <v>561427343</v>
      </c>
      <c r="N187" s="4">
        <v>95914000</v>
      </c>
      <c r="O187" s="5">
        <v>192133126</v>
      </c>
      <c r="P187" s="4">
        <v>-11135740</v>
      </c>
      <c r="Q187" s="4">
        <v>40652780</v>
      </c>
      <c r="R187" s="4" t="s">
        <v>21</v>
      </c>
      <c r="S187" s="4">
        <v>162616086</v>
      </c>
    </row>
    <row r="188" spans="1:19" x14ac:dyDescent="0.2">
      <c r="A188" s="3" t="s">
        <v>188</v>
      </c>
      <c r="B188" s="4" t="s">
        <v>21</v>
      </c>
      <c r="C188" s="4" t="s">
        <v>21</v>
      </c>
      <c r="D188" s="4" t="s">
        <v>21</v>
      </c>
      <c r="E188" s="4" t="s">
        <v>21</v>
      </c>
      <c r="F188" s="4" t="s">
        <v>21</v>
      </c>
      <c r="G188" s="4" t="s">
        <v>21</v>
      </c>
      <c r="H188" s="4" t="s">
        <v>21</v>
      </c>
      <c r="I188" s="4" t="s">
        <v>21</v>
      </c>
      <c r="J188" s="4" t="s">
        <v>21</v>
      </c>
      <c r="K188" s="6">
        <v>2.64</v>
      </c>
      <c r="L188" s="6">
        <v>3.94</v>
      </c>
      <c r="M188" s="6">
        <v>2.46</v>
      </c>
      <c r="N188" s="6">
        <v>1.53</v>
      </c>
      <c r="O188" s="7">
        <v>1.77</v>
      </c>
      <c r="P188" s="6">
        <v>0.48</v>
      </c>
      <c r="Q188" s="6">
        <v>1.21</v>
      </c>
      <c r="R188" s="4" t="s">
        <v>21</v>
      </c>
      <c r="S188" s="6">
        <v>0.08</v>
      </c>
    </row>
    <row r="189" spans="1:19" x14ac:dyDescent="0.2">
      <c r="A189" s="3" t="s">
        <v>189</v>
      </c>
      <c r="B189" s="4" t="s">
        <v>21</v>
      </c>
      <c r="C189" s="4" t="s">
        <v>21</v>
      </c>
      <c r="D189" s="4" t="s">
        <v>21</v>
      </c>
      <c r="E189" s="4" t="s">
        <v>21</v>
      </c>
      <c r="F189" s="4" t="s">
        <v>21</v>
      </c>
      <c r="G189" s="4" t="s">
        <v>21</v>
      </c>
      <c r="H189" s="4" t="s">
        <v>21</v>
      </c>
      <c r="I189" s="4" t="s">
        <v>21</v>
      </c>
      <c r="J189" s="4" t="s">
        <v>21</v>
      </c>
      <c r="K189" s="6">
        <v>8.14</v>
      </c>
      <c r="L189" s="6">
        <v>7.35</v>
      </c>
      <c r="M189" s="6">
        <v>17.72</v>
      </c>
      <c r="N189" s="4">
        <v>19</v>
      </c>
      <c r="O189" s="7">
        <v>24.56</v>
      </c>
      <c r="P189" s="6">
        <v>20.87</v>
      </c>
      <c r="Q189" s="6">
        <v>19.52</v>
      </c>
      <c r="R189" s="6">
        <v>25.31</v>
      </c>
      <c r="S189" s="6">
        <v>25.64</v>
      </c>
    </row>
    <row r="190" spans="1:19" x14ac:dyDescent="0.2">
      <c r="A190" s="3" t="s">
        <v>190</v>
      </c>
      <c r="B190" s="6">
        <v>1.23</v>
      </c>
      <c r="C190" s="6">
        <v>9.0500000000000007</v>
      </c>
      <c r="D190" s="6">
        <v>1.49</v>
      </c>
      <c r="E190" s="6">
        <v>1.86</v>
      </c>
      <c r="F190" s="6">
        <v>1.26</v>
      </c>
      <c r="G190" s="6">
        <v>1.31</v>
      </c>
      <c r="H190" s="6">
        <v>2.19</v>
      </c>
      <c r="I190" s="6">
        <v>2.72</v>
      </c>
      <c r="J190" s="6">
        <v>3.64</v>
      </c>
      <c r="K190" s="6">
        <v>2.2799999999999998</v>
      </c>
      <c r="L190" s="6">
        <v>3.47</v>
      </c>
      <c r="M190" s="6">
        <v>1.98</v>
      </c>
      <c r="N190" s="6">
        <v>1.23</v>
      </c>
      <c r="O190" s="7">
        <v>1.1299999999999999</v>
      </c>
      <c r="P190" s="6">
        <v>1.37</v>
      </c>
      <c r="Q190" s="6">
        <v>2.85</v>
      </c>
      <c r="R190" s="4" t="s">
        <v>21</v>
      </c>
      <c r="S190" s="6">
        <v>0.35</v>
      </c>
    </row>
    <row r="192" spans="1:19" x14ac:dyDescent="0.2">
      <c r="A192" s="8" t="s">
        <v>191</v>
      </c>
    </row>
    <row r="193" ht="15" x14ac:dyDescent="0.2"/>
    <row r="194" ht="15" x14ac:dyDescent="0.2"/>
    <row r="195" ht="15" x14ac:dyDescent="0.2"/>
  </sheetData>
  <pageMargins left="0.7" right="0.7" top="0.75" bottom="0.75" header="0.3" footer="0.3"/>
  <ignoredErrors>
    <ignoredError sqref="B1:S1 A4:S7 A19:S32 A15:S16 A53:S192 A37:L52 O37:S52 O33:S33 A33:L33 A2:S2 A9:S11 A13:S13"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Financials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 Desai</cp:lastModifiedBy>
  <dcterms:modified xsi:type="dcterms:W3CDTF">2023-10-21T05:40:27Z</dcterms:modified>
</cp:coreProperties>
</file>