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go\Desktop\Drive\TAU\3שנה שלישית - תשפ\סמסטר א\קורסי חובה\סימולציה\פרויקט\חלק ב\"/>
    </mc:Choice>
  </mc:AlternateContent>
  <xr:revisionPtr revIDLastSave="0" documentId="13_ncr:1_{ED6ABE68-8CB5-4757-A8EB-168E00F4991D}" xr6:coauthVersionLast="45" xr6:coauthVersionMax="45" xr10:uidLastSave="{00000000-0000-0000-0000-000000000000}"/>
  <bookViews>
    <workbookView xWindow="-120" yWindow="-120" windowWidth="29040" windowHeight="15840" activeTab="1" xr2:uid="{2F417425-76DB-4933-A36A-C28D9758BD05}"/>
  </bookViews>
  <sheets>
    <sheet name="Repeated-Mesaures ANOVA" sheetId="1" r:id="rId1"/>
    <sheet name="Compari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2" l="1"/>
  <c r="J2" i="2"/>
  <c r="S2" i="2" s="1"/>
  <c r="I3" i="2"/>
  <c r="K3" i="2" s="1"/>
  <c r="J3" i="2"/>
  <c r="I4" i="2"/>
  <c r="J4" i="2"/>
  <c r="I5" i="2"/>
  <c r="J5" i="2"/>
  <c r="S5" i="2" s="1"/>
  <c r="I6" i="2"/>
  <c r="J6" i="2"/>
  <c r="S6" i="2" s="1"/>
  <c r="I7" i="2"/>
  <c r="K7" i="2" s="1"/>
  <c r="J7" i="2"/>
  <c r="S7" i="2" s="1"/>
  <c r="I8" i="2"/>
  <c r="J8" i="2"/>
  <c r="S8" i="2" s="1"/>
  <c r="I9" i="2"/>
  <c r="J9" i="2"/>
  <c r="S9" i="2" s="1"/>
  <c r="I10" i="2"/>
  <c r="J10" i="2"/>
  <c r="S10" i="2" s="1"/>
  <c r="I11" i="2"/>
  <c r="J11" i="2"/>
  <c r="S11" i="2" s="1"/>
  <c r="I12" i="2"/>
  <c r="J12" i="2"/>
  <c r="S12" i="2" s="1"/>
  <c r="I13" i="2"/>
  <c r="J13" i="2"/>
  <c r="S13" i="2" s="1"/>
  <c r="I14" i="2"/>
  <c r="J14" i="2"/>
  <c r="S14" i="2" s="1"/>
  <c r="I15" i="2"/>
  <c r="K15" i="2" s="1"/>
  <c r="J15" i="2"/>
  <c r="S15" i="2" s="1"/>
  <c r="I16" i="2"/>
  <c r="J16" i="2"/>
  <c r="S16" i="2" s="1"/>
  <c r="I17" i="2"/>
  <c r="J17" i="2"/>
  <c r="S17" i="2" s="1"/>
  <c r="I18" i="2"/>
  <c r="J18" i="2"/>
  <c r="S18" i="2" s="1"/>
  <c r="I19" i="2"/>
  <c r="K19" i="2" s="1"/>
  <c r="J19" i="2"/>
  <c r="S19" i="2" s="1"/>
  <c r="I20" i="2"/>
  <c r="J20" i="2"/>
  <c r="I21" i="2"/>
  <c r="J21" i="2"/>
  <c r="S21" i="2" s="1"/>
  <c r="I22" i="2"/>
  <c r="J22" i="2"/>
  <c r="S22" i="2" s="1"/>
  <c r="I23" i="2"/>
  <c r="K23" i="2" s="1"/>
  <c r="J23" i="2"/>
  <c r="S23" i="2" s="1"/>
  <c r="I24" i="2"/>
  <c r="J24" i="2"/>
  <c r="S24" i="2" s="1"/>
  <c r="I25" i="2"/>
  <c r="J25" i="2"/>
  <c r="S25" i="2" s="1"/>
  <c r="I26" i="2"/>
  <c r="J26" i="2"/>
  <c r="S26" i="2" s="1"/>
  <c r="I27" i="2"/>
  <c r="K27" i="2" s="1"/>
  <c r="J27" i="2"/>
  <c r="S27" i="2" s="1"/>
  <c r="I28" i="2"/>
  <c r="J28" i="2"/>
  <c r="S28" i="2" s="1"/>
  <c r="I29" i="2"/>
  <c r="J29" i="2"/>
  <c r="S29" i="2" s="1"/>
  <c r="I30" i="2"/>
  <c r="J30" i="2"/>
  <c r="S30" i="2" s="1"/>
  <c r="I31" i="2"/>
  <c r="K31" i="2" s="1"/>
  <c r="J31" i="2"/>
  <c r="S31" i="2" s="1"/>
  <c r="I32" i="2"/>
  <c r="J32" i="2"/>
  <c r="S32" i="2" s="1"/>
  <c r="I33" i="2"/>
  <c r="J33" i="2"/>
  <c r="S33" i="2" s="1"/>
  <c r="I34" i="2"/>
  <c r="J34" i="2"/>
  <c r="S34" i="2" s="1"/>
  <c r="I35" i="2"/>
  <c r="K35" i="2" s="1"/>
  <c r="J35" i="2"/>
  <c r="S35" i="2" s="1"/>
  <c r="I36" i="2"/>
  <c r="J36" i="2"/>
  <c r="S36" i="2" s="1"/>
  <c r="I37" i="2"/>
  <c r="J37" i="2"/>
  <c r="S37" i="2" s="1"/>
  <c r="I38" i="2"/>
  <c r="J38" i="2"/>
  <c r="S38" i="2" s="1"/>
  <c r="I39" i="2"/>
  <c r="K39" i="2" s="1"/>
  <c r="J39" i="2"/>
  <c r="S39" i="2" s="1"/>
  <c r="I40" i="2"/>
  <c r="J40" i="2"/>
  <c r="S40" i="2" s="1"/>
  <c r="I41" i="2"/>
  <c r="J41" i="2"/>
  <c r="S41" i="2" s="1"/>
  <c r="I42" i="2"/>
  <c r="J42" i="2"/>
  <c r="S42" i="2" s="1"/>
  <c r="I43" i="2"/>
  <c r="K43" i="2" s="1"/>
  <c r="J43" i="2"/>
  <c r="S43" i="2" s="1"/>
  <c r="I44" i="2"/>
  <c r="J44" i="2"/>
  <c r="S44" i="2" s="1"/>
  <c r="I45" i="2"/>
  <c r="J45" i="2"/>
  <c r="S45" i="2" s="1"/>
  <c r="I46" i="2"/>
  <c r="J46" i="2"/>
  <c r="S46" i="2" s="1"/>
  <c r="I47" i="2"/>
  <c r="K47" i="2" s="1"/>
  <c r="J47" i="2"/>
  <c r="S47" i="2" s="1"/>
  <c r="I48" i="2"/>
  <c r="J48" i="2"/>
  <c r="S48" i="2" s="1"/>
  <c r="I49" i="2"/>
  <c r="J49" i="2"/>
  <c r="S49" i="2" s="1"/>
  <c r="I50" i="2"/>
  <c r="J50" i="2"/>
  <c r="S50" i="2" s="1"/>
  <c r="I51" i="2"/>
  <c r="K51" i="2" s="1"/>
  <c r="J51" i="2"/>
  <c r="S51" i="2" s="1"/>
  <c r="I52" i="2"/>
  <c r="J52" i="2"/>
  <c r="S52" i="2" s="1"/>
  <c r="I53" i="2"/>
  <c r="J53" i="2"/>
  <c r="S53" i="2" s="1"/>
  <c r="I54" i="2"/>
  <c r="J54" i="2"/>
  <c r="S54" i="2" s="1"/>
  <c r="I55" i="2"/>
  <c r="K55" i="2" s="1"/>
  <c r="J55" i="2"/>
  <c r="S55" i="2" s="1"/>
  <c r="I56" i="2"/>
  <c r="J56" i="2"/>
  <c r="S56" i="2" s="1"/>
  <c r="I57" i="2"/>
  <c r="J57" i="2"/>
  <c r="S57" i="2" s="1"/>
  <c r="I58" i="2"/>
  <c r="J58" i="2"/>
  <c r="S58" i="2" s="1"/>
  <c r="I59" i="2"/>
  <c r="K59" i="2" s="1"/>
  <c r="J59" i="2"/>
  <c r="S59" i="2" s="1"/>
  <c r="I60" i="2"/>
  <c r="J60" i="2"/>
  <c r="S60" i="2" s="1"/>
  <c r="I61" i="2"/>
  <c r="J61" i="2"/>
  <c r="S61" i="2" s="1"/>
  <c r="I62" i="2"/>
  <c r="J62" i="2"/>
  <c r="S62" i="2" s="1"/>
  <c r="I63" i="2"/>
  <c r="K63" i="2" s="1"/>
  <c r="J63" i="2"/>
  <c r="S63" i="2" s="1"/>
  <c r="I64" i="2"/>
  <c r="J64" i="2"/>
  <c r="S64" i="2" s="1"/>
  <c r="I65" i="2"/>
  <c r="J65" i="2"/>
  <c r="S65" i="2" s="1"/>
  <c r="I66" i="2"/>
  <c r="J66" i="2"/>
  <c r="S66" i="2" s="1"/>
  <c r="I67" i="2"/>
  <c r="K67" i="2" s="1"/>
  <c r="J67" i="2"/>
  <c r="S67" i="2" s="1"/>
  <c r="I68" i="2"/>
  <c r="J68" i="2"/>
  <c r="S68" i="2" s="1"/>
  <c r="I69" i="2"/>
  <c r="J69" i="2"/>
  <c r="S69" i="2" s="1"/>
  <c r="I70" i="2"/>
  <c r="J70" i="2"/>
  <c r="S70" i="2" s="1"/>
  <c r="I71" i="2"/>
  <c r="K71" i="2" s="1"/>
  <c r="J71" i="2"/>
  <c r="S71" i="2" s="1"/>
  <c r="I72" i="2"/>
  <c r="J72" i="2"/>
  <c r="S72" i="2" s="1"/>
  <c r="I73" i="2"/>
  <c r="J73" i="2"/>
  <c r="S73" i="2" s="1"/>
  <c r="I74" i="2"/>
  <c r="J74" i="2"/>
  <c r="S74" i="2" s="1"/>
  <c r="I75" i="2"/>
  <c r="K75" i="2" s="1"/>
  <c r="J75" i="2"/>
  <c r="S75" i="2" s="1"/>
  <c r="I76" i="2"/>
  <c r="J76" i="2"/>
  <c r="S76" i="2" s="1"/>
  <c r="I77" i="2"/>
  <c r="J77" i="2"/>
  <c r="S77" i="2" s="1"/>
  <c r="I78" i="2"/>
  <c r="J78" i="2"/>
  <c r="S78" i="2" s="1"/>
  <c r="I79" i="2"/>
  <c r="K79" i="2" s="1"/>
  <c r="J79" i="2"/>
  <c r="S79" i="2" s="1"/>
  <c r="I80" i="2"/>
  <c r="J80" i="2"/>
  <c r="S80" i="2" s="1"/>
  <c r="I81" i="2"/>
  <c r="J81" i="2"/>
  <c r="S81" i="2" s="1"/>
  <c r="I82" i="2"/>
  <c r="J82" i="2"/>
  <c r="S82" i="2" s="1"/>
  <c r="I83" i="2"/>
  <c r="K83" i="2" s="1"/>
  <c r="J83" i="2"/>
  <c r="S83" i="2" s="1"/>
  <c r="I84" i="2"/>
  <c r="J84" i="2"/>
  <c r="S84" i="2" s="1"/>
  <c r="I85" i="2"/>
  <c r="J85" i="2"/>
  <c r="S85" i="2" s="1"/>
  <c r="I86" i="2"/>
  <c r="J86" i="2"/>
  <c r="S86" i="2" s="1"/>
  <c r="I87" i="2"/>
  <c r="K87" i="2" s="1"/>
  <c r="J87" i="2"/>
  <c r="S87" i="2" s="1"/>
  <c r="I88" i="2"/>
  <c r="J88" i="2"/>
  <c r="S88" i="2" s="1"/>
  <c r="I89" i="2"/>
  <c r="J89" i="2"/>
  <c r="S89" i="2" s="1"/>
  <c r="I90" i="2"/>
  <c r="J90" i="2"/>
  <c r="S90" i="2" s="1"/>
  <c r="I91" i="2"/>
  <c r="K91" i="2" s="1"/>
  <c r="J91" i="2"/>
  <c r="S91" i="2" s="1"/>
  <c r="I92" i="2"/>
  <c r="J92" i="2"/>
  <c r="I93" i="2"/>
  <c r="J93" i="2"/>
  <c r="S93" i="2" s="1"/>
  <c r="I94" i="2"/>
  <c r="J94" i="2"/>
  <c r="S94" i="2" s="1"/>
  <c r="I95" i="2"/>
  <c r="K95" i="2" s="1"/>
  <c r="J95" i="2"/>
  <c r="S95" i="2" s="1"/>
  <c r="I96" i="2"/>
  <c r="J96" i="2"/>
  <c r="S96" i="2" s="1"/>
  <c r="I97" i="2"/>
  <c r="J97" i="2"/>
  <c r="S97" i="2" s="1"/>
  <c r="I98" i="2"/>
  <c r="J98" i="2"/>
  <c r="S98" i="2" s="1"/>
  <c r="I99" i="2"/>
  <c r="K99" i="2" s="1"/>
  <c r="J99" i="2"/>
  <c r="S99" i="2" s="1"/>
  <c r="I100" i="2"/>
  <c r="J100" i="2"/>
  <c r="S100" i="2" s="1"/>
  <c r="I101" i="2"/>
  <c r="J101" i="2"/>
  <c r="S101" i="2" s="1"/>
  <c r="I102" i="2"/>
  <c r="J102" i="2"/>
  <c r="S102" i="2" s="1"/>
  <c r="I103" i="2"/>
  <c r="K103" i="2" s="1"/>
  <c r="J103" i="2"/>
  <c r="S103" i="2" s="1"/>
  <c r="I104" i="2"/>
  <c r="J104" i="2"/>
  <c r="S104" i="2" s="1"/>
  <c r="I105" i="2"/>
  <c r="J105" i="2"/>
  <c r="S105" i="2" s="1"/>
  <c r="I106" i="2"/>
  <c r="J106" i="2"/>
  <c r="S106" i="2" s="1"/>
  <c r="I107" i="2"/>
  <c r="K107" i="2" s="1"/>
  <c r="J107" i="2"/>
  <c r="S107" i="2" s="1"/>
  <c r="I108" i="2"/>
  <c r="J108" i="2"/>
  <c r="S108" i="2" s="1"/>
  <c r="I109" i="2"/>
  <c r="J109" i="2"/>
  <c r="S109" i="2" s="1"/>
  <c r="I110" i="2"/>
  <c r="J110" i="2"/>
  <c r="S110" i="2" s="1"/>
  <c r="I111" i="2"/>
  <c r="K111" i="2" s="1"/>
  <c r="J111" i="2"/>
  <c r="S111" i="2" s="1"/>
  <c r="I112" i="2"/>
  <c r="J112" i="2"/>
  <c r="S112" i="2" s="1"/>
  <c r="I113" i="2"/>
  <c r="J113" i="2"/>
  <c r="S113" i="2" s="1"/>
  <c r="I114" i="2"/>
  <c r="J114" i="2"/>
  <c r="S114" i="2" s="1"/>
  <c r="I115" i="2"/>
  <c r="K115" i="2" s="1"/>
  <c r="J115" i="2"/>
  <c r="S115" i="2" s="1"/>
  <c r="I116" i="2"/>
  <c r="J116" i="2"/>
  <c r="S116" i="2" s="1"/>
  <c r="I117" i="2"/>
  <c r="J117" i="2"/>
  <c r="S117" i="2" s="1"/>
  <c r="I118" i="2"/>
  <c r="J118" i="2"/>
  <c r="S118" i="2" s="1"/>
  <c r="I119" i="2"/>
  <c r="K119" i="2" s="1"/>
  <c r="J119" i="2"/>
  <c r="S119" i="2" s="1"/>
  <c r="I120" i="2"/>
  <c r="J120" i="2"/>
  <c r="S120" i="2" s="1"/>
  <c r="I121" i="2"/>
  <c r="J121" i="2"/>
  <c r="S121" i="2" s="1"/>
  <c r="I122" i="2"/>
  <c r="J122" i="2"/>
  <c r="S122" i="2" s="1"/>
  <c r="I123" i="2"/>
  <c r="K123" i="2" s="1"/>
  <c r="J123" i="2"/>
  <c r="S123" i="2" s="1"/>
  <c r="I124" i="2"/>
  <c r="J124" i="2"/>
  <c r="I125" i="2"/>
  <c r="J125" i="2"/>
  <c r="S125" i="2" s="1"/>
  <c r="I126" i="2"/>
  <c r="J126" i="2"/>
  <c r="S126" i="2" s="1"/>
  <c r="I127" i="2"/>
  <c r="K127" i="2" s="1"/>
  <c r="J127" i="2"/>
  <c r="S127" i="2" s="1"/>
  <c r="I128" i="2"/>
  <c r="J128" i="2"/>
  <c r="S128" i="2" s="1"/>
  <c r="I129" i="2"/>
  <c r="J129" i="2"/>
  <c r="S129" i="2" s="1"/>
  <c r="I130" i="2"/>
  <c r="J130" i="2"/>
  <c r="S130" i="2" s="1"/>
  <c r="I131" i="2"/>
  <c r="K131" i="2" s="1"/>
  <c r="J131" i="2"/>
  <c r="S131" i="2" s="1"/>
  <c r="I132" i="2"/>
  <c r="J132" i="2"/>
  <c r="I133" i="2"/>
  <c r="J133" i="2"/>
  <c r="S133" i="2" s="1"/>
  <c r="I134" i="2"/>
  <c r="J134" i="2"/>
  <c r="S134" i="2" s="1"/>
  <c r="I135" i="2"/>
  <c r="K135" i="2" s="1"/>
  <c r="J135" i="2"/>
  <c r="S135" i="2" s="1"/>
  <c r="I136" i="2"/>
  <c r="J136" i="2"/>
  <c r="S136" i="2" s="1"/>
  <c r="I137" i="2"/>
  <c r="J137" i="2"/>
  <c r="S137" i="2" s="1"/>
  <c r="I138" i="2"/>
  <c r="J138" i="2"/>
  <c r="S138" i="2" s="1"/>
  <c r="I139" i="2"/>
  <c r="K139" i="2" s="1"/>
  <c r="J139" i="2"/>
  <c r="S139" i="2" s="1"/>
  <c r="I140" i="2"/>
  <c r="J140" i="2"/>
  <c r="I141" i="2"/>
  <c r="J141" i="2"/>
  <c r="S141" i="2" s="1"/>
  <c r="I142" i="2"/>
  <c r="J142" i="2"/>
  <c r="S142" i="2" s="1"/>
  <c r="I143" i="2"/>
  <c r="K143" i="2" s="1"/>
  <c r="J143" i="2"/>
  <c r="S143" i="2" s="1"/>
  <c r="I144" i="2"/>
  <c r="J144" i="2"/>
  <c r="S144" i="2" s="1"/>
  <c r="I145" i="2"/>
  <c r="J145" i="2"/>
  <c r="S145" i="2" s="1"/>
  <c r="I146" i="2"/>
  <c r="J146" i="2"/>
  <c r="S146" i="2" s="1"/>
  <c r="I147" i="2"/>
  <c r="K147" i="2" s="1"/>
  <c r="J147" i="2"/>
  <c r="S147" i="2" s="1"/>
  <c r="I148" i="2"/>
  <c r="J148" i="2"/>
  <c r="I149" i="2"/>
  <c r="J149" i="2"/>
  <c r="S149" i="2" s="1"/>
  <c r="I150" i="2"/>
  <c r="J150" i="2"/>
  <c r="S150" i="2" s="1"/>
  <c r="I151" i="2"/>
  <c r="K151" i="2" s="1"/>
  <c r="J151" i="2"/>
  <c r="S151" i="2" s="1"/>
  <c r="I152" i="2"/>
  <c r="J152" i="2"/>
  <c r="S152" i="2" s="1"/>
  <c r="I153" i="2"/>
  <c r="J153" i="2"/>
  <c r="S153" i="2" s="1"/>
  <c r="I154" i="2"/>
  <c r="J154" i="2"/>
  <c r="S154" i="2" s="1"/>
  <c r="I155" i="2"/>
  <c r="K155" i="2" s="1"/>
  <c r="J155" i="2"/>
  <c r="S155" i="2" s="1"/>
  <c r="I156" i="2"/>
  <c r="J156" i="2"/>
  <c r="I157" i="2"/>
  <c r="J157" i="2"/>
  <c r="S157" i="2" s="1"/>
  <c r="I158" i="2"/>
  <c r="J158" i="2"/>
  <c r="S158" i="2" s="1"/>
  <c r="I159" i="2"/>
  <c r="K159" i="2" s="1"/>
  <c r="J159" i="2"/>
  <c r="S159" i="2" s="1"/>
  <c r="I160" i="2"/>
  <c r="J160" i="2"/>
  <c r="S160" i="2" s="1"/>
  <c r="I161" i="2"/>
  <c r="J161" i="2"/>
  <c r="S161" i="2" s="1"/>
  <c r="I162" i="2"/>
  <c r="J162" i="2"/>
  <c r="S162" i="2" s="1"/>
  <c r="I163" i="2"/>
  <c r="K163" i="2" s="1"/>
  <c r="J163" i="2"/>
  <c r="S163" i="2" s="1"/>
  <c r="I164" i="2"/>
  <c r="J164" i="2"/>
  <c r="I165" i="2"/>
  <c r="J165" i="2"/>
  <c r="S165" i="2" s="1"/>
  <c r="I166" i="2"/>
  <c r="J166" i="2"/>
  <c r="S166" i="2" s="1"/>
  <c r="I167" i="2"/>
  <c r="K167" i="2" s="1"/>
  <c r="J167" i="2"/>
  <c r="S167" i="2" s="1"/>
  <c r="I168" i="2"/>
  <c r="J168" i="2"/>
  <c r="S168" i="2" s="1"/>
  <c r="I169" i="2"/>
  <c r="J169" i="2"/>
  <c r="S169" i="2" s="1"/>
  <c r="I170" i="2"/>
  <c r="J170" i="2"/>
  <c r="S170" i="2" s="1"/>
  <c r="I171" i="2"/>
  <c r="K171" i="2" s="1"/>
  <c r="J171" i="2"/>
  <c r="S171" i="2" s="1"/>
  <c r="I172" i="2"/>
  <c r="J172" i="2"/>
  <c r="I173" i="2"/>
  <c r="J173" i="2"/>
  <c r="S173" i="2" s="1"/>
  <c r="I174" i="2"/>
  <c r="J174" i="2"/>
  <c r="S174" i="2" s="1"/>
  <c r="I175" i="2"/>
  <c r="K175" i="2" s="1"/>
  <c r="J175" i="2"/>
  <c r="S175" i="2" s="1"/>
  <c r="I176" i="2"/>
  <c r="J176" i="2"/>
  <c r="S176" i="2" s="1"/>
  <c r="I177" i="2"/>
  <c r="J177" i="2"/>
  <c r="S177" i="2" s="1"/>
  <c r="I178" i="2"/>
  <c r="J178" i="2"/>
  <c r="S178" i="2" s="1"/>
  <c r="I179" i="2"/>
  <c r="K179" i="2" s="1"/>
  <c r="J179" i="2"/>
  <c r="S179" i="2" s="1"/>
  <c r="I180" i="2"/>
  <c r="J180" i="2"/>
  <c r="I181" i="2"/>
  <c r="J181" i="2"/>
  <c r="S181" i="2" s="1"/>
  <c r="I182" i="2"/>
  <c r="J182" i="2"/>
  <c r="S182" i="2" s="1"/>
  <c r="I183" i="2"/>
  <c r="K183" i="2" s="1"/>
  <c r="J183" i="2"/>
  <c r="S183" i="2" s="1"/>
  <c r="I184" i="2"/>
  <c r="J184" i="2"/>
  <c r="S184" i="2" s="1"/>
  <c r="I185" i="2"/>
  <c r="J185" i="2"/>
  <c r="S185" i="2" s="1"/>
  <c r="I186" i="2"/>
  <c r="J186" i="2"/>
  <c r="S186" i="2" s="1"/>
  <c r="I187" i="2"/>
  <c r="K187" i="2" s="1"/>
  <c r="J187" i="2"/>
  <c r="S187" i="2" s="1"/>
  <c r="I188" i="2"/>
  <c r="J188" i="2"/>
  <c r="I189" i="2"/>
  <c r="J189" i="2"/>
  <c r="S189" i="2" s="1"/>
  <c r="I190" i="2"/>
  <c r="J190" i="2"/>
  <c r="S190" i="2" s="1"/>
  <c r="I191" i="2"/>
  <c r="K191" i="2" s="1"/>
  <c r="J191" i="2"/>
  <c r="S191" i="2" s="1"/>
  <c r="I192" i="2"/>
  <c r="J192" i="2"/>
  <c r="S192" i="2" s="1"/>
  <c r="I193" i="2"/>
  <c r="J193" i="2"/>
  <c r="S193" i="2" s="1"/>
  <c r="I194" i="2"/>
  <c r="J194" i="2"/>
  <c r="S194" i="2" s="1"/>
  <c r="I195" i="2"/>
  <c r="K195" i="2" s="1"/>
  <c r="J195" i="2"/>
  <c r="S195" i="2" s="1"/>
  <c r="I196" i="2"/>
  <c r="J196" i="2"/>
  <c r="I197" i="2"/>
  <c r="J197" i="2"/>
  <c r="S197" i="2" s="1"/>
  <c r="I198" i="2"/>
  <c r="J198" i="2"/>
  <c r="S198" i="2" s="1"/>
  <c r="I199" i="2"/>
  <c r="K199" i="2" s="1"/>
  <c r="J199" i="2"/>
  <c r="S199" i="2" s="1"/>
  <c r="I200" i="2"/>
  <c r="J200" i="2"/>
  <c r="S200" i="2" s="1"/>
  <c r="I201" i="2"/>
  <c r="J201" i="2"/>
  <c r="S201" i="2" s="1"/>
  <c r="I202" i="2"/>
  <c r="J202" i="2"/>
  <c r="S202" i="2" s="1"/>
  <c r="I203" i="2"/>
  <c r="K203" i="2" s="1"/>
  <c r="J203" i="2"/>
  <c r="S203" i="2" s="1"/>
  <c r="I204" i="2"/>
  <c r="J204" i="2"/>
  <c r="I205" i="2"/>
  <c r="J205" i="2"/>
  <c r="S205" i="2" s="1"/>
  <c r="I206" i="2"/>
  <c r="J206" i="2"/>
  <c r="S206" i="2" s="1"/>
  <c r="I207" i="2"/>
  <c r="K207" i="2" s="1"/>
  <c r="J207" i="2"/>
  <c r="S207" i="2" s="1"/>
  <c r="I208" i="2"/>
  <c r="J208" i="2"/>
  <c r="S208" i="2" s="1"/>
  <c r="I209" i="2"/>
  <c r="J209" i="2"/>
  <c r="S209" i="2" s="1"/>
  <c r="I210" i="2"/>
  <c r="J210" i="2"/>
  <c r="S210" i="2" s="1"/>
  <c r="I211" i="2"/>
  <c r="K211" i="2" s="1"/>
  <c r="J211" i="2"/>
  <c r="S211" i="2" s="1"/>
  <c r="I212" i="2"/>
  <c r="J212" i="2"/>
  <c r="I213" i="2"/>
  <c r="J213" i="2"/>
  <c r="S213" i="2" s="1"/>
  <c r="I214" i="2"/>
  <c r="J214" i="2"/>
  <c r="S214" i="2" s="1"/>
  <c r="I215" i="2"/>
  <c r="K215" i="2" s="1"/>
  <c r="J215" i="2"/>
  <c r="S215" i="2" s="1"/>
  <c r="I216" i="2"/>
  <c r="J216" i="2"/>
  <c r="S216" i="2" s="1"/>
  <c r="I217" i="2"/>
  <c r="J217" i="2"/>
  <c r="S217" i="2" s="1"/>
  <c r="I218" i="2"/>
  <c r="J218" i="2"/>
  <c r="S218" i="2" s="1"/>
  <c r="I219" i="2"/>
  <c r="K219" i="2" s="1"/>
  <c r="J219" i="2"/>
  <c r="S219" i="2" s="1"/>
  <c r="I220" i="2"/>
  <c r="J220" i="2"/>
  <c r="I221" i="2"/>
  <c r="J221" i="2"/>
  <c r="S221" i="2" s="1"/>
  <c r="I222" i="2"/>
  <c r="J222" i="2"/>
  <c r="S222" i="2" s="1"/>
  <c r="I223" i="2"/>
  <c r="K223" i="2" s="1"/>
  <c r="J223" i="2"/>
  <c r="S223" i="2" s="1"/>
  <c r="I224" i="2"/>
  <c r="J224" i="2"/>
  <c r="S224" i="2" s="1"/>
  <c r="I225" i="2"/>
  <c r="J225" i="2"/>
  <c r="S225" i="2" s="1"/>
  <c r="I226" i="2"/>
  <c r="J226" i="2"/>
  <c r="S226" i="2" s="1"/>
  <c r="I227" i="2"/>
  <c r="K227" i="2" s="1"/>
  <c r="J227" i="2"/>
  <c r="S227" i="2" s="1"/>
  <c r="I228" i="2"/>
  <c r="J228" i="2"/>
  <c r="I229" i="2"/>
  <c r="J229" i="2"/>
  <c r="S229" i="2" s="1"/>
  <c r="I230" i="2"/>
  <c r="J230" i="2"/>
  <c r="S230" i="2" s="1"/>
  <c r="I231" i="2"/>
  <c r="K231" i="2" s="1"/>
  <c r="J231" i="2"/>
  <c r="S231" i="2" s="1"/>
  <c r="I232" i="2"/>
  <c r="J232" i="2"/>
  <c r="S232" i="2" s="1"/>
  <c r="I233" i="2"/>
  <c r="J233" i="2"/>
  <c r="S233" i="2" s="1"/>
  <c r="I234" i="2"/>
  <c r="J234" i="2"/>
  <c r="S234" i="2" s="1"/>
  <c r="I235" i="2"/>
  <c r="K235" i="2" s="1"/>
  <c r="J235" i="2"/>
  <c r="S235" i="2" s="1"/>
  <c r="I236" i="2"/>
  <c r="J236" i="2"/>
  <c r="I237" i="2"/>
  <c r="J237" i="2"/>
  <c r="S237" i="2" s="1"/>
  <c r="I238" i="2"/>
  <c r="J238" i="2"/>
  <c r="S238" i="2" s="1"/>
  <c r="I239" i="2"/>
  <c r="K239" i="2" s="1"/>
  <c r="J239" i="2"/>
  <c r="S239" i="2" s="1"/>
  <c r="I240" i="2"/>
  <c r="J240" i="2"/>
  <c r="S240" i="2" s="1"/>
  <c r="I241" i="2"/>
  <c r="J241" i="2"/>
  <c r="S241" i="2" s="1"/>
  <c r="I242" i="2"/>
  <c r="J242" i="2"/>
  <c r="S242" i="2" s="1"/>
  <c r="I243" i="2"/>
  <c r="K243" i="2" s="1"/>
  <c r="J243" i="2"/>
  <c r="S243" i="2" s="1"/>
  <c r="I244" i="2"/>
  <c r="J244" i="2"/>
  <c r="I245" i="2"/>
  <c r="J245" i="2"/>
  <c r="S245" i="2" s="1"/>
  <c r="I246" i="2"/>
  <c r="J246" i="2"/>
  <c r="S246" i="2" s="1"/>
  <c r="I247" i="2"/>
  <c r="K247" i="2" s="1"/>
  <c r="J247" i="2"/>
  <c r="S247" i="2" s="1"/>
  <c r="I248" i="2"/>
  <c r="J248" i="2"/>
  <c r="S248" i="2" s="1"/>
  <c r="I249" i="2"/>
  <c r="J249" i="2"/>
  <c r="S249" i="2" s="1"/>
  <c r="I250" i="2"/>
  <c r="J250" i="2"/>
  <c r="S250" i="2" s="1"/>
  <c r="I251" i="2"/>
  <c r="K251" i="2" s="1"/>
  <c r="J251" i="2"/>
  <c r="S251" i="2" s="1"/>
  <c r="I252" i="2"/>
  <c r="J252" i="2"/>
  <c r="I253" i="2"/>
  <c r="J253" i="2"/>
  <c r="S253" i="2" s="1"/>
  <c r="I254" i="2"/>
  <c r="J254" i="2"/>
  <c r="S254" i="2" s="1"/>
  <c r="I255" i="2"/>
  <c r="K255" i="2" s="1"/>
  <c r="J255" i="2"/>
  <c r="S255" i="2" s="1"/>
  <c r="I256" i="2"/>
  <c r="J256" i="2"/>
  <c r="S256" i="2" s="1"/>
  <c r="I257" i="2"/>
  <c r="J257" i="2"/>
  <c r="S257" i="2" s="1"/>
  <c r="I258" i="2"/>
  <c r="J258" i="2"/>
  <c r="S258" i="2" s="1"/>
  <c r="I259" i="2"/>
  <c r="K259" i="2" s="1"/>
  <c r="J259" i="2"/>
  <c r="S259" i="2" s="1"/>
  <c r="I260" i="2"/>
  <c r="J260" i="2"/>
  <c r="I261" i="2"/>
  <c r="J261" i="2"/>
  <c r="S261" i="2" s="1"/>
  <c r="I262" i="2"/>
  <c r="J262" i="2"/>
  <c r="S262" i="2" s="1"/>
  <c r="I263" i="2"/>
  <c r="K263" i="2" s="1"/>
  <c r="J263" i="2"/>
  <c r="S263" i="2" s="1"/>
  <c r="I264" i="2"/>
  <c r="J264" i="2"/>
  <c r="S264" i="2" s="1"/>
  <c r="I265" i="2"/>
  <c r="J265" i="2"/>
  <c r="S265" i="2" s="1"/>
  <c r="I266" i="2"/>
  <c r="J266" i="2"/>
  <c r="S266" i="2" s="1"/>
  <c r="I267" i="2"/>
  <c r="K267" i="2" s="1"/>
  <c r="J267" i="2"/>
  <c r="S267" i="2" s="1"/>
  <c r="I268" i="2"/>
  <c r="J268" i="2"/>
  <c r="I269" i="2"/>
  <c r="J269" i="2"/>
  <c r="S269" i="2" s="1"/>
  <c r="I270" i="2"/>
  <c r="J270" i="2"/>
  <c r="S270" i="2" s="1"/>
  <c r="I271" i="2"/>
  <c r="K271" i="2" s="1"/>
  <c r="J271" i="2"/>
  <c r="S271" i="2" s="1"/>
  <c r="I272" i="2"/>
  <c r="J272" i="2"/>
  <c r="S272" i="2" s="1"/>
  <c r="I273" i="2"/>
  <c r="J273" i="2"/>
  <c r="S273" i="2" s="1"/>
  <c r="I274" i="2"/>
  <c r="J274" i="2"/>
  <c r="S274" i="2" s="1"/>
  <c r="I275" i="2"/>
  <c r="K275" i="2" s="1"/>
  <c r="J275" i="2"/>
  <c r="S275" i="2" s="1"/>
  <c r="I276" i="2"/>
  <c r="J276" i="2"/>
  <c r="I277" i="2"/>
  <c r="J277" i="2"/>
  <c r="S277" i="2" s="1"/>
  <c r="I278" i="2"/>
  <c r="J278" i="2"/>
  <c r="S278" i="2" s="1"/>
  <c r="I279" i="2"/>
  <c r="K279" i="2" s="1"/>
  <c r="J279" i="2"/>
  <c r="S279" i="2" s="1"/>
  <c r="I280" i="2"/>
  <c r="J280" i="2"/>
  <c r="S280" i="2" s="1"/>
  <c r="I281" i="2"/>
  <c r="J281" i="2"/>
  <c r="S281" i="2" s="1"/>
  <c r="I282" i="2"/>
  <c r="J282" i="2"/>
  <c r="S282" i="2" s="1"/>
  <c r="I283" i="2"/>
  <c r="K283" i="2" s="1"/>
  <c r="J283" i="2"/>
  <c r="S283" i="2" s="1"/>
  <c r="I284" i="2"/>
  <c r="J284" i="2"/>
  <c r="I285" i="2"/>
  <c r="J285" i="2"/>
  <c r="S285" i="2" s="1"/>
  <c r="I286" i="2"/>
  <c r="J286" i="2"/>
  <c r="S286" i="2" s="1"/>
  <c r="I287" i="2"/>
  <c r="K287" i="2" s="1"/>
  <c r="J287" i="2"/>
  <c r="S287" i="2" s="1"/>
  <c r="I288" i="2"/>
  <c r="J288" i="2"/>
  <c r="S288" i="2" s="1"/>
  <c r="I289" i="2"/>
  <c r="J289" i="2"/>
  <c r="S289" i="2" s="1"/>
  <c r="I290" i="2"/>
  <c r="J290" i="2"/>
  <c r="S290" i="2" s="1"/>
  <c r="I291" i="2"/>
  <c r="K291" i="2" s="1"/>
  <c r="J291" i="2"/>
  <c r="S291" i="2" s="1"/>
  <c r="I292" i="2"/>
  <c r="J292" i="2"/>
  <c r="I293" i="2"/>
  <c r="J293" i="2"/>
  <c r="S293" i="2" s="1"/>
  <c r="I294" i="2"/>
  <c r="J294" i="2"/>
  <c r="S294" i="2" s="1"/>
  <c r="I295" i="2"/>
  <c r="K295" i="2" s="1"/>
  <c r="J295" i="2"/>
  <c r="S295" i="2" s="1"/>
  <c r="I296" i="2"/>
  <c r="J296" i="2"/>
  <c r="S296" i="2" s="1"/>
  <c r="I297" i="2"/>
  <c r="J297" i="2"/>
  <c r="S297" i="2" s="1"/>
  <c r="I298" i="2"/>
  <c r="J298" i="2"/>
  <c r="S298" i="2" s="1"/>
  <c r="I299" i="2"/>
  <c r="K299" i="2" s="1"/>
  <c r="J299" i="2"/>
  <c r="S299" i="2" s="1"/>
  <c r="I300" i="2"/>
  <c r="J300" i="2"/>
  <c r="I301" i="2"/>
  <c r="J301" i="2"/>
  <c r="S301" i="2" s="1"/>
  <c r="I302" i="2"/>
  <c r="J302" i="2"/>
  <c r="S302" i="2" s="1"/>
  <c r="I303" i="2"/>
  <c r="K303" i="2" s="1"/>
  <c r="J303" i="2"/>
  <c r="S303" i="2" s="1"/>
  <c r="I304" i="2"/>
  <c r="J304" i="2"/>
  <c r="S304" i="2" s="1"/>
  <c r="I305" i="2"/>
  <c r="J305" i="2"/>
  <c r="S305" i="2" s="1"/>
  <c r="I306" i="2"/>
  <c r="J306" i="2"/>
  <c r="S306" i="2" s="1"/>
  <c r="I307" i="2"/>
  <c r="K307" i="2" s="1"/>
  <c r="J307" i="2"/>
  <c r="S307" i="2" s="1"/>
  <c r="I308" i="2"/>
  <c r="J308" i="2"/>
  <c r="I309" i="2"/>
  <c r="J309" i="2"/>
  <c r="S309" i="2" s="1"/>
  <c r="I310" i="2"/>
  <c r="J310" i="2"/>
  <c r="S310" i="2" s="1"/>
  <c r="I311" i="2"/>
  <c r="K311" i="2" s="1"/>
  <c r="J311" i="2"/>
  <c r="S311" i="2" s="1"/>
  <c r="I312" i="2"/>
  <c r="J312" i="2"/>
  <c r="S312" i="2" s="1"/>
  <c r="I313" i="2"/>
  <c r="J313" i="2"/>
  <c r="S313" i="2" s="1"/>
  <c r="I314" i="2"/>
  <c r="J314" i="2"/>
  <c r="S314" i="2" s="1"/>
  <c r="I315" i="2"/>
  <c r="K315" i="2" s="1"/>
  <c r="J315" i="2"/>
  <c r="S315" i="2" s="1"/>
  <c r="I316" i="2"/>
  <c r="J316" i="2"/>
  <c r="I317" i="2"/>
  <c r="J317" i="2"/>
  <c r="S317" i="2" s="1"/>
  <c r="I318" i="2"/>
  <c r="J318" i="2"/>
  <c r="S318" i="2" s="1"/>
  <c r="I319" i="2"/>
  <c r="K319" i="2" s="1"/>
  <c r="J319" i="2"/>
  <c r="S319" i="2" s="1"/>
  <c r="I320" i="2"/>
  <c r="J320" i="2"/>
  <c r="S320" i="2" s="1"/>
  <c r="I321" i="2"/>
  <c r="J321" i="2"/>
  <c r="S321" i="2" s="1"/>
  <c r="I322" i="2"/>
  <c r="J322" i="2"/>
  <c r="S322" i="2" s="1"/>
  <c r="I323" i="2"/>
  <c r="K323" i="2" s="1"/>
  <c r="J323" i="2"/>
  <c r="S323" i="2" s="1"/>
  <c r="I324" i="2"/>
  <c r="J324" i="2"/>
  <c r="I325" i="2"/>
  <c r="J325" i="2"/>
  <c r="S325" i="2" s="1"/>
  <c r="I326" i="2"/>
  <c r="J326" i="2"/>
  <c r="S326" i="2" s="1"/>
  <c r="I327" i="2"/>
  <c r="K327" i="2" s="1"/>
  <c r="J327" i="2"/>
  <c r="S327" i="2" s="1"/>
  <c r="I328" i="2"/>
  <c r="J328" i="2"/>
  <c r="S328" i="2" s="1"/>
  <c r="I329" i="2"/>
  <c r="J329" i="2"/>
  <c r="S329" i="2" s="1"/>
  <c r="I330" i="2"/>
  <c r="J330" i="2"/>
  <c r="S330" i="2" s="1"/>
  <c r="I331" i="2"/>
  <c r="K331" i="2" s="1"/>
  <c r="J331" i="2"/>
  <c r="S331" i="2" s="1"/>
  <c r="I332" i="2"/>
  <c r="J332" i="2"/>
  <c r="I333" i="2"/>
  <c r="J333" i="2"/>
  <c r="S333" i="2" s="1"/>
  <c r="I334" i="2"/>
  <c r="J334" i="2"/>
  <c r="S334" i="2" s="1"/>
  <c r="I335" i="2"/>
  <c r="K335" i="2" s="1"/>
  <c r="J335" i="2"/>
  <c r="S335" i="2" s="1"/>
  <c r="I336" i="2"/>
  <c r="J336" i="2"/>
  <c r="S336" i="2" s="1"/>
  <c r="I337" i="2"/>
  <c r="J337" i="2"/>
  <c r="S337" i="2" s="1"/>
  <c r="I338" i="2"/>
  <c r="J338" i="2"/>
  <c r="S338" i="2" s="1"/>
  <c r="I339" i="2"/>
  <c r="K339" i="2" s="1"/>
  <c r="J339" i="2"/>
  <c r="S339" i="2" s="1"/>
  <c r="I340" i="2"/>
  <c r="J340" i="2"/>
  <c r="I341" i="2"/>
  <c r="J341" i="2"/>
  <c r="S341" i="2" s="1"/>
  <c r="I342" i="2"/>
  <c r="J342" i="2"/>
  <c r="S342" i="2" s="1"/>
  <c r="I343" i="2"/>
  <c r="K343" i="2" s="1"/>
  <c r="J343" i="2"/>
  <c r="S343" i="2" s="1"/>
  <c r="I344" i="2"/>
  <c r="J344" i="2"/>
  <c r="S344" i="2" s="1"/>
  <c r="I345" i="2"/>
  <c r="J345" i="2"/>
  <c r="S345" i="2" s="1"/>
  <c r="I346" i="2"/>
  <c r="J346" i="2"/>
  <c r="S346" i="2" s="1"/>
  <c r="I347" i="2"/>
  <c r="K347" i="2" s="1"/>
  <c r="J347" i="2"/>
  <c r="S347" i="2" s="1"/>
  <c r="I348" i="2"/>
  <c r="J348" i="2"/>
  <c r="I349" i="2"/>
  <c r="J349" i="2"/>
  <c r="S349" i="2" s="1"/>
  <c r="I350" i="2"/>
  <c r="J350" i="2"/>
  <c r="S350" i="2" s="1"/>
  <c r="I351" i="2"/>
  <c r="K351" i="2" s="1"/>
  <c r="J351" i="2"/>
  <c r="S351" i="2" s="1"/>
  <c r="I352" i="2"/>
  <c r="J352" i="2"/>
  <c r="S352" i="2" s="1"/>
  <c r="I353" i="2"/>
  <c r="J353" i="2"/>
  <c r="S353" i="2" s="1"/>
  <c r="I354" i="2"/>
  <c r="J354" i="2"/>
  <c r="S354" i="2" s="1"/>
  <c r="I355" i="2"/>
  <c r="K355" i="2" s="1"/>
  <c r="J355" i="2"/>
  <c r="S355" i="2" s="1"/>
  <c r="I356" i="2"/>
  <c r="J356" i="2"/>
  <c r="I357" i="2"/>
  <c r="J357" i="2"/>
  <c r="S357" i="2" s="1"/>
  <c r="I358" i="2"/>
  <c r="J358" i="2"/>
  <c r="S358" i="2" s="1"/>
  <c r="I359" i="2"/>
  <c r="K359" i="2" s="1"/>
  <c r="J359" i="2"/>
  <c r="S359" i="2" s="1"/>
  <c r="I360" i="2"/>
  <c r="J360" i="2"/>
  <c r="S360" i="2" s="1"/>
  <c r="I361" i="2"/>
  <c r="J361" i="2"/>
  <c r="S361" i="2" s="1"/>
  <c r="I362" i="2"/>
  <c r="J362" i="2"/>
  <c r="S362" i="2" s="1"/>
  <c r="I363" i="2"/>
  <c r="K363" i="2" s="1"/>
  <c r="J363" i="2"/>
  <c r="S363" i="2" s="1"/>
  <c r="I364" i="2"/>
  <c r="J364" i="2"/>
  <c r="I365" i="2"/>
  <c r="J365" i="2"/>
  <c r="S365" i="2" s="1"/>
  <c r="I366" i="2"/>
  <c r="J366" i="2"/>
  <c r="S366" i="2" s="1"/>
  <c r="I367" i="2"/>
  <c r="K367" i="2" s="1"/>
  <c r="J367" i="2"/>
  <c r="S367" i="2" s="1"/>
  <c r="I368" i="2"/>
  <c r="J368" i="2"/>
  <c r="S368" i="2" s="1"/>
  <c r="I369" i="2"/>
  <c r="J369" i="2"/>
  <c r="S369" i="2" s="1"/>
  <c r="I370" i="2"/>
  <c r="J370" i="2"/>
  <c r="S370" i="2" s="1"/>
  <c r="I371" i="2"/>
  <c r="K371" i="2" s="1"/>
  <c r="J371" i="2"/>
  <c r="S371" i="2" s="1"/>
  <c r="I372" i="2"/>
  <c r="J372" i="2"/>
  <c r="I373" i="2"/>
  <c r="J373" i="2"/>
  <c r="S373" i="2" s="1"/>
  <c r="I374" i="2"/>
  <c r="J374" i="2"/>
  <c r="S374" i="2" s="1"/>
  <c r="I375" i="2"/>
  <c r="K375" i="2" s="1"/>
  <c r="J375" i="2"/>
  <c r="S375" i="2" s="1"/>
  <c r="I376" i="2"/>
  <c r="J376" i="2"/>
  <c r="S376" i="2" s="1"/>
  <c r="I377" i="2"/>
  <c r="J377" i="2"/>
  <c r="S377" i="2" s="1"/>
  <c r="I378" i="2"/>
  <c r="J378" i="2"/>
  <c r="S378" i="2" s="1"/>
  <c r="I379" i="2"/>
  <c r="K379" i="2" s="1"/>
  <c r="J379" i="2"/>
  <c r="S379" i="2" s="1"/>
  <c r="I380" i="2"/>
  <c r="J380" i="2"/>
  <c r="I381" i="2"/>
  <c r="J381" i="2"/>
  <c r="S381" i="2" s="1"/>
  <c r="I382" i="2"/>
  <c r="J382" i="2"/>
  <c r="S382" i="2" s="1"/>
  <c r="I383" i="2"/>
  <c r="K383" i="2" s="1"/>
  <c r="J383" i="2"/>
  <c r="S383" i="2" s="1"/>
  <c r="I384" i="2"/>
  <c r="J384" i="2"/>
  <c r="S384" i="2" s="1"/>
  <c r="I385" i="2"/>
  <c r="J385" i="2"/>
  <c r="S385" i="2" s="1"/>
  <c r="I386" i="2"/>
  <c r="J386" i="2"/>
  <c r="S386" i="2" s="1"/>
  <c r="I387" i="2"/>
  <c r="K387" i="2" s="1"/>
  <c r="J387" i="2"/>
  <c r="S387" i="2" s="1"/>
  <c r="I388" i="2"/>
  <c r="J388" i="2"/>
  <c r="I389" i="2"/>
  <c r="J389" i="2"/>
  <c r="S389" i="2" s="1"/>
  <c r="I390" i="2"/>
  <c r="J390" i="2"/>
  <c r="S390" i="2" s="1"/>
  <c r="I391" i="2"/>
  <c r="K391" i="2" s="1"/>
  <c r="J391" i="2"/>
  <c r="S391" i="2" s="1"/>
  <c r="I392" i="2"/>
  <c r="J392" i="2"/>
  <c r="S392" i="2" s="1"/>
  <c r="I393" i="2"/>
  <c r="J393" i="2"/>
  <c r="S393" i="2" s="1"/>
  <c r="I394" i="2"/>
  <c r="J394" i="2"/>
  <c r="S394" i="2" s="1"/>
  <c r="I395" i="2"/>
  <c r="K395" i="2" s="1"/>
  <c r="J395" i="2"/>
  <c r="S395" i="2" s="1"/>
  <c r="I396" i="2"/>
  <c r="J396" i="2"/>
  <c r="I397" i="2"/>
  <c r="J397" i="2"/>
  <c r="S397" i="2" s="1"/>
  <c r="I398" i="2"/>
  <c r="J398" i="2"/>
  <c r="S398" i="2" s="1"/>
  <c r="I399" i="2"/>
  <c r="K399" i="2" s="1"/>
  <c r="J399" i="2"/>
  <c r="S399" i="2" s="1"/>
  <c r="I400" i="2"/>
  <c r="J400" i="2"/>
  <c r="S400" i="2" s="1"/>
  <c r="I401" i="2"/>
  <c r="J401" i="2"/>
  <c r="S401" i="2" s="1"/>
  <c r="I402" i="2"/>
  <c r="J402" i="2"/>
  <c r="S402" i="2" s="1"/>
  <c r="I403" i="2"/>
  <c r="K403" i="2" s="1"/>
  <c r="J403" i="2"/>
  <c r="S403" i="2" s="1"/>
  <c r="I404" i="2"/>
  <c r="J404" i="2"/>
  <c r="I405" i="2"/>
  <c r="J405" i="2"/>
  <c r="S405" i="2" s="1"/>
  <c r="I406" i="2"/>
  <c r="J406" i="2"/>
  <c r="S406" i="2" s="1"/>
  <c r="I407" i="2"/>
  <c r="K407" i="2" s="1"/>
  <c r="J407" i="2"/>
  <c r="S407" i="2" s="1"/>
  <c r="I408" i="2"/>
  <c r="J408" i="2"/>
  <c r="S408" i="2" s="1"/>
  <c r="I409" i="2"/>
  <c r="J409" i="2"/>
  <c r="S409" i="2" s="1"/>
  <c r="I410" i="2"/>
  <c r="J410" i="2"/>
  <c r="S410" i="2" s="1"/>
  <c r="I411" i="2"/>
  <c r="K411" i="2" s="1"/>
  <c r="J411" i="2"/>
  <c r="S411" i="2" s="1"/>
  <c r="I412" i="2"/>
  <c r="J412" i="2"/>
  <c r="I413" i="2"/>
  <c r="J413" i="2"/>
  <c r="S413" i="2" s="1"/>
  <c r="I414" i="2"/>
  <c r="J414" i="2"/>
  <c r="S414" i="2" s="1"/>
  <c r="I415" i="2"/>
  <c r="K415" i="2" s="1"/>
  <c r="J415" i="2"/>
  <c r="S415" i="2" s="1"/>
  <c r="I416" i="2"/>
  <c r="J416" i="2"/>
  <c r="S416" i="2" s="1"/>
  <c r="I417" i="2"/>
  <c r="J417" i="2"/>
  <c r="S417" i="2" s="1"/>
  <c r="I418" i="2"/>
  <c r="J418" i="2"/>
  <c r="S418" i="2" s="1"/>
  <c r="I419" i="2"/>
  <c r="K419" i="2" s="1"/>
  <c r="J419" i="2"/>
  <c r="S419" i="2" s="1"/>
  <c r="I420" i="2"/>
  <c r="J420" i="2"/>
  <c r="I421" i="2"/>
  <c r="J421" i="2"/>
  <c r="S421" i="2" s="1"/>
  <c r="I422" i="2"/>
  <c r="J422" i="2"/>
  <c r="S422" i="2" s="1"/>
  <c r="I423" i="2"/>
  <c r="K423" i="2" s="1"/>
  <c r="J423" i="2"/>
  <c r="S423" i="2" s="1"/>
  <c r="I424" i="2"/>
  <c r="J424" i="2"/>
  <c r="S424" i="2" s="1"/>
  <c r="I425" i="2"/>
  <c r="J425" i="2"/>
  <c r="S425" i="2" s="1"/>
  <c r="I426" i="2"/>
  <c r="J426" i="2"/>
  <c r="S426" i="2" s="1"/>
  <c r="I427" i="2"/>
  <c r="K427" i="2" s="1"/>
  <c r="J427" i="2"/>
  <c r="S427" i="2" s="1"/>
  <c r="I428" i="2"/>
  <c r="J428" i="2"/>
  <c r="I429" i="2"/>
  <c r="J429" i="2"/>
  <c r="S429" i="2" s="1"/>
  <c r="I430" i="2"/>
  <c r="J430" i="2"/>
  <c r="S430" i="2" s="1"/>
  <c r="I431" i="2"/>
  <c r="K431" i="2" s="1"/>
  <c r="J431" i="2"/>
  <c r="S431" i="2" s="1"/>
  <c r="I432" i="2"/>
  <c r="J432" i="2"/>
  <c r="S432" i="2" s="1"/>
  <c r="I433" i="2"/>
  <c r="J433" i="2"/>
  <c r="S433" i="2" s="1"/>
  <c r="I434" i="2"/>
  <c r="J434" i="2"/>
  <c r="S434" i="2" s="1"/>
  <c r="I435" i="2"/>
  <c r="K435" i="2" s="1"/>
  <c r="J435" i="2"/>
  <c r="S435" i="2" s="1"/>
  <c r="I436" i="2"/>
  <c r="J436" i="2"/>
  <c r="I437" i="2"/>
  <c r="J437" i="2"/>
  <c r="S437" i="2" s="1"/>
  <c r="I438" i="2"/>
  <c r="J438" i="2"/>
  <c r="S438" i="2" s="1"/>
  <c r="I439" i="2"/>
  <c r="K439" i="2" s="1"/>
  <c r="J439" i="2"/>
  <c r="S439" i="2" s="1"/>
  <c r="I440" i="2"/>
  <c r="J440" i="2"/>
  <c r="S440" i="2" s="1"/>
  <c r="I441" i="2"/>
  <c r="J441" i="2"/>
  <c r="S441" i="2" s="1"/>
  <c r="I442" i="2"/>
  <c r="J442" i="2"/>
  <c r="S442" i="2" s="1"/>
  <c r="I443" i="2"/>
  <c r="K443" i="2" s="1"/>
  <c r="J443" i="2"/>
  <c r="S443" i="2" s="1"/>
  <c r="I444" i="2"/>
  <c r="J444" i="2"/>
  <c r="I445" i="2"/>
  <c r="J445" i="2"/>
  <c r="S445" i="2" s="1"/>
  <c r="I446" i="2"/>
  <c r="J446" i="2"/>
  <c r="S446" i="2" s="1"/>
  <c r="I447" i="2"/>
  <c r="K447" i="2" s="1"/>
  <c r="J447" i="2"/>
  <c r="S447" i="2" s="1"/>
  <c r="I448" i="2"/>
  <c r="J448" i="2"/>
  <c r="S448" i="2" s="1"/>
  <c r="I449" i="2"/>
  <c r="J449" i="2"/>
  <c r="S449" i="2" s="1"/>
  <c r="I450" i="2"/>
  <c r="J450" i="2"/>
  <c r="S450" i="2" s="1"/>
  <c r="I451" i="2"/>
  <c r="K451" i="2" s="1"/>
  <c r="J451" i="2"/>
  <c r="S451" i="2" s="1"/>
  <c r="I452" i="2"/>
  <c r="J452" i="2"/>
  <c r="I453" i="2"/>
  <c r="J453" i="2"/>
  <c r="S453" i="2" s="1"/>
  <c r="I454" i="2"/>
  <c r="J454" i="2"/>
  <c r="S454" i="2" s="1"/>
  <c r="I455" i="2"/>
  <c r="K455" i="2" s="1"/>
  <c r="J455" i="2"/>
  <c r="S455" i="2" s="1"/>
  <c r="I456" i="2"/>
  <c r="J456" i="2"/>
  <c r="S456" i="2" s="1"/>
  <c r="I457" i="2"/>
  <c r="J457" i="2"/>
  <c r="S457" i="2" s="1"/>
  <c r="I458" i="2"/>
  <c r="J458" i="2"/>
  <c r="S458" i="2" s="1"/>
  <c r="I459" i="2"/>
  <c r="K459" i="2" s="1"/>
  <c r="J459" i="2"/>
  <c r="S459" i="2" s="1"/>
  <c r="I460" i="2"/>
  <c r="J460" i="2"/>
  <c r="I461" i="2"/>
  <c r="J461" i="2"/>
  <c r="S461" i="2" s="1"/>
  <c r="I462" i="2"/>
  <c r="J462" i="2"/>
  <c r="S462" i="2" s="1"/>
  <c r="I463" i="2"/>
  <c r="K463" i="2" s="1"/>
  <c r="J463" i="2"/>
  <c r="S463" i="2" s="1"/>
  <c r="I464" i="2"/>
  <c r="J464" i="2"/>
  <c r="S464" i="2" s="1"/>
  <c r="I465" i="2"/>
  <c r="J465" i="2"/>
  <c r="S465" i="2" s="1"/>
  <c r="I466" i="2"/>
  <c r="J466" i="2"/>
  <c r="S466" i="2" s="1"/>
  <c r="I467" i="2"/>
  <c r="K467" i="2" s="1"/>
  <c r="J467" i="2"/>
  <c r="S467" i="2" s="1"/>
  <c r="I468" i="2"/>
  <c r="J468" i="2"/>
  <c r="I469" i="2"/>
  <c r="J469" i="2"/>
  <c r="S469" i="2" s="1"/>
  <c r="I470" i="2"/>
  <c r="J470" i="2"/>
  <c r="S470" i="2" s="1"/>
  <c r="I471" i="2"/>
  <c r="K471" i="2" s="1"/>
  <c r="J471" i="2"/>
  <c r="S471" i="2" s="1"/>
  <c r="I472" i="2"/>
  <c r="J472" i="2"/>
  <c r="S472" i="2" s="1"/>
  <c r="I473" i="2"/>
  <c r="J473" i="2"/>
  <c r="S473" i="2" s="1"/>
  <c r="I474" i="2"/>
  <c r="J474" i="2"/>
  <c r="S474" i="2" s="1"/>
  <c r="I475" i="2"/>
  <c r="K475" i="2" s="1"/>
  <c r="J475" i="2"/>
  <c r="S475" i="2" s="1"/>
  <c r="I476" i="2"/>
  <c r="J476" i="2"/>
  <c r="I477" i="2"/>
  <c r="J477" i="2"/>
  <c r="S477" i="2" s="1"/>
  <c r="I478" i="2"/>
  <c r="J478" i="2"/>
  <c r="S478" i="2" s="1"/>
  <c r="I479" i="2"/>
  <c r="K479" i="2" s="1"/>
  <c r="J479" i="2"/>
  <c r="S479" i="2" s="1"/>
  <c r="I480" i="2"/>
  <c r="J480" i="2"/>
  <c r="S480" i="2" s="1"/>
  <c r="I481" i="2"/>
  <c r="J481" i="2"/>
  <c r="S481" i="2" s="1"/>
  <c r="I482" i="2"/>
  <c r="J482" i="2"/>
  <c r="S482" i="2" s="1"/>
  <c r="I483" i="2"/>
  <c r="K483" i="2" s="1"/>
  <c r="J483" i="2"/>
  <c r="S483" i="2" s="1"/>
  <c r="I484" i="2"/>
  <c r="J484" i="2"/>
  <c r="I485" i="2"/>
  <c r="J485" i="2"/>
  <c r="S485" i="2" s="1"/>
  <c r="I486" i="2"/>
  <c r="J486" i="2"/>
  <c r="S486" i="2" s="1"/>
  <c r="I487" i="2"/>
  <c r="K487" i="2" s="1"/>
  <c r="J487" i="2"/>
  <c r="S487" i="2" s="1"/>
  <c r="I488" i="2"/>
  <c r="J488" i="2"/>
  <c r="S488" i="2" s="1"/>
  <c r="I489" i="2"/>
  <c r="J489" i="2"/>
  <c r="S489" i="2" s="1"/>
  <c r="I490" i="2"/>
  <c r="J490" i="2"/>
  <c r="S490" i="2" s="1"/>
  <c r="I491" i="2"/>
  <c r="K491" i="2" s="1"/>
  <c r="J491" i="2"/>
  <c r="S491" i="2" s="1"/>
  <c r="I492" i="2"/>
  <c r="J492" i="2"/>
  <c r="I493" i="2"/>
  <c r="J493" i="2"/>
  <c r="S493" i="2" s="1"/>
  <c r="I494" i="2"/>
  <c r="J494" i="2"/>
  <c r="S494" i="2" s="1"/>
  <c r="I495" i="2"/>
  <c r="K495" i="2" s="1"/>
  <c r="J495" i="2"/>
  <c r="S495" i="2" s="1"/>
  <c r="I496" i="2"/>
  <c r="J496" i="2"/>
  <c r="S496" i="2" s="1"/>
  <c r="I497" i="2"/>
  <c r="J497" i="2"/>
  <c r="S497" i="2" s="1"/>
  <c r="I498" i="2"/>
  <c r="J498" i="2"/>
  <c r="S498" i="2" s="1"/>
  <c r="I499" i="2"/>
  <c r="K499" i="2" s="1"/>
  <c r="J499" i="2"/>
  <c r="S499" i="2" s="1"/>
  <c r="I500" i="2"/>
  <c r="J500" i="2"/>
  <c r="I501" i="2"/>
  <c r="J501" i="2"/>
  <c r="S501" i="2" s="1"/>
  <c r="I502" i="2"/>
  <c r="J502" i="2"/>
  <c r="S502" i="2" s="1"/>
  <c r="I503" i="2"/>
  <c r="K503" i="2" s="1"/>
  <c r="J503" i="2"/>
  <c r="S503" i="2" s="1"/>
  <c r="I504" i="2"/>
  <c r="J504" i="2"/>
  <c r="S504" i="2" s="1"/>
  <c r="I505" i="2"/>
  <c r="J505" i="2"/>
  <c r="S505" i="2" s="1"/>
  <c r="I506" i="2"/>
  <c r="J506" i="2"/>
  <c r="S506" i="2" s="1"/>
  <c r="I507" i="2"/>
  <c r="K507" i="2" s="1"/>
  <c r="J507" i="2"/>
  <c r="S507" i="2" s="1"/>
  <c r="I508" i="2"/>
  <c r="J508" i="2"/>
  <c r="I509" i="2"/>
  <c r="J509" i="2"/>
  <c r="S509" i="2" s="1"/>
  <c r="I510" i="2"/>
  <c r="J510" i="2"/>
  <c r="S510" i="2" s="1"/>
  <c r="I511" i="2"/>
  <c r="K511" i="2" s="1"/>
  <c r="J511" i="2"/>
  <c r="S511" i="2" s="1"/>
  <c r="I512" i="2"/>
  <c r="J512" i="2"/>
  <c r="S512" i="2" s="1"/>
  <c r="I513" i="2"/>
  <c r="J513" i="2"/>
  <c r="S513" i="2" s="1"/>
  <c r="I514" i="2"/>
  <c r="J514" i="2"/>
  <c r="S514" i="2" s="1"/>
  <c r="I515" i="2"/>
  <c r="K515" i="2" s="1"/>
  <c r="J515" i="2"/>
  <c r="S515" i="2" s="1"/>
  <c r="I516" i="2"/>
  <c r="J516" i="2"/>
  <c r="I517" i="2"/>
  <c r="J517" i="2"/>
  <c r="S517" i="2" s="1"/>
  <c r="I518" i="2"/>
  <c r="J518" i="2"/>
  <c r="S518" i="2" s="1"/>
  <c r="I519" i="2"/>
  <c r="K519" i="2" s="1"/>
  <c r="J519" i="2"/>
  <c r="S519" i="2" s="1"/>
  <c r="I520" i="2"/>
  <c r="J520" i="2"/>
  <c r="S520" i="2" s="1"/>
  <c r="I521" i="2"/>
  <c r="J521" i="2"/>
  <c r="S521" i="2" s="1"/>
  <c r="I522" i="2"/>
  <c r="J522" i="2"/>
  <c r="S522" i="2" s="1"/>
  <c r="I523" i="2"/>
  <c r="K523" i="2" s="1"/>
  <c r="J523" i="2"/>
  <c r="S523" i="2" s="1"/>
  <c r="I524" i="2"/>
  <c r="J524" i="2"/>
  <c r="I525" i="2"/>
  <c r="J525" i="2"/>
  <c r="S525" i="2" s="1"/>
  <c r="I526" i="2"/>
  <c r="J526" i="2"/>
  <c r="S526" i="2" s="1"/>
  <c r="I527" i="2"/>
  <c r="K527" i="2" s="1"/>
  <c r="J527" i="2"/>
  <c r="S527" i="2" s="1"/>
  <c r="I528" i="2"/>
  <c r="J528" i="2"/>
  <c r="S528" i="2" s="1"/>
  <c r="I529" i="2"/>
  <c r="J529" i="2"/>
  <c r="S529" i="2" s="1"/>
  <c r="I530" i="2"/>
  <c r="J530" i="2"/>
  <c r="S530" i="2" s="1"/>
  <c r="I531" i="2"/>
  <c r="K531" i="2" s="1"/>
  <c r="J531" i="2"/>
  <c r="S531" i="2" s="1"/>
  <c r="I532" i="2"/>
  <c r="J532" i="2"/>
  <c r="I533" i="2"/>
  <c r="J533" i="2"/>
  <c r="S533" i="2" s="1"/>
  <c r="I534" i="2"/>
  <c r="J534" i="2"/>
  <c r="S534" i="2" s="1"/>
  <c r="I535" i="2"/>
  <c r="K535" i="2" s="1"/>
  <c r="J535" i="2"/>
  <c r="S535" i="2" s="1"/>
  <c r="I536" i="2"/>
  <c r="J536" i="2"/>
  <c r="S536" i="2" s="1"/>
  <c r="I537" i="2"/>
  <c r="J537" i="2"/>
  <c r="S537" i="2" s="1"/>
  <c r="I538" i="2"/>
  <c r="J538" i="2"/>
  <c r="S538" i="2" s="1"/>
  <c r="I539" i="2"/>
  <c r="K539" i="2" s="1"/>
  <c r="J539" i="2"/>
  <c r="S539" i="2" s="1"/>
  <c r="I540" i="2"/>
  <c r="J540" i="2"/>
  <c r="I541" i="2"/>
  <c r="J541" i="2"/>
  <c r="S541" i="2" s="1"/>
  <c r="I542" i="2"/>
  <c r="J542" i="2"/>
  <c r="S542" i="2" s="1"/>
  <c r="I543" i="2"/>
  <c r="K543" i="2" s="1"/>
  <c r="J543" i="2"/>
  <c r="S543" i="2" s="1"/>
  <c r="I544" i="2"/>
  <c r="J544" i="2"/>
  <c r="S544" i="2" s="1"/>
  <c r="I545" i="2"/>
  <c r="J545" i="2"/>
  <c r="S545" i="2" s="1"/>
  <c r="I546" i="2"/>
  <c r="J546" i="2"/>
  <c r="S546" i="2" s="1"/>
  <c r="I547" i="2"/>
  <c r="K547" i="2" s="1"/>
  <c r="J547" i="2"/>
  <c r="S547" i="2" s="1"/>
  <c r="I548" i="2"/>
  <c r="J548" i="2"/>
  <c r="I549" i="2"/>
  <c r="J549" i="2"/>
  <c r="S549" i="2" s="1"/>
  <c r="I550" i="2"/>
  <c r="J550" i="2"/>
  <c r="S550" i="2" s="1"/>
  <c r="I551" i="2"/>
  <c r="K551" i="2" s="1"/>
  <c r="J551" i="2"/>
  <c r="S551" i="2" s="1"/>
  <c r="I552" i="2"/>
  <c r="J552" i="2"/>
  <c r="S552" i="2" s="1"/>
  <c r="I553" i="2"/>
  <c r="J553" i="2"/>
  <c r="S553" i="2" s="1"/>
  <c r="I554" i="2"/>
  <c r="J554" i="2"/>
  <c r="S554" i="2" s="1"/>
  <c r="I555" i="2"/>
  <c r="K555" i="2" s="1"/>
  <c r="J555" i="2"/>
  <c r="S555" i="2" s="1"/>
  <c r="I556" i="2"/>
  <c r="J556" i="2"/>
  <c r="I557" i="2"/>
  <c r="J557" i="2"/>
  <c r="S557" i="2" s="1"/>
  <c r="I558" i="2"/>
  <c r="J558" i="2"/>
  <c r="S558" i="2" s="1"/>
  <c r="I559" i="2"/>
  <c r="K559" i="2" s="1"/>
  <c r="J559" i="2"/>
  <c r="S559" i="2" s="1"/>
  <c r="I560" i="2"/>
  <c r="J560" i="2"/>
  <c r="S560" i="2" s="1"/>
  <c r="I561" i="2"/>
  <c r="J561" i="2"/>
  <c r="S561" i="2" s="1"/>
  <c r="I562" i="2"/>
  <c r="J562" i="2"/>
  <c r="S562" i="2" s="1"/>
  <c r="I563" i="2"/>
  <c r="K563" i="2" s="1"/>
  <c r="J563" i="2"/>
  <c r="S563" i="2" s="1"/>
  <c r="I564" i="2"/>
  <c r="J564" i="2"/>
  <c r="I565" i="2"/>
  <c r="J565" i="2"/>
  <c r="S565" i="2" s="1"/>
  <c r="I566" i="2"/>
  <c r="J566" i="2"/>
  <c r="S566" i="2" s="1"/>
  <c r="I567" i="2"/>
  <c r="K567" i="2" s="1"/>
  <c r="J567" i="2"/>
  <c r="S567" i="2" s="1"/>
  <c r="I568" i="2"/>
  <c r="J568" i="2"/>
  <c r="S568" i="2" s="1"/>
  <c r="I569" i="2"/>
  <c r="J569" i="2"/>
  <c r="S569" i="2" s="1"/>
  <c r="I570" i="2"/>
  <c r="J570" i="2"/>
  <c r="S570" i="2" s="1"/>
  <c r="I571" i="2"/>
  <c r="K571" i="2" s="1"/>
  <c r="J571" i="2"/>
  <c r="S571" i="2" s="1"/>
  <c r="I572" i="2"/>
  <c r="J572" i="2"/>
  <c r="I573" i="2"/>
  <c r="J573" i="2"/>
  <c r="S573" i="2" s="1"/>
  <c r="I574" i="2"/>
  <c r="J574" i="2"/>
  <c r="S574" i="2" s="1"/>
  <c r="I575" i="2"/>
  <c r="K575" i="2" s="1"/>
  <c r="J575" i="2"/>
  <c r="S575" i="2" s="1"/>
  <c r="I576" i="2"/>
  <c r="J576" i="2"/>
  <c r="S576" i="2" s="1"/>
  <c r="I577" i="2"/>
  <c r="J577" i="2"/>
  <c r="S577" i="2" s="1"/>
  <c r="I578" i="2"/>
  <c r="J578" i="2"/>
  <c r="S578" i="2" s="1"/>
  <c r="I579" i="2"/>
  <c r="K579" i="2" s="1"/>
  <c r="J579" i="2"/>
  <c r="S579" i="2" s="1"/>
  <c r="I580" i="2"/>
  <c r="J580" i="2"/>
  <c r="I581" i="2"/>
  <c r="J581" i="2"/>
  <c r="S581" i="2" s="1"/>
  <c r="I582" i="2"/>
  <c r="J582" i="2"/>
  <c r="S582" i="2" s="1"/>
  <c r="I583" i="2"/>
  <c r="K583" i="2" s="1"/>
  <c r="J583" i="2"/>
  <c r="S583" i="2" s="1"/>
  <c r="I584" i="2"/>
  <c r="J584" i="2"/>
  <c r="S584" i="2" s="1"/>
  <c r="I585" i="2"/>
  <c r="J585" i="2"/>
  <c r="S585" i="2" s="1"/>
  <c r="I586" i="2"/>
  <c r="J586" i="2"/>
  <c r="S586" i="2" s="1"/>
  <c r="I587" i="2"/>
  <c r="K587" i="2" s="1"/>
  <c r="J587" i="2"/>
  <c r="S587" i="2" s="1"/>
  <c r="I588" i="2"/>
  <c r="J588" i="2"/>
  <c r="I589" i="2"/>
  <c r="J589" i="2"/>
  <c r="S589" i="2" s="1"/>
  <c r="I590" i="2"/>
  <c r="J590" i="2"/>
  <c r="S590" i="2" s="1"/>
  <c r="I591" i="2"/>
  <c r="K591" i="2" s="1"/>
  <c r="J591" i="2"/>
  <c r="S591" i="2" s="1"/>
  <c r="I592" i="2"/>
  <c r="J592" i="2"/>
  <c r="S592" i="2" s="1"/>
  <c r="I593" i="2"/>
  <c r="J593" i="2"/>
  <c r="S593" i="2" s="1"/>
  <c r="I594" i="2"/>
  <c r="J594" i="2"/>
  <c r="S594" i="2" s="1"/>
  <c r="I595" i="2"/>
  <c r="K595" i="2" s="1"/>
  <c r="J595" i="2"/>
  <c r="S595" i="2" s="1"/>
  <c r="I596" i="2"/>
  <c r="J596" i="2"/>
  <c r="S596" i="2" s="1"/>
  <c r="I597" i="2"/>
  <c r="J597" i="2"/>
  <c r="S597" i="2" s="1"/>
  <c r="I598" i="2"/>
  <c r="J598" i="2"/>
  <c r="S598" i="2" s="1"/>
  <c r="I599" i="2"/>
  <c r="K599" i="2" s="1"/>
  <c r="J599" i="2"/>
  <c r="S599" i="2" s="1"/>
  <c r="I600" i="2"/>
  <c r="J600" i="2"/>
  <c r="S600" i="2" s="1"/>
  <c r="I601" i="2"/>
  <c r="J601" i="2"/>
  <c r="S601" i="2" s="1"/>
  <c r="I602" i="2"/>
  <c r="J602" i="2"/>
  <c r="S602" i="2" s="1"/>
  <c r="I603" i="2"/>
  <c r="K603" i="2" s="1"/>
  <c r="J603" i="2"/>
  <c r="S603" i="2" s="1"/>
  <c r="I604" i="2"/>
  <c r="J604" i="2"/>
  <c r="S604" i="2" s="1"/>
  <c r="I605" i="2"/>
  <c r="J605" i="2"/>
  <c r="S605" i="2" s="1"/>
  <c r="I606" i="2"/>
  <c r="J606" i="2"/>
  <c r="S606" i="2" s="1"/>
  <c r="I607" i="2"/>
  <c r="K607" i="2" s="1"/>
  <c r="J607" i="2"/>
  <c r="S607" i="2" s="1"/>
  <c r="I608" i="2"/>
  <c r="J608" i="2"/>
  <c r="S608" i="2" s="1"/>
  <c r="I609" i="2"/>
  <c r="J609" i="2"/>
  <c r="S609" i="2" s="1"/>
  <c r="I610" i="2"/>
  <c r="J610" i="2"/>
  <c r="S610" i="2" s="1"/>
  <c r="I611" i="2"/>
  <c r="K611" i="2" s="1"/>
  <c r="J611" i="2"/>
  <c r="S611" i="2" s="1"/>
  <c r="I612" i="2"/>
  <c r="J612" i="2"/>
  <c r="S612" i="2" s="1"/>
  <c r="I613" i="2"/>
  <c r="J613" i="2"/>
  <c r="S613" i="2" s="1"/>
  <c r="I614" i="2"/>
  <c r="J614" i="2"/>
  <c r="S614" i="2" s="1"/>
  <c r="I615" i="2"/>
  <c r="K615" i="2" s="1"/>
  <c r="J615" i="2"/>
  <c r="S615" i="2" s="1"/>
  <c r="I616" i="2"/>
  <c r="J616" i="2"/>
  <c r="S616" i="2" s="1"/>
  <c r="I617" i="2"/>
  <c r="J617" i="2"/>
  <c r="S617" i="2" s="1"/>
  <c r="I618" i="2"/>
  <c r="J618" i="2"/>
  <c r="S618" i="2" s="1"/>
  <c r="I619" i="2"/>
  <c r="K619" i="2" s="1"/>
  <c r="J619" i="2"/>
  <c r="S619" i="2" s="1"/>
  <c r="I620" i="2"/>
  <c r="J620" i="2"/>
  <c r="S620" i="2" s="1"/>
  <c r="I621" i="2"/>
  <c r="J621" i="2"/>
  <c r="S621" i="2" s="1"/>
  <c r="I622" i="2"/>
  <c r="J622" i="2"/>
  <c r="S622" i="2" s="1"/>
  <c r="I623" i="2"/>
  <c r="K623" i="2" s="1"/>
  <c r="J623" i="2"/>
  <c r="S623" i="2" s="1"/>
  <c r="I624" i="2"/>
  <c r="J624" i="2"/>
  <c r="S624" i="2" s="1"/>
  <c r="I625" i="2"/>
  <c r="J625" i="2"/>
  <c r="S625" i="2" s="1"/>
  <c r="I626" i="2"/>
  <c r="J626" i="2"/>
  <c r="S626" i="2" s="1"/>
  <c r="I627" i="2"/>
  <c r="K627" i="2" s="1"/>
  <c r="J627" i="2"/>
  <c r="S627" i="2" s="1"/>
  <c r="I628" i="2"/>
  <c r="J628" i="2"/>
  <c r="S628" i="2" s="1"/>
  <c r="I629" i="2"/>
  <c r="J629" i="2"/>
  <c r="S629" i="2" s="1"/>
  <c r="I630" i="2"/>
  <c r="J630" i="2"/>
  <c r="S630" i="2" s="1"/>
  <c r="I631" i="2"/>
  <c r="K631" i="2" s="1"/>
  <c r="J631" i="2"/>
  <c r="S631" i="2" s="1"/>
  <c r="I632" i="2"/>
  <c r="J632" i="2"/>
  <c r="S632" i="2" s="1"/>
  <c r="I633" i="2"/>
  <c r="J633" i="2"/>
  <c r="S633" i="2" s="1"/>
  <c r="I634" i="2"/>
  <c r="J634" i="2"/>
  <c r="S634" i="2" s="1"/>
  <c r="I635" i="2"/>
  <c r="K635" i="2" s="1"/>
  <c r="J635" i="2"/>
  <c r="S635" i="2" s="1"/>
  <c r="I636" i="2"/>
  <c r="J636" i="2"/>
  <c r="S636" i="2" s="1"/>
  <c r="I637" i="2"/>
  <c r="J637" i="2"/>
  <c r="S637" i="2" s="1"/>
  <c r="I638" i="2"/>
  <c r="J638" i="2"/>
  <c r="S638" i="2" s="1"/>
  <c r="I639" i="2"/>
  <c r="K639" i="2" s="1"/>
  <c r="J639" i="2"/>
  <c r="S639" i="2" s="1"/>
  <c r="I640" i="2"/>
  <c r="J640" i="2"/>
  <c r="S640" i="2" s="1"/>
  <c r="I641" i="2"/>
  <c r="J641" i="2"/>
  <c r="S641" i="2" s="1"/>
  <c r="I642" i="2"/>
  <c r="J642" i="2"/>
  <c r="S642" i="2" s="1"/>
  <c r="I643" i="2"/>
  <c r="K643" i="2" s="1"/>
  <c r="J643" i="2"/>
  <c r="S643" i="2" s="1"/>
  <c r="I644" i="2"/>
  <c r="J644" i="2"/>
  <c r="S644" i="2" s="1"/>
  <c r="I645" i="2"/>
  <c r="J645" i="2"/>
  <c r="S645" i="2" s="1"/>
  <c r="I646" i="2"/>
  <c r="J646" i="2"/>
  <c r="S646" i="2" s="1"/>
  <c r="I647" i="2"/>
  <c r="K647" i="2" s="1"/>
  <c r="J647" i="2"/>
  <c r="S647" i="2" s="1"/>
  <c r="I648" i="2"/>
  <c r="J648" i="2"/>
  <c r="S648" i="2" s="1"/>
  <c r="I649" i="2"/>
  <c r="J649" i="2"/>
  <c r="S649" i="2" s="1"/>
  <c r="I650" i="2"/>
  <c r="J650" i="2"/>
  <c r="S650" i="2" s="1"/>
  <c r="I651" i="2"/>
  <c r="K651" i="2" s="1"/>
  <c r="J651" i="2"/>
  <c r="S651" i="2" s="1"/>
  <c r="I652" i="2"/>
  <c r="J652" i="2"/>
  <c r="S652" i="2" s="1"/>
  <c r="I653" i="2"/>
  <c r="J653" i="2"/>
  <c r="S653" i="2" s="1"/>
  <c r="I654" i="2"/>
  <c r="J654" i="2"/>
  <c r="S654" i="2" s="1"/>
  <c r="I655" i="2"/>
  <c r="K655" i="2" s="1"/>
  <c r="J655" i="2"/>
  <c r="S655" i="2" s="1"/>
  <c r="I656" i="2"/>
  <c r="J656" i="2"/>
  <c r="S656" i="2" s="1"/>
  <c r="I657" i="2"/>
  <c r="J657" i="2"/>
  <c r="S657" i="2" s="1"/>
  <c r="I658" i="2"/>
  <c r="J658" i="2"/>
  <c r="S658" i="2" s="1"/>
  <c r="I659" i="2"/>
  <c r="K659" i="2" s="1"/>
  <c r="J659" i="2"/>
  <c r="S659" i="2" s="1"/>
  <c r="I660" i="2"/>
  <c r="J660" i="2"/>
  <c r="S660" i="2" s="1"/>
  <c r="I661" i="2"/>
  <c r="J661" i="2"/>
  <c r="S661" i="2" s="1"/>
  <c r="I662" i="2"/>
  <c r="J662" i="2"/>
  <c r="S662" i="2" s="1"/>
  <c r="I663" i="2"/>
  <c r="K663" i="2" s="1"/>
  <c r="J663" i="2"/>
  <c r="S663" i="2" s="1"/>
  <c r="I664" i="2"/>
  <c r="J664" i="2"/>
  <c r="S664" i="2" s="1"/>
  <c r="I665" i="2"/>
  <c r="J665" i="2"/>
  <c r="S665" i="2" s="1"/>
  <c r="I666" i="2"/>
  <c r="J666" i="2"/>
  <c r="S666" i="2" s="1"/>
  <c r="I667" i="2"/>
  <c r="K667" i="2" s="1"/>
  <c r="J667" i="2"/>
  <c r="S667" i="2" s="1"/>
  <c r="I668" i="2"/>
  <c r="J668" i="2"/>
  <c r="S668" i="2" s="1"/>
  <c r="I669" i="2"/>
  <c r="J669" i="2"/>
  <c r="S669" i="2" s="1"/>
  <c r="I670" i="2"/>
  <c r="J670" i="2"/>
  <c r="S670" i="2" s="1"/>
  <c r="I671" i="2"/>
  <c r="K671" i="2" s="1"/>
  <c r="J671" i="2"/>
  <c r="S671" i="2" s="1"/>
  <c r="I672" i="2"/>
  <c r="J672" i="2"/>
  <c r="S672" i="2" s="1"/>
  <c r="I673" i="2"/>
  <c r="J673" i="2"/>
  <c r="S673" i="2" s="1"/>
  <c r="I674" i="2"/>
  <c r="J674" i="2"/>
  <c r="S674" i="2" s="1"/>
  <c r="I675" i="2"/>
  <c r="K675" i="2" s="1"/>
  <c r="J675" i="2"/>
  <c r="S675" i="2" s="1"/>
  <c r="I676" i="2"/>
  <c r="J676" i="2"/>
  <c r="S676" i="2" s="1"/>
  <c r="I677" i="2"/>
  <c r="J677" i="2"/>
  <c r="S677" i="2" s="1"/>
  <c r="I678" i="2"/>
  <c r="J678" i="2"/>
  <c r="S678" i="2" s="1"/>
  <c r="I679" i="2"/>
  <c r="K679" i="2" s="1"/>
  <c r="J679" i="2"/>
  <c r="S679" i="2" s="1"/>
  <c r="I680" i="2"/>
  <c r="J680" i="2"/>
  <c r="S680" i="2" s="1"/>
  <c r="I681" i="2"/>
  <c r="J681" i="2"/>
  <c r="S681" i="2" s="1"/>
  <c r="I682" i="2"/>
  <c r="J682" i="2"/>
  <c r="S682" i="2" s="1"/>
  <c r="I683" i="2"/>
  <c r="K683" i="2" s="1"/>
  <c r="J683" i="2"/>
  <c r="S683" i="2" s="1"/>
  <c r="I684" i="2"/>
  <c r="J684" i="2"/>
  <c r="S684" i="2" s="1"/>
  <c r="I685" i="2"/>
  <c r="J685" i="2"/>
  <c r="S685" i="2" s="1"/>
  <c r="I686" i="2"/>
  <c r="J686" i="2"/>
  <c r="S686" i="2" s="1"/>
  <c r="I687" i="2"/>
  <c r="K687" i="2" s="1"/>
  <c r="J687" i="2"/>
  <c r="S687" i="2" s="1"/>
  <c r="I688" i="2"/>
  <c r="J688" i="2"/>
  <c r="S688" i="2" s="1"/>
  <c r="I689" i="2"/>
  <c r="J689" i="2"/>
  <c r="S689" i="2" s="1"/>
  <c r="I690" i="2"/>
  <c r="J690" i="2"/>
  <c r="S690" i="2" s="1"/>
  <c r="I691" i="2"/>
  <c r="K691" i="2" s="1"/>
  <c r="J691" i="2"/>
  <c r="S691" i="2" s="1"/>
  <c r="I692" i="2"/>
  <c r="J692" i="2"/>
  <c r="S692" i="2" s="1"/>
  <c r="I693" i="2"/>
  <c r="J693" i="2"/>
  <c r="S693" i="2" s="1"/>
  <c r="I694" i="2"/>
  <c r="J694" i="2"/>
  <c r="S694" i="2" s="1"/>
  <c r="I695" i="2"/>
  <c r="K695" i="2" s="1"/>
  <c r="J695" i="2"/>
  <c r="S695" i="2" s="1"/>
  <c r="I696" i="2"/>
  <c r="J696" i="2"/>
  <c r="S696" i="2" s="1"/>
  <c r="I697" i="2"/>
  <c r="J697" i="2"/>
  <c r="S697" i="2" s="1"/>
  <c r="I698" i="2"/>
  <c r="J698" i="2"/>
  <c r="S698" i="2" s="1"/>
  <c r="I699" i="2"/>
  <c r="K699" i="2" s="1"/>
  <c r="J699" i="2"/>
  <c r="S699" i="2" s="1"/>
  <c r="I700" i="2"/>
  <c r="J700" i="2"/>
  <c r="S700" i="2" s="1"/>
  <c r="I701" i="2"/>
  <c r="J701" i="2"/>
  <c r="S701" i="2" s="1"/>
  <c r="I702" i="2"/>
  <c r="J702" i="2"/>
  <c r="S702" i="2" s="1"/>
  <c r="I703" i="2"/>
  <c r="K703" i="2" s="1"/>
  <c r="J703" i="2"/>
  <c r="S703" i="2" s="1"/>
  <c r="I704" i="2"/>
  <c r="J704" i="2"/>
  <c r="S704" i="2" s="1"/>
  <c r="I705" i="2"/>
  <c r="J705" i="2"/>
  <c r="S705" i="2" s="1"/>
  <c r="I706" i="2"/>
  <c r="J706" i="2"/>
  <c r="S706" i="2" s="1"/>
  <c r="I707" i="2"/>
  <c r="K707" i="2" s="1"/>
  <c r="J707" i="2"/>
  <c r="S707" i="2" s="1"/>
  <c r="I708" i="2"/>
  <c r="J708" i="2"/>
  <c r="S708" i="2" s="1"/>
  <c r="I709" i="2"/>
  <c r="J709" i="2"/>
  <c r="S709" i="2" s="1"/>
  <c r="I710" i="2"/>
  <c r="J710" i="2"/>
  <c r="S710" i="2" s="1"/>
  <c r="I711" i="2"/>
  <c r="K711" i="2" s="1"/>
  <c r="J711" i="2"/>
  <c r="S711" i="2" s="1"/>
  <c r="I712" i="2"/>
  <c r="J712" i="2"/>
  <c r="S712" i="2" s="1"/>
  <c r="I713" i="2"/>
  <c r="J713" i="2"/>
  <c r="S713" i="2" s="1"/>
  <c r="I714" i="2"/>
  <c r="J714" i="2"/>
  <c r="S714" i="2" s="1"/>
  <c r="I715" i="2"/>
  <c r="K715" i="2" s="1"/>
  <c r="J715" i="2"/>
  <c r="S715" i="2" s="1"/>
  <c r="I716" i="2"/>
  <c r="J716" i="2"/>
  <c r="S716" i="2" s="1"/>
  <c r="I717" i="2"/>
  <c r="J717" i="2"/>
  <c r="S717" i="2" s="1"/>
  <c r="I718" i="2"/>
  <c r="J718" i="2"/>
  <c r="S718" i="2" s="1"/>
  <c r="I719" i="2"/>
  <c r="K719" i="2" s="1"/>
  <c r="J719" i="2"/>
  <c r="S719" i="2" s="1"/>
  <c r="I720" i="2"/>
  <c r="J720" i="2"/>
  <c r="S720" i="2" s="1"/>
  <c r="I721" i="2"/>
  <c r="J721" i="2"/>
  <c r="S721" i="2" s="1"/>
  <c r="I722" i="2"/>
  <c r="J722" i="2"/>
  <c r="S722" i="2" s="1"/>
  <c r="I723" i="2"/>
  <c r="J723" i="2"/>
  <c r="S723" i="2" s="1"/>
  <c r="I724" i="2"/>
  <c r="J724" i="2"/>
  <c r="S724" i="2" s="1"/>
  <c r="I725" i="2"/>
  <c r="J725" i="2"/>
  <c r="S725" i="2" s="1"/>
  <c r="I726" i="2"/>
  <c r="J726" i="2"/>
  <c r="S726" i="2" s="1"/>
  <c r="I727" i="2"/>
  <c r="J727" i="2"/>
  <c r="S727" i="2" s="1"/>
  <c r="I728" i="2"/>
  <c r="J728" i="2"/>
  <c r="S728" i="2" s="1"/>
  <c r="I729" i="2"/>
  <c r="J729" i="2"/>
  <c r="S729" i="2" s="1"/>
  <c r="I730" i="2"/>
  <c r="J730" i="2"/>
  <c r="S730" i="2" s="1"/>
  <c r="I731" i="2"/>
  <c r="J731" i="2"/>
  <c r="S731" i="2" s="1"/>
  <c r="I732" i="2"/>
  <c r="J732" i="2"/>
  <c r="S732" i="2" s="1"/>
  <c r="I733" i="2"/>
  <c r="J733" i="2"/>
  <c r="S733" i="2" s="1"/>
  <c r="I734" i="2"/>
  <c r="J734" i="2"/>
  <c r="S734" i="2" s="1"/>
  <c r="I735" i="2"/>
  <c r="J735" i="2"/>
  <c r="S735" i="2" s="1"/>
  <c r="I736" i="2"/>
  <c r="J736" i="2"/>
  <c r="S736" i="2" s="1"/>
  <c r="I737" i="2"/>
  <c r="J737" i="2"/>
  <c r="S737" i="2" s="1"/>
  <c r="I738" i="2"/>
  <c r="J738" i="2"/>
  <c r="S738" i="2" s="1"/>
  <c r="I739" i="2"/>
  <c r="J739" i="2"/>
  <c r="S739" i="2" s="1"/>
  <c r="I740" i="2"/>
  <c r="J740" i="2"/>
  <c r="S740" i="2" s="1"/>
  <c r="I741" i="2"/>
  <c r="J741" i="2"/>
  <c r="S741" i="2" s="1"/>
  <c r="I742" i="2"/>
  <c r="J742" i="2"/>
  <c r="S742" i="2" s="1"/>
  <c r="I743" i="2"/>
  <c r="J743" i="2"/>
  <c r="S743" i="2" s="1"/>
  <c r="I744" i="2"/>
  <c r="J744" i="2"/>
  <c r="S744" i="2" s="1"/>
  <c r="I745" i="2"/>
  <c r="J745" i="2"/>
  <c r="S745" i="2" s="1"/>
  <c r="I746" i="2"/>
  <c r="J746" i="2"/>
  <c r="S746" i="2" s="1"/>
  <c r="I747" i="2"/>
  <c r="J747" i="2"/>
  <c r="S747" i="2" s="1"/>
  <c r="I748" i="2"/>
  <c r="J748" i="2"/>
  <c r="S748" i="2" s="1"/>
  <c r="I749" i="2"/>
  <c r="J749" i="2"/>
  <c r="S749" i="2" s="1"/>
  <c r="I750" i="2"/>
  <c r="J750" i="2"/>
  <c r="S750" i="2" s="1"/>
  <c r="I751" i="2"/>
  <c r="J751" i="2"/>
  <c r="S751" i="2" s="1"/>
  <c r="I752" i="2"/>
  <c r="J752" i="2"/>
  <c r="S752" i="2" s="1"/>
  <c r="I753" i="2"/>
  <c r="J753" i="2"/>
  <c r="S753" i="2" s="1"/>
  <c r="I754" i="2"/>
  <c r="J754" i="2"/>
  <c r="S754" i="2" s="1"/>
  <c r="I755" i="2"/>
  <c r="J755" i="2"/>
  <c r="S755" i="2" s="1"/>
  <c r="I756" i="2"/>
  <c r="J756" i="2"/>
  <c r="S756" i="2" s="1"/>
  <c r="I757" i="2"/>
  <c r="J757" i="2"/>
  <c r="S757" i="2" s="1"/>
  <c r="I758" i="2"/>
  <c r="J758" i="2"/>
  <c r="S758" i="2" s="1"/>
  <c r="I759" i="2"/>
  <c r="J759" i="2"/>
  <c r="S759" i="2" s="1"/>
  <c r="I760" i="2"/>
  <c r="J760" i="2"/>
  <c r="S760" i="2" s="1"/>
  <c r="I761" i="2"/>
  <c r="J761" i="2"/>
  <c r="S761" i="2" s="1"/>
  <c r="I762" i="2"/>
  <c r="J762" i="2"/>
  <c r="S762" i="2" s="1"/>
  <c r="I763" i="2"/>
  <c r="J763" i="2"/>
  <c r="S763" i="2" s="1"/>
  <c r="I764" i="2"/>
  <c r="J764" i="2"/>
  <c r="S764" i="2" s="1"/>
  <c r="I765" i="2"/>
  <c r="J765" i="2"/>
  <c r="S765" i="2" s="1"/>
  <c r="I766" i="2"/>
  <c r="J766" i="2"/>
  <c r="S766" i="2" s="1"/>
  <c r="I767" i="2"/>
  <c r="J767" i="2"/>
  <c r="S767" i="2" s="1"/>
  <c r="I768" i="2"/>
  <c r="J768" i="2"/>
  <c r="S768" i="2" s="1"/>
  <c r="I769" i="2"/>
  <c r="J769" i="2"/>
  <c r="S769" i="2" s="1"/>
  <c r="I770" i="2"/>
  <c r="J770" i="2"/>
  <c r="S770" i="2" s="1"/>
  <c r="I771" i="2"/>
  <c r="J771" i="2"/>
  <c r="S771" i="2" s="1"/>
  <c r="I772" i="2"/>
  <c r="J772" i="2"/>
  <c r="S772" i="2" s="1"/>
  <c r="I773" i="2"/>
  <c r="J773" i="2"/>
  <c r="S773" i="2" s="1"/>
  <c r="I774" i="2"/>
  <c r="J774" i="2"/>
  <c r="S774" i="2" s="1"/>
  <c r="I775" i="2"/>
  <c r="J775" i="2"/>
  <c r="S775" i="2" s="1"/>
  <c r="I776" i="2"/>
  <c r="J776" i="2"/>
  <c r="S776" i="2" s="1"/>
  <c r="I777" i="2"/>
  <c r="J777" i="2"/>
  <c r="S777" i="2" s="1"/>
  <c r="I778" i="2"/>
  <c r="J778" i="2"/>
  <c r="S778" i="2" s="1"/>
  <c r="I779" i="2"/>
  <c r="J779" i="2"/>
  <c r="S779" i="2" s="1"/>
  <c r="I780" i="2"/>
  <c r="J780" i="2"/>
  <c r="S780" i="2" s="1"/>
  <c r="I781" i="2"/>
  <c r="J781" i="2"/>
  <c r="S781" i="2" s="1"/>
  <c r="I782" i="2"/>
  <c r="J782" i="2"/>
  <c r="S782" i="2" s="1"/>
  <c r="I783" i="2"/>
  <c r="J783" i="2"/>
  <c r="S783" i="2" s="1"/>
  <c r="I784" i="2"/>
  <c r="J784" i="2"/>
  <c r="S784" i="2" s="1"/>
  <c r="I785" i="2"/>
  <c r="J785" i="2"/>
  <c r="S785" i="2" s="1"/>
  <c r="I786" i="2"/>
  <c r="J786" i="2"/>
  <c r="S786" i="2" s="1"/>
  <c r="I787" i="2"/>
  <c r="J787" i="2"/>
  <c r="S787" i="2" s="1"/>
  <c r="I788" i="2"/>
  <c r="J788" i="2"/>
  <c r="S788" i="2" s="1"/>
  <c r="I789" i="2"/>
  <c r="J789" i="2"/>
  <c r="S789" i="2" s="1"/>
  <c r="I790" i="2"/>
  <c r="J790" i="2"/>
  <c r="S790" i="2" s="1"/>
  <c r="I791" i="2"/>
  <c r="J791" i="2"/>
  <c r="S791" i="2" s="1"/>
  <c r="I792" i="2"/>
  <c r="J792" i="2"/>
  <c r="S792" i="2" s="1"/>
  <c r="I793" i="2"/>
  <c r="J793" i="2"/>
  <c r="S793" i="2" s="1"/>
  <c r="I794" i="2"/>
  <c r="J794" i="2"/>
  <c r="S794" i="2" s="1"/>
  <c r="I795" i="2"/>
  <c r="J795" i="2"/>
  <c r="S795" i="2" s="1"/>
  <c r="I796" i="2"/>
  <c r="J796" i="2"/>
  <c r="S796" i="2" s="1"/>
  <c r="I797" i="2"/>
  <c r="J797" i="2"/>
  <c r="S797" i="2" s="1"/>
  <c r="I798" i="2"/>
  <c r="J798" i="2"/>
  <c r="S798" i="2" s="1"/>
  <c r="I799" i="2"/>
  <c r="J799" i="2"/>
  <c r="S799" i="2" s="1"/>
  <c r="I800" i="2"/>
  <c r="J800" i="2"/>
  <c r="S800" i="2" s="1"/>
  <c r="I801" i="2"/>
  <c r="J801" i="2"/>
  <c r="S801" i="2" s="1"/>
  <c r="I802" i="2"/>
  <c r="J802" i="2"/>
  <c r="S802" i="2" s="1"/>
  <c r="I803" i="2"/>
  <c r="J803" i="2"/>
  <c r="S803" i="2" s="1"/>
  <c r="I804" i="2"/>
  <c r="J804" i="2"/>
  <c r="S804" i="2" s="1"/>
  <c r="I805" i="2"/>
  <c r="J805" i="2"/>
  <c r="S805" i="2" s="1"/>
  <c r="I806" i="2"/>
  <c r="J806" i="2"/>
  <c r="S806" i="2" s="1"/>
  <c r="I807" i="2"/>
  <c r="J807" i="2"/>
  <c r="S807" i="2" s="1"/>
  <c r="I808" i="2"/>
  <c r="J808" i="2"/>
  <c r="S808" i="2" s="1"/>
  <c r="I809" i="2"/>
  <c r="J809" i="2"/>
  <c r="S809" i="2" s="1"/>
  <c r="I810" i="2"/>
  <c r="J810" i="2"/>
  <c r="S810" i="2" s="1"/>
  <c r="I811" i="2"/>
  <c r="J811" i="2"/>
  <c r="S811" i="2" s="1"/>
  <c r="I812" i="2"/>
  <c r="J812" i="2"/>
  <c r="S812" i="2" s="1"/>
  <c r="I813" i="2"/>
  <c r="J813" i="2"/>
  <c r="S813" i="2" s="1"/>
  <c r="I814" i="2"/>
  <c r="J814" i="2"/>
  <c r="S814" i="2" s="1"/>
  <c r="I815" i="2"/>
  <c r="J815" i="2"/>
  <c r="S815" i="2" s="1"/>
  <c r="I816" i="2"/>
  <c r="J816" i="2"/>
  <c r="S816" i="2" s="1"/>
  <c r="I817" i="2"/>
  <c r="J817" i="2"/>
  <c r="S817" i="2" s="1"/>
  <c r="I818" i="2"/>
  <c r="J818" i="2"/>
  <c r="S818" i="2" s="1"/>
  <c r="I819" i="2"/>
  <c r="J819" i="2"/>
  <c r="S819" i="2" s="1"/>
  <c r="I820" i="2"/>
  <c r="J820" i="2"/>
  <c r="S820" i="2" s="1"/>
  <c r="I821" i="2"/>
  <c r="J821" i="2"/>
  <c r="S821" i="2" s="1"/>
  <c r="I822" i="2"/>
  <c r="J822" i="2"/>
  <c r="S822" i="2" s="1"/>
  <c r="I823" i="2"/>
  <c r="J823" i="2"/>
  <c r="S823" i="2" s="1"/>
  <c r="I824" i="2"/>
  <c r="J824" i="2"/>
  <c r="S824" i="2" s="1"/>
  <c r="I825" i="2"/>
  <c r="J825" i="2"/>
  <c r="S825" i="2" s="1"/>
  <c r="I826" i="2"/>
  <c r="J826" i="2"/>
  <c r="S826" i="2" s="1"/>
  <c r="I827" i="2"/>
  <c r="J827" i="2"/>
  <c r="S827" i="2" s="1"/>
  <c r="I828" i="2"/>
  <c r="J828" i="2"/>
  <c r="S828" i="2" s="1"/>
  <c r="I829" i="2"/>
  <c r="J829" i="2"/>
  <c r="S829" i="2" s="1"/>
  <c r="I830" i="2"/>
  <c r="J830" i="2"/>
  <c r="S830" i="2" s="1"/>
  <c r="I831" i="2"/>
  <c r="J831" i="2"/>
  <c r="S831" i="2" s="1"/>
  <c r="I832" i="2"/>
  <c r="J832" i="2"/>
  <c r="S832" i="2" s="1"/>
  <c r="I833" i="2"/>
  <c r="J833" i="2"/>
  <c r="S833" i="2" s="1"/>
  <c r="I834" i="2"/>
  <c r="J834" i="2"/>
  <c r="S834" i="2" s="1"/>
  <c r="I835" i="2"/>
  <c r="J835" i="2"/>
  <c r="S835" i="2" s="1"/>
  <c r="I836" i="2"/>
  <c r="J836" i="2"/>
  <c r="S836" i="2" s="1"/>
  <c r="I837" i="2"/>
  <c r="J837" i="2"/>
  <c r="S837" i="2" s="1"/>
  <c r="I838" i="2"/>
  <c r="J838" i="2"/>
  <c r="S838" i="2" s="1"/>
  <c r="I839" i="2"/>
  <c r="J839" i="2"/>
  <c r="S839" i="2" s="1"/>
  <c r="I840" i="2"/>
  <c r="J840" i="2"/>
  <c r="S840" i="2" s="1"/>
  <c r="I841" i="2"/>
  <c r="J841" i="2"/>
  <c r="S841" i="2" s="1"/>
  <c r="I842" i="2"/>
  <c r="J842" i="2"/>
  <c r="S842" i="2" s="1"/>
  <c r="I843" i="2"/>
  <c r="J843" i="2"/>
  <c r="S843" i="2" s="1"/>
  <c r="I844" i="2"/>
  <c r="J844" i="2"/>
  <c r="S844" i="2" s="1"/>
  <c r="I845" i="2"/>
  <c r="J845" i="2"/>
  <c r="S845" i="2" s="1"/>
  <c r="I846" i="2"/>
  <c r="J846" i="2"/>
  <c r="S846" i="2" s="1"/>
  <c r="I847" i="2"/>
  <c r="J847" i="2"/>
  <c r="S847" i="2" s="1"/>
  <c r="I848" i="2"/>
  <c r="J848" i="2"/>
  <c r="S848" i="2" s="1"/>
  <c r="I849" i="2"/>
  <c r="J849" i="2"/>
  <c r="S849" i="2" s="1"/>
  <c r="I850" i="2"/>
  <c r="J850" i="2"/>
  <c r="S850" i="2" s="1"/>
  <c r="I851" i="2"/>
  <c r="J851" i="2"/>
  <c r="S851" i="2" s="1"/>
  <c r="I852" i="2"/>
  <c r="J852" i="2"/>
  <c r="S852" i="2" s="1"/>
  <c r="I853" i="2"/>
  <c r="J853" i="2"/>
  <c r="S853" i="2" s="1"/>
  <c r="I854" i="2"/>
  <c r="J854" i="2"/>
  <c r="S854" i="2" s="1"/>
  <c r="I855" i="2"/>
  <c r="J855" i="2"/>
  <c r="S855" i="2" s="1"/>
  <c r="I856" i="2"/>
  <c r="J856" i="2"/>
  <c r="S856" i="2" s="1"/>
  <c r="I857" i="2"/>
  <c r="J857" i="2"/>
  <c r="S857" i="2" s="1"/>
  <c r="I858" i="2"/>
  <c r="J858" i="2"/>
  <c r="S858" i="2" s="1"/>
  <c r="I859" i="2"/>
  <c r="J859" i="2"/>
  <c r="S859" i="2" s="1"/>
  <c r="I860" i="2"/>
  <c r="J860" i="2"/>
  <c r="S860" i="2" s="1"/>
  <c r="I861" i="2"/>
  <c r="J861" i="2"/>
  <c r="S861" i="2" s="1"/>
  <c r="I862" i="2"/>
  <c r="J862" i="2"/>
  <c r="S862" i="2" s="1"/>
  <c r="I863" i="2"/>
  <c r="J863" i="2"/>
  <c r="S863" i="2" s="1"/>
  <c r="I864" i="2"/>
  <c r="J864" i="2"/>
  <c r="S864" i="2" s="1"/>
  <c r="I865" i="2"/>
  <c r="J865" i="2"/>
  <c r="S865" i="2" s="1"/>
  <c r="I866" i="2"/>
  <c r="J866" i="2"/>
  <c r="S866" i="2" s="1"/>
  <c r="I867" i="2"/>
  <c r="J867" i="2"/>
  <c r="S867" i="2" s="1"/>
  <c r="I868" i="2"/>
  <c r="J868" i="2"/>
  <c r="S868" i="2" s="1"/>
  <c r="I869" i="2"/>
  <c r="J869" i="2"/>
  <c r="S869" i="2" s="1"/>
  <c r="I870" i="2"/>
  <c r="J870" i="2"/>
  <c r="S870" i="2" s="1"/>
  <c r="I871" i="2"/>
  <c r="J871" i="2"/>
  <c r="S871" i="2" s="1"/>
  <c r="I872" i="2"/>
  <c r="J872" i="2"/>
  <c r="S872" i="2" s="1"/>
  <c r="I873" i="2"/>
  <c r="J873" i="2"/>
  <c r="S873" i="2" s="1"/>
  <c r="I874" i="2"/>
  <c r="J874" i="2"/>
  <c r="S874" i="2" s="1"/>
  <c r="I875" i="2"/>
  <c r="J875" i="2"/>
  <c r="S875" i="2" s="1"/>
  <c r="I876" i="2"/>
  <c r="J876" i="2"/>
  <c r="S876" i="2" s="1"/>
  <c r="I877" i="2"/>
  <c r="J877" i="2"/>
  <c r="S877" i="2" s="1"/>
  <c r="I878" i="2"/>
  <c r="J878" i="2"/>
  <c r="S878" i="2" s="1"/>
  <c r="I879" i="2"/>
  <c r="J879" i="2"/>
  <c r="S879" i="2" s="1"/>
  <c r="I880" i="2"/>
  <c r="J880" i="2"/>
  <c r="S880" i="2" s="1"/>
  <c r="I881" i="2"/>
  <c r="J881" i="2"/>
  <c r="S881" i="2" s="1"/>
  <c r="I882" i="2"/>
  <c r="J882" i="2"/>
  <c r="S882" i="2" s="1"/>
  <c r="I883" i="2"/>
  <c r="J883" i="2"/>
  <c r="S883" i="2" s="1"/>
  <c r="I884" i="2"/>
  <c r="J884" i="2"/>
  <c r="S884" i="2" s="1"/>
  <c r="I885" i="2"/>
  <c r="J885" i="2"/>
  <c r="S885" i="2" s="1"/>
  <c r="I886" i="2"/>
  <c r="J886" i="2"/>
  <c r="S886" i="2" s="1"/>
  <c r="I887" i="2"/>
  <c r="J887" i="2"/>
  <c r="S887" i="2" s="1"/>
  <c r="I888" i="2"/>
  <c r="J888" i="2"/>
  <c r="S888" i="2" s="1"/>
  <c r="I889" i="2"/>
  <c r="J889" i="2"/>
  <c r="S889" i="2" s="1"/>
  <c r="I890" i="2"/>
  <c r="J890" i="2"/>
  <c r="S890" i="2" s="1"/>
  <c r="I891" i="2"/>
  <c r="J891" i="2"/>
  <c r="S891" i="2" s="1"/>
  <c r="I892" i="2"/>
  <c r="J892" i="2"/>
  <c r="S892" i="2" s="1"/>
  <c r="I893" i="2"/>
  <c r="J893" i="2"/>
  <c r="S893" i="2" s="1"/>
  <c r="I894" i="2"/>
  <c r="J894" i="2"/>
  <c r="S894" i="2" s="1"/>
  <c r="I895" i="2"/>
  <c r="J895" i="2"/>
  <c r="S895" i="2" s="1"/>
  <c r="I896" i="2"/>
  <c r="J896" i="2"/>
  <c r="S896" i="2" s="1"/>
  <c r="I897" i="2"/>
  <c r="J897" i="2"/>
  <c r="S897" i="2" s="1"/>
  <c r="I898" i="2"/>
  <c r="J898" i="2"/>
  <c r="S898" i="2" s="1"/>
  <c r="I899" i="2"/>
  <c r="J899" i="2"/>
  <c r="S899" i="2" s="1"/>
  <c r="I900" i="2"/>
  <c r="J900" i="2"/>
  <c r="S900" i="2" s="1"/>
  <c r="I901" i="2"/>
  <c r="J901" i="2"/>
  <c r="S901" i="2" s="1"/>
  <c r="I902" i="2"/>
  <c r="J902" i="2"/>
  <c r="S902" i="2" s="1"/>
  <c r="I903" i="2"/>
  <c r="J903" i="2"/>
  <c r="S903" i="2" s="1"/>
  <c r="I904" i="2"/>
  <c r="J904" i="2"/>
  <c r="S904" i="2" s="1"/>
  <c r="I905" i="2"/>
  <c r="J905" i="2"/>
  <c r="S905" i="2" s="1"/>
  <c r="I906" i="2"/>
  <c r="J906" i="2"/>
  <c r="S906" i="2" s="1"/>
  <c r="I907" i="2"/>
  <c r="J907" i="2"/>
  <c r="S907" i="2" s="1"/>
  <c r="I908" i="2"/>
  <c r="J908" i="2"/>
  <c r="S908" i="2" s="1"/>
  <c r="I909" i="2"/>
  <c r="J909" i="2"/>
  <c r="S909" i="2" s="1"/>
  <c r="I910" i="2"/>
  <c r="J910" i="2"/>
  <c r="S910" i="2" s="1"/>
  <c r="I911" i="2"/>
  <c r="J911" i="2"/>
  <c r="S911" i="2" s="1"/>
  <c r="I912" i="2"/>
  <c r="J912" i="2"/>
  <c r="S912" i="2" s="1"/>
  <c r="I913" i="2"/>
  <c r="J913" i="2"/>
  <c r="S913" i="2" s="1"/>
  <c r="I914" i="2"/>
  <c r="J914" i="2"/>
  <c r="S914" i="2" s="1"/>
  <c r="I915" i="2"/>
  <c r="J915" i="2"/>
  <c r="S915" i="2" s="1"/>
  <c r="I916" i="2"/>
  <c r="J916" i="2"/>
  <c r="S916" i="2" s="1"/>
  <c r="I917" i="2"/>
  <c r="J917" i="2"/>
  <c r="S917" i="2" s="1"/>
  <c r="I918" i="2"/>
  <c r="J918" i="2"/>
  <c r="S918" i="2" s="1"/>
  <c r="I919" i="2"/>
  <c r="J919" i="2"/>
  <c r="S919" i="2" s="1"/>
  <c r="I920" i="2"/>
  <c r="J920" i="2"/>
  <c r="S920" i="2" s="1"/>
  <c r="I921" i="2"/>
  <c r="J921" i="2"/>
  <c r="S921" i="2" s="1"/>
  <c r="I922" i="2"/>
  <c r="J922" i="2"/>
  <c r="S922" i="2" s="1"/>
  <c r="I923" i="2"/>
  <c r="J923" i="2"/>
  <c r="S923" i="2" s="1"/>
  <c r="I924" i="2"/>
  <c r="J924" i="2"/>
  <c r="S924" i="2" s="1"/>
  <c r="I925" i="2"/>
  <c r="J925" i="2"/>
  <c r="S925" i="2" s="1"/>
  <c r="I926" i="2"/>
  <c r="J926" i="2"/>
  <c r="I927" i="2"/>
  <c r="J927" i="2"/>
  <c r="I928" i="2"/>
  <c r="J928" i="2"/>
  <c r="A2" i="2"/>
  <c r="R2" i="2" s="1"/>
  <c r="B2" i="2"/>
  <c r="A3" i="2"/>
  <c r="B3" i="2"/>
  <c r="A4" i="2"/>
  <c r="R4" i="2" s="1"/>
  <c r="B4" i="2"/>
  <c r="A5" i="2"/>
  <c r="B5" i="2"/>
  <c r="A6" i="2"/>
  <c r="B6" i="2"/>
  <c r="A7" i="2"/>
  <c r="B7" i="2"/>
  <c r="A8" i="2"/>
  <c r="R8" i="2" s="1"/>
  <c r="T8" i="2" s="1"/>
  <c r="B8" i="2"/>
  <c r="A9" i="2"/>
  <c r="B9" i="2"/>
  <c r="A10" i="2"/>
  <c r="B10" i="2"/>
  <c r="A11" i="2"/>
  <c r="B11" i="2"/>
  <c r="A12" i="2"/>
  <c r="R12" i="2" s="1"/>
  <c r="T12" i="2" s="1"/>
  <c r="B12" i="2"/>
  <c r="A13" i="2"/>
  <c r="B13" i="2"/>
  <c r="A14" i="2"/>
  <c r="B14" i="2"/>
  <c r="A15" i="2"/>
  <c r="B15" i="2"/>
  <c r="A16" i="2"/>
  <c r="R16" i="2" s="1"/>
  <c r="T16" i="2" s="1"/>
  <c r="B16" i="2"/>
  <c r="A17" i="2"/>
  <c r="B17" i="2"/>
  <c r="A18" i="2"/>
  <c r="B18" i="2"/>
  <c r="A19" i="2"/>
  <c r="B19" i="2"/>
  <c r="A20" i="2"/>
  <c r="R20" i="2" s="1"/>
  <c r="B20" i="2"/>
  <c r="A21" i="2"/>
  <c r="B21" i="2"/>
  <c r="A22" i="2"/>
  <c r="B22" i="2"/>
  <c r="A23" i="2"/>
  <c r="B23" i="2"/>
  <c r="A24" i="2"/>
  <c r="R24" i="2" s="1"/>
  <c r="T24" i="2" s="1"/>
  <c r="B24" i="2"/>
  <c r="A25" i="2"/>
  <c r="B25" i="2"/>
  <c r="A26" i="2"/>
  <c r="B26" i="2"/>
  <c r="A27" i="2"/>
  <c r="B27" i="2"/>
  <c r="A28" i="2"/>
  <c r="R28" i="2" s="1"/>
  <c r="T28" i="2" s="1"/>
  <c r="B28" i="2"/>
  <c r="A29" i="2"/>
  <c r="B29" i="2"/>
  <c r="A30" i="2"/>
  <c r="B30" i="2"/>
  <c r="A31" i="2"/>
  <c r="B31" i="2"/>
  <c r="A32" i="2"/>
  <c r="R32" i="2" s="1"/>
  <c r="T32" i="2" s="1"/>
  <c r="B32" i="2"/>
  <c r="A33" i="2"/>
  <c r="B33" i="2"/>
  <c r="A34" i="2"/>
  <c r="B34" i="2"/>
  <c r="A35" i="2"/>
  <c r="B35" i="2"/>
  <c r="A36" i="2"/>
  <c r="R36" i="2" s="1"/>
  <c r="T36" i="2" s="1"/>
  <c r="B36" i="2"/>
  <c r="A37" i="2"/>
  <c r="B37" i="2"/>
  <c r="A38" i="2"/>
  <c r="B38" i="2"/>
  <c r="A39" i="2"/>
  <c r="B39" i="2"/>
  <c r="A40" i="2"/>
  <c r="R40" i="2" s="1"/>
  <c r="T40" i="2" s="1"/>
  <c r="B40" i="2"/>
  <c r="A41" i="2"/>
  <c r="B41" i="2"/>
  <c r="A42" i="2"/>
  <c r="B42" i="2"/>
  <c r="A43" i="2"/>
  <c r="B43" i="2"/>
  <c r="A44" i="2"/>
  <c r="R44" i="2" s="1"/>
  <c r="T44" i="2" s="1"/>
  <c r="B44" i="2"/>
  <c r="A45" i="2"/>
  <c r="B45" i="2"/>
  <c r="A46" i="2"/>
  <c r="B46" i="2"/>
  <c r="A47" i="2"/>
  <c r="B47" i="2"/>
  <c r="A48" i="2"/>
  <c r="R48" i="2" s="1"/>
  <c r="T48" i="2" s="1"/>
  <c r="B48" i="2"/>
  <c r="A49" i="2"/>
  <c r="B49" i="2"/>
  <c r="A50" i="2"/>
  <c r="B50" i="2"/>
  <c r="A51" i="2"/>
  <c r="B51" i="2"/>
  <c r="A52" i="2"/>
  <c r="R52" i="2" s="1"/>
  <c r="T52" i="2" s="1"/>
  <c r="B52" i="2"/>
  <c r="A53" i="2"/>
  <c r="B53" i="2"/>
  <c r="A54" i="2"/>
  <c r="B54" i="2"/>
  <c r="A55" i="2"/>
  <c r="B55" i="2"/>
  <c r="A56" i="2"/>
  <c r="R56" i="2" s="1"/>
  <c r="T56" i="2" s="1"/>
  <c r="B56" i="2"/>
  <c r="A57" i="2"/>
  <c r="B57" i="2"/>
  <c r="A58" i="2"/>
  <c r="B58" i="2"/>
  <c r="A59" i="2"/>
  <c r="B59" i="2"/>
  <c r="A60" i="2"/>
  <c r="R60" i="2" s="1"/>
  <c r="T60" i="2" s="1"/>
  <c r="B60" i="2"/>
  <c r="A61" i="2"/>
  <c r="B61" i="2"/>
  <c r="A62" i="2"/>
  <c r="B62" i="2"/>
  <c r="A63" i="2"/>
  <c r="B63" i="2"/>
  <c r="A64" i="2"/>
  <c r="R64" i="2" s="1"/>
  <c r="T64" i="2" s="1"/>
  <c r="B64" i="2"/>
  <c r="A65" i="2"/>
  <c r="B65" i="2"/>
  <c r="A66" i="2"/>
  <c r="B66" i="2"/>
  <c r="A67" i="2"/>
  <c r="B67" i="2"/>
  <c r="A68" i="2"/>
  <c r="R68" i="2" s="1"/>
  <c r="T68" i="2" s="1"/>
  <c r="B68" i="2"/>
  <c r="A69" i="2"/>
  <c r="B69" i="2"/>
  <c r="A70" i="2"/>
  <c r="B70" i="2"/>
  <c r="A71" i="2"/>
  <c r="B71" i="2"/>
  <c r="A72" i="2"/>
  <c r="R72" i="2" s="1"/>
  <c r="T72" i="2" s="1"/>
  <c r="B72" i="2"/>
  <c r="A73" i="2"/>
  <c r="B73" i="2"/>
  <c r="A74" i="2"/>
  <c r="B74" i="2"/>
  <c r="A75" i="2"/>
  <c r="B75" i="2"/>
  <c r="A76" i="2"/>
  <c r="R76" i="2" s="1"/>
  <c r="T76" i="2" s="1"/>
  <c r="B76" i="2"/>
  <c r="A77" i="2"/>
  <c r="B77" i="2"/>
  <c r="A78" i="2"/>
  <c r="B78" i="2"/>
  <c r="A79" i="2"/>
  <c r="B79" i="2"/>
  <c r="A80" i="2"/>
  <c r="R80" i="2" s="1"/>
  <c r="T80" i="2" s="1"/>
  <c r="B80" i="2"/>
  <c r="A81" i="2"/>
  <c r="B81" i="2"/>
  <c r="A82" i="2"/>
  <c r="B82" i="2"/>
  <c r="A83" i="2"/>
  <c r="B83" i="2"/>
  <c r="A84" i="2"/>
  <c r="R84" i="2" s="1"/>
  <c r="T84" i="2" s="1"/>
  <c r="B84" i="2"/>
  <c r="A85" i="2"/>
  <c r="B85" i="2"/>
  <c r="A86" i="2"/>
  <c r="B86" i="2"/>
  <c r="A87" i="2"/>
  <c r="B87" i="2"/>
  <c r="A88" i="2"/>
  <c r="R88" i="2" s="1"/>
  <c r="T88" i="2" s="1"/>
  <c r="B88" i="2"/>
  <c r="A89" i="2"/>
  <c r="B89" i="2"/>
  <c r="A90" i="2"/>
  <c r="B90" i="2"/>
  <c r="A91" i="2"/>
  <c r="B91" i="2"/>
  <c r="A92" i="2"/>
  <c r="R92" i="2" s="1"/>
  <c r="B92" i="2"/>
  <c r="A93" i="2"/>
  <c r="B93" i="2"/>
  <c r="A94" i="2"/>
  <c r="B94" i="2"/>
  <c r="A95" i="2"/>
  <c r="B95" i="2"/>
  <c r="A96" i="2"/>
  <c r="R96" i="2" s="1"/>
  <c r="T96" i="2" s="1"/>
  <c r="B96" i="2"/>
  <c r="A97" i="2"/>
  <c r="B97" i="2"/>
  <c r="A98" i="2"/>
  <c r="B98" i="2"/>
  <c r="A99" i="2"/>
  <c r="B99" i="2"/>
  <c r="A100" i="2"/>
  <c r="R100" i="2" s="1"/>
  <c r="T100" i="2" s="1"/>
  <c r="B100" i="2"/>
  <c r="A101" i="2"/>
  <c r="B101" i="2"/>
  <c r="A102" i="2"/>
  <c r="B102" i="2"/>
  <c r="A103" i="2"/>
  <c r="B103" i="2"/>
  <c r="A104" i="2"/>
  <c r="R104" i="2" s="1"/>
  <c r="T104" i="2" s="1"/>
  <c r="B104" i="2"/>
  <c r="A105" i="2"/>
  <c r="B105" i="2"/>
  <c r="A106" i="2"/>
  <c r="B106" i="2"/>
  <c r="A107" i="2"/>
  <c r="B107" i="2"/>
  <c r="A108" i="2"/>
  <c r="R108" i="2" s="1"/>
  <c r="T108" i="2" s="1"/>
  <c r="B108" i="2"/>
  <c r="A109" i="2"/>
  <c r="B109" i="2"/>
  <c r="A110" i="2"/>
  <c r="B110" i="2"/>
  <c r="A111" i="2"/>
  <c r="B111" i="2"/>
  <c r="A112" i="2"/>
  <c r="R112" i="2" s="1"/>
  <c r="T112" i="2" s="1"/>
  <c r="B112" i="2"/>
  <c r="A113" i="2"/>
  <c r="B113" i="2"/>
  <c r="A114" i="2"/>
  <c r="B114" i="2"/>
  <c r="A115" i="2"/>
  <c r="B115" i="2"/>
  <c r="A116" i="2"/>
  <c r="R116" i="2" s="1"/>
  <c r="T116" i="2" s="1"/>
  <c r="B116" i="2"/>
  <c r="A117" i="2"/>
  <c r="B117" i="2"/>
  <c r="A118" i="2"/>
  <c r="B118" i="2"/>
  <c r="A119" i="2"/>
  <c r="B119" i="2"/>
  <c r="A120" i="2"/>
  <c r="R120" i="2" s="1"/>
  <c r="T120" i="2" s="1"/>
  <c r="B120" i="2"/>
  <c r="A121" i="2"/>
  <c r="B121" i="2"/>
  <c r="A122" i="2"/>
  <c r="B122" i="2"/>
  <c r="A123" i="2"/>
  <c r="B123" i="2"/>
  <c r="A124" i="2"/>
  <c r="R124" i="2" s="1"/>
  <c r="B124" i="2"/>
  <c r="A125" i="2"/>
  <c r="B125" i="2"/>
  <c r="A126" i="2"/>
  <c r="B126" i="2"/>
  <c r="A127" i="2"/>
  <c r="B127" i="2"/>
  <c r="A128" i="2"/>
  <c r="R128" i="2" s="1"/>
  <c r="T128" i="2" s="1"/>
  <c r="B128" i="2"/>
  <c r="A129" i="2"/>
  <c r="B129" i="2"/>
  <c r="A130" i="2"/>
  <c r="B130" i="2"/>
  <c r="A131" i="2"/>
  <c r="B131" i="2"/>
  <c r="A132" i="2"/>
  <c r="R132" i="2" s="1"/>
  <c r="B132" i="2"/>
  <c r="A133" i="2"/>
  <c r="B133" i="2"/>
  <c r="A134" i="2"/>
  <c r="B134" i="2"/>
  <c r="A135" i="2"/>
  <c r="B135" i="2"/>
  <c r="A136" i="2"/>
  <c r="R136" i="2" s="1"/>
  <c r="T136" i="2" s="1"/>
  <c r="B136" i="2"/>
  <c r="A137" i="2"/>
  <c r="B137" i="2"/>
  <c r="A138" i="2"/>
  <c r="B138" i="2"/>
  <c r="A139" i="2"/>
  <c r="B139" i="2"/>
  <c r="A140" i="2"/>
  <c r="R140" i="2" s="1"/>
  <c r="B140" i="2"/>
  <c r="A141" i="2"/>
  <c r="B141" i="2"/>
  <c r="A142" i="2"/>
  <c r="B142" i="2"/>
  <c r="A143" i="2"/>
  <c r="B143" i="2"/>
  <c r="A144" i="2"/>
  <c r="R144" i="2" s="1"/>
  <c r="T144" i="2" s="1"/>
  <c r="B144" i="2"/>
  <c r="A145" i="2"/>
  <c r="B145" i="2"/>
  <c r="A146" i="2"/>
  <c r="B146" i="2"/>
  <c r="A147" i="2"/>
  <c r="B147" i="2"/>
  <c r="A148" i="2"/>
  <c r="R148" i="2" s="1"/>
  <c r="B148" i="2"/>
  <c r="A149" i="2"/>
  <c r="B149" i="2"/>
  <c r="A150" i="2"/>
  <c r="B150" i="2"/>
  <c r="A151" i="2"/>
  <c r="B151" i="2"/>
  <c r="A152" i="2"/>
  <c r="R152" i="2" s="1"/>
  <c r="T152" i="2" s="1"/>
  <c r="B152" i="2"/>
  <c r="A153" i="2"/>
  <c r="B153" i="2"/>
  <c r="A154" i="2"/>
  <c r="B154" i="2"/>
  <c r="A155" i="2"/>
  <c r="B155" i="2"/>
  <c r="A156" i="2"/>
  <c r="R156" i="2" s="1"/>
  <c r="B156" i="2"/>
  <c r="A157" i="2"/>
  <c r="B157" i="2"/>
  <c r="A158" i="2"/>
  <c r="B158" i="2"/>
  <c r="A159" i="2"/>
  <c r="B159" i="2"/>
  <c r="A160" i="2"/>
  <c r="R160" i="2" s="1"/>
  <c r="T160" i="2" s="1"/>
  <c r="B160" i="2"/>
  <c r="A161" i="2"/>
  <c r="B161" i="2"/>
  <c r="A162" i="2"/>
  <c r="B162" i="2"/>
  <c r="A163" i="2"/>
  <c r="B163" i="2"/>
  <c r="A164" i="2"/>
  <c r="R164" i="2" s="1"/>
  <c r="B164" i="2"/>
  <c r="A165" i="2"/>
  <c r="B165" i="2"/>
  <c r="A166" i="2"/>
  <c r="B166" i="2"/>
  <c r="A167" i="2"/>
  <c r="B167" i="2"/>
  <c r="A168" i="2"/>
  <c r="R168" i="2" s="1"/>
  <c r="T168" i="2" s="1"/>
  <c r="B168" i="2"/>
  <c r="A169" i="2"/>
  <c r="B169" i="2"/>
  <c r="A170" i="2"/>
  <c r="B170" i="2"/>
  <c r="A171" i="2"/>
  <c r="B171" i="2"/>
  <c r="A172" i="2"/>
  <c r="R172" i="2" s="1"/>
  <c r="B172" i="2"/>
  <c r="A173" i="2"/>
  <c r="B173" i="2"/>
  <c r="A174" i="2"/>
  <c r="B174" i="2"/>
  <c r="A175" i="2"/>
  <c r="B175" i="2"/>
  <c r="A176" i="2"/>
  <c r="R176" i="2" s="1"/>
  <c r="T176" i="2" s="1"/>
  <c r="B176" i="2"/>
  <c r="A177" i="2"/>
  <c r="B177" i="2"/>
  <c r="A178" i="2"/>
  <c r="B178" i="2"/>
  <c r="A179" i="2"/>
  <c r="B179" i="2"/>
  <c r="A180" i="2"/>
  <c r="R180" i="2" s="1"/>
  <c r="B180" i="2"/>
  <c r="A181" i="2"/>
  <c r="B181" i="2"/>
  <c r="A182" i="2"/>
  <c r="B182" i="2"/>
  <c r="A183" i="2"/>
  <c r="B183" i="2"/>
  <c r="A184" i="2"/>
  <c r="R184" i="2" s="1"/>
  <c r="T184" i="2" s="1"/>
  <c r="B184" i="2"/>
  <c r="A185" i="2"/>
  <c r="B185" i="2"/>
  <c r="A186" i="2"/>
  <c r="B186" i="2"/>
  <c r="A187" i="2"/>
  <c r="B187" i="2"/>
  <c r="A188" i="2"/>
  <c r="R188" i="2" s="1"/>
  <c r="B188" i="2"/>
  <c r="A189" i="2"/>
  <c r="B189" i="2"/>
  <c r="A190" i="2"/>
  <c r="B190" i="2"/>
  <c r="A191" i="2"/>
  <c r="B191" i="2"/>
  <c r="A192" i="2"/>
  <c r="R192" i="2" s="1"/>
  <c r="T192" i="2" s="1"/>
  <c r="B192" i="2"/>
  <c r="A193" i="2"/>
  <c r="B193" i="2"/>
  <c r="A194" i="2"/>
  <c r="B194" i="2"/>
  <c r="A195" i="2"/>
  <c r="B195" i="2"/>
  <c r="A196" i="2"/>
  <c r="R196" i="2" s="1"/>
  <c r="B196" i="2"/>
  <c r="A197" i="2"/>
  <c r="B197" i="2"/>
  <c r="A198" i="2"/>
  <c r="B198" i="2"/>
  <c r="A199" i="2"/>
  <c r="B199" i="2"/>
  <c r="A200" i="2"/>
  <c r="R200" i="2" s="1"/>
  <c r="T200" i="2" s="1"/>
  <c r="B200" i="2"/>
  <c r="A201" i="2"/>
  <c r="B201" i="2"/>
  <c r="A202" i="2"/>
  <c r="B202" i="2"/>
  <c r="A203" i="2"/>
  <c r="B203" i="2"/>
  <c r="A204" i="2"/>
  <c r="R204" i="2" s="1"/>
  <c r="B204" i="2"/>
  <c r="A205" i="2"/>
  <c r="B205" i="2"/>
  <c r="A206" i="2"/>
  <c r="B206" i="2"/>
  <c r="A207" i="2"/>
  <c r="B207" i="2"/>
  <c r="A208" i="2"/>
  <c r="R208" i="2" s="1"/>
  <c r="T208" i="2" s="1"/>
  <c r="B208" i="2"/>
  <c r="A209" i="2"/>
  <c r="B209" i="2"/>
  <c r="A210" i="2"/>
  <c r="B210" i="2"/>
  <c r="A211" i="2"/>
  <c r="B211" i="2"/>
  <c r="A212" i="2"/>
  <c r="R212" i="2" s="1"/>
  <c r="B212" i="2"/>
  <c r="A213" i="2"/>
  <c r="B213" i="2"/>
  <c r="A214" i="2"/>
  <c r="B214" i="2"/>
  <c r="A215" i="2"/>
  <c r="B215" i="2"/>
  <c r="A216" i="2"/>
  <c r="R216" i="2" s="1"/>
  <c r="T216" i="2" s="1"/>
  <c r="B216" i="2"/>
  <c r="A217" i="2"/>
  <c r="B217" i="2"/>
  <c r="A218" i="2"/>
  <c r="B218" i="2"/>
  <c r="A219" i="2"/>
  <c r="B219" i="2"/>
  <c r="A220" i="2"/>
  <c r="R220" i="2" s="1"/>
  <c r="B220" i="2"/>
  <c r="A221" i="2"/>
  <c r="B221" i="2"/>
  <c r="A222" i="2"/>
  <c r="B222" i="2"/>
  <c r="A223" i="2"/>
  <c r="B223" i="2"/>
  <c r="A224" i="2"/>
  <c r="R224" i="2" s="1"/>
  <c r="T224" i="2" s="1"/>
  <c r="B224" i="2"/>
  <c r="A225" i="2"/>
  <c r="B225" i="2"/>
  <c r="A226" i="2"/>
  <c r="B226" i="2"/>
  <c r="A227" i="2"/>
  <c r="B227" i="2"/>
  <c r="A228" i="2"/>
  <c r="R228" i="2" s="1"/>
  <c r="B228" i="2"/>
  <c r="A229" i="2"/>
  <c r="B229" i="2"/>
  <c r="A230" i="2"/>
  <c r="B230" i="2"/>
  <c r="A231" i="2"/>
  <c r="B231" i="2"/>
  <c r="A232" i="2"/>
  <c r="R232" i="2" s="1"/>
  <c r="T232" i="2" s="1"/>
  <c r="B232" i="2"/>
  <c r="A233" i="2"/>
  <c r="B233" i="2"/>
  <c r="A234" i="2"/>
  <c r="B234" i="2"/>
  <c r="A235" i="2"/>
  <c r="B235" i="2"/>
  <c r="A236" i="2"/>
  <c r="R236" i="2" s="1"/>
  <c r="B236" i="2"/>
  <c r="A237" i="2"/>
  <c r="B237" i="2"/>
  <c r="A238" i="2"/>
  <c r="B238" i="2"/>
  <c r="A239" i="2"/>
  <c r="B239" i="2"/>
  <c r="A240" i="2"/>
  <c r="R240" i="2" s="1"/>
  <c r="T240" i="2" s="1"/>
  <c r="B240" i="2"/>
  <c r="A241" i="2"/>
  <c r="B241" i="2"/>
  <c r="A242" i="2"/>
  <c r="B242" i="2"/>
  <c r="A243" i="2"/>
  <c r="B243" i="2"/>
  <c r="A244" i="2"/>
  <c r="R244" i="2" s="1"/>
  <c r="B244" i="2"/>
  <c r="A245" i="2"/>
  <c r="B245" i="2"/>
  <c r="A246" i="2"/>
  <c r="B246" i="2"/>
  <c r="A247" i="2"/>
  <c r="B247" i="2"/>
  <c r="A248" i="2"/>
  <c r="R248" i="2" s="1"/>
  <c r="T248" i="2" s="1"/>
  <c r="B248" i="2"/>
  <c r="A249" i="2"/>
  <c r="B249" i="2"/>
  <c r="A250" i="2"/>
  <c r="B250" i="2"/>
  <c r="A251" i="2"/>
  <c r="B251" i="2"/>
  <c r="A252" i="2"/>
  <c r="R252" i="2" s="1"/>
  <c r="B252" i="2"/>
  <c r="A253" i="2"/>
  <c r="B253" i="2"/>
  <c r="A254" i="2"/>
  <c r="B254" i="2"/>
  <c r="A255" i="2"/>
  <c r="B255" i="2"/>
  <c r="A256" i="2"/>
  <c r="R256" i="2" s="1"/>
  <c r="T256" i="2" s="1"/>
  <c r="B256" i="2"/>
  <c r="A257" i="2"/>
  <c r="B257" i="2"/>
  <c r="A258" i="2"/>
  <c r="B258" i="2"/>
  <c r="A259" i="2"/>
  <c r="B259" i="2"/>
  <c r="A260" i="2"/>
  <c r="R260" i="2" s="1"/>
  <c r="B260" i="2"/>
  <c r="A261" i="2"/>
  <c r="B261" i="2"/>
  <c r="A262" i="2"/>
  <c r="B262" i="2"/>
  <c r="A263" i="2"/>
  <c r="B263" i="2"/>
  <c r="A264" i="2"/>
  <c r="R264" i="2" s="1"/>
  <c r="T264" i="2" s="1"/>
  <c r="B264" i="2"/>
  <c r="A265" i="2"/>
  <c r="B265" i="2"/>
  <c r="A266" i="2"/>
  <c r="B266" i="2"/>
  <c r="A267" i="2"/>
  <c r="B267" i="2"/>
  <c r="A268" i="2"/>
  <c r="R268" i="2" s="1"/>
  <c r="B268" i="2"/>
  <c r="A269" i="2"/>
  <c r="B269" i="2"/>
  <c r="A270" i="2"/>
  <c r="B270" i="2"/>
  <c r="A271" i="2"/>
  <c r="B271" i="2"/>
  <c r="A272" i="2"/>
  <c r="R272" i="2" s="1"/>
  <c r="T272" i="2" s="1"/>
  <c r="B272" i="2"/>
  <c r="A273" i="2"/>
  <c r="B273" i="2"/>
  <c r="A274" i="2"/>
  <c r="B274" i="2"/>
  <c r="A275" i="2"/>
  <c r="B275" i="2"/>
  <c r="A276" i="2"/>
  <c r="R276" i="2" s="1"/>
  <c r="B276" i="2"/>
  <c r="A277" i="2"/>
  <c r="B277" i="2"/>
  <c r="A278" i="2"/>
  <c r="B278" i="2"/>
  <c r="A279" i="2"/>
  <c r="B279" i="2"/>
  <c r="A280" i="2"/>
  <c r="R280" i="2" s="1"/>
  <c r="T280" i="2" s="1"/>
  <c r="B280" i="2"/>
  <c r="A281" i="2"/>
  <c r="B281" i="2"/>
  <c r="A282" i="2"/>
  <c r="B282" i="2"/>
  <c r="A283" i="2"/>
  <c r="B283" i="2"/>
  <c r="A284" i="2"/>
  <c r="R284" i="2" s="1"/>
  <c r="B284" i="2"/>
  <c r="A285" i="2"/>
  <c r="B285" i="2"/>
  <c r="A286" i="2"/>
  <c r="B286" i="2"/>
  <c r="A287" i="2"/>
  <c r="B287" i="2"/>
  <c r="A288" i="2"/>
  <c r="R288" i="2" s="1"/>
  <c r="T288" i="2" s="1"/>
  <c r="B288" i="2"/>
  <c r="A289" i="2"/>
  <c r="B289" i="2"/>
  <c r="A290" i="2"/>
  <c r="B290" i="2"/>
  <c r="A291" i="2"/>
  <c r="B291" i="2"/>
  <c r="A292" i="2"/>
  <c r="R292" i="2" s="1"/>
  <c r="B292" i="2"/>
  <c r="A293" i="2"/>
  <c r="B293" i="2"/>
  <c r="A294" i="2"/>
  <c r="B294" i="2"/>
  <c r="A295" i="2"/>
  <c r="B295" i="2"/>
  <c r="A296" i="2"/>
  <c r="R296" i="2" s="1"/>
  <c r="T296" i="2" s="1"/>
  <c r="B296" i="2"/>
  <c r="A297" i="2"/>
  <c r="B297" i="2"/>
  <c r="A298" i="2"/>
  <c r="B298" i="2"/>
  <c r="A299" i="2"/>
  <c r="B299" i="2"/>
  <c r="A300" i="2"/>
  <c r="R300" i="2" s="1"/>
  <c r="B300" i="2"/>
  <c r="A301" i="2"/>
  <c r="B301" i="2"/>
  <c r="A302" i="2"/>
  <c r="B302" i="2"/>
  <c r="A303" i="2"/>
  <c r="B303" i="2"/>
  <c r="A304" i="2"/>
  <c r="R304" i="2" s="1"/>
  <c r="T304" i="2" s="1"/>
  <c r="B304" i="2"/>
  <c r="A305" i="2"/>
  <c r="B305" i="2"/>
  <c r="A306" i="2"/>
  <c r="B306" i="2"/>
  <c r="A307" i="2"/>
  <c r="B307" i="2"/>
  <c r="A308" i="2"/>
  <c r="R308" i="2" s="1"/>
  <c r="B308" i="2"/>
  <c r="A309" i="2"/>
  <c r="B309" i="2"/>
  <c r="A310" i="2"/>
  <c r="B310" i="2"/>
  <c r="A311" i="2"/>
  <c r="B311" i="2"/>
  <c r="A312" i="2"/>
  <c r="R312" i="2" s="1"/>
  <c r="T312" i="2" s="1"/>
  <c r="B312" i="2"/>
  <c r="A313" i="2"/>
  <c r="B313" i="2"/>
  <c r="A314" i="2"/>
  <c r="B314" i="2"/>
  <c r="A315" i="2"/>
  <c r="B315" i="2"/>
  <c r="A316" i="2"/>
  <c r="R316" i="2" s="1"/>
  <c r="B316" i="2"/>
  <c r="A317" i="2"/>
  <c r="B317" i="2"/>
  <c r="A318" i="2"/>
  <c r="B318" i="2"/>
  <c r="A319" i="2"/>
  <c r="B319" i="2"/>
  <c r="A320" i="2"/>
  <c r="R320" i="2" s="1"/>
  <c r="T320" i="2" s="1"/>
  <c r="B320" i="2"/>
  <c r="A321" i="2"/>
  <c r="B321" i="2"/>
  <c r="A322" i="2"/>
  <c r="B322" i="2"/>
  <c r="A323" i="2"/>
  <c r="B323" i="2"/>
  <c r="A324" i="2"/>
  <c r="R324" i="2" s="1"/>
  <c r="B324" i="2"/>
  <c r="A325" i="2"/>
  <c r="B325" i="2"/>
  <c r="A326" i="2"/>
  <c r="B326" i="2"/>
  <c r="A327" i="2"/>
  <c r="B327" i="2"/>
  <c r="A328" i="2"/>
  <c r="R328" i="2" s="1"/>
  <c r="T328" i="2" s="1"/>
  <c r="B328" i="2"/>
  <c r="A329" i="2"/>
  <c r="B329" i="2"/>
  <c r="A330" i="2"/>
  <c r="B330" i="2"/>
  <c r="A331" i="2"/>
  <c r="B331" i="2"/>
  <c r="A332" i="2"/>
  <c r="R332" i="2" s="1"/>
  <c r="B332" i="2"/>
  <c r="A333" i="2"/>
  <c r="B333" i="2"/>
  <c r="A334" i="2"/>
  <c r="B334" i="2"/>
  <c r="A335" i="2"/>
  <c r="B335" i="2"/>
  <c r="A336" i="2"/>
  <c r="R336" i="2" s="1"/>
  <c r="T336" i="2" s="1"/>
  <c r="B336" i="2"/>
  <c r="A337" i="2"/>
  <c r="B337" i="2"/>
  <c r="A338" i="2"/>
  <c r="B338" i="2"/>
  <c r="A339" i="2"/>
  <c r="B339" i="2"/>
  <c r="A340" i="2"/>
  <c r="R340" i="2" s="1"/>
  <c r="B340" i="2"/>
  <c r="A341" i="2"/>
  <c r="B341" i="2"/>
  <c r="A342" i="2"/>
  <c r="B342" i="2"/>
  <c r="A343" i="2"/>
  <c r="B343" i="2"/>
  <c r="A344" i="2"/>
  <c r="R344" i="2" s="1"/>
  <c r="T344" i="2" s="1"/>
  <c r="B344" i="2"/>
  <c r="A345" i="2"/>
  <c r="B345" i="2"/>
  <c r="A346" i="2"/>
  <c r="B346" i="2"/>
  <c r="A347" i="2"/>
  <c r="B347" i="2"/>
  <c r="A348" i="2"/>
  <c r="R348" i="2" s="1"/>
  <c r="B348" i="2"/>
  <c r="A349" i="2"/>
  <c r="B349" i="2"/>
  <c r="A350" i="2"/>
  <c r="B350" i="2"/>
  <c r="A351" i="2"/>
  <c r="B351" i="2"/>
  <c r="A352" i="2"/>
  <c r="R352" i="2" s="1"/>
  <c r="T352" i="2" s="1"/>
  <c r="B352" i="2"/>
  <c r="A353" i="2"/>
  <c r="B353" i="2"/>
  <c r="A354" i="2"/>
  <c r="B354" i="2"/>
  <c r="A355" i="2"/>
  <c r="B355" i="2"/>
  <c r="A356" i="2"/>
  <c r="R356" i="2" s="1"/>
  <c r="B356" i="2"/>
  <c r="A357" i="2"/>
  <c r="B357" i="2"/>
  <c r="A358" i="2"/>
  <c r="B358" i="2"/>
  <c r="A359" i="2"/>
  <c r="B359" i="2"/>
  <c r="A360" i="2"/>
  <c r="R360" i="2" s="1"/>
  <c r="T360" i="2" s="1"/>
  <c r="B360" i="2"/>
  <c r="A361" i="2"/>
  <c r="B361" i="2"/>
  <c r="A362" i="2"/>
  <c r="B362" i="2"/>
  <c r="A363" i="2"/>
  <c r="B363" i="2"/>
  <c r="A364" i="2"/>
  <c r="R364" i="2" s="1"/>
  <c r="B364" i="2"/>
  <c r="A365" i="2"/>
  <c r="B365" i="2"/>
  <c r="A366" i="2"/>
  <c r="B366" i="2"/>
  <c r="A367" i="2"/>
  <c r="B367" i="2"/>
  <c r="A368" i="2"/>
  <c r="R368" i="2" s="1"/>
  <c r="T368" i="2" s="1"/>
  <c r="B368" i="2"/>
  <c r="A369" i="2"/>
  <c r="B369" i="2"/>
  <c r="A370" i="2"/>
  <c r="B370" i="2"/>
  <c r="A371" i="2"/>
  <c r="B371" i="2"/>
  <c r="A372" i="2"/>
  <c r="R372" i="2" s="1"/>
  <c r="B372" i="2"/>
  <c r="A373" i="2"/>
  <c r="B373" i="2"/>
  <c r="A374" i="2"/>
  <c r="B374" i="2"/>
  <c r="A375" i="2"/>
  <c r="B375" i="2"/>
  <c r="A376" i="2"/>
  <c r="R376" i="2" s="1"/>
  <c r="T376" i="2" s="1"/>
  <c r="B376" i="2"/>
  <c r="A377" i="2"/>
  <c r="B377" i="2"/>
  <c r="A378" i="2"/>
  <c r="B378" i="2"/>
  <c r="A379" i="2"/>
  <c r="B379" i="2"/>
  <c r="A380" i="2"/>
  <c r="R380" i="2" s="1"/>
  <c r="B380" i="2"/>
  <c r="A381" i="2"/>
  <c r="B381" i="2"/>
  <c r="A382" i="2"/>
  <c r="B382" i="2"/>
  <c r="A383" i="2"/>
  <c r="B383" i="2"/>
  <c r="A384" i="2"/>
  <c r="R384" i="2" s="1"/>
  <c r="T384" i="2" s="1"/>
  <c r="B384" i="2"/>
  <c r="A385" i="2"/>
  <c r="B385" i="2"/>
  <c r="A386" i="2"/>
  <c r="B386" i="2"/>
  <c r="A387" i="2"/>
  <c r="B387" i="2"/>
  <c r="A388" i="2"/>
  <c r="R388" i="2" s="1"/>
  <c r="B388" i="2"/>
  <c r="A389" i="2"/>
  <c r="B389" i="2"/>
  <c r="A390" i="2"/>
  <c r="B390" i="2"/>
  <c r="A391" i="2"/>
  <c r="B391" i="2"/>
  <c r="A392" i="2"/>
  <c r="R392" i="2" s="1"/>
  <c r="T392" i="2" s="1"/>
  <c r="B392" i="2"/>
  <c r="A393" i="2"/>
  <c r="B393" i="2"/>
  <c r="A394" i="2"/>
  <c r="B394" i="2"/>
  <c r="A395" i="2"/>
  <c r="B395" i="2"/>
  <c r="A396" i="2"/>
  <c r="R396" i="2" s="1"/>
  <c r="B396" i="2"/>
  <c r="A397" i="2"/>
  <c r="B397" i="2"/>
  <c r="A398" i="2"/>
  <c r="B398" i="2"/>
  <c r="A399" i="2"/>
  <c r="B399" i="2"/>
  <c r="A400" i="2"/>
  <c r="R400" i="2" s="1"/>
  <c r="T400" i="2" s="1"/>
  <c r="B400" i="2"/>
  <c r="A401" i="2"/>
  <c r="B401" i="2"/>
  <c r="A402" i="2"/>
  <c r="B402" i="2"/>
  <c r="A403" i="2"/>
  <c r="B403" i="2"/>
  <c r="A404" i="2"/>
  <c r="R404" i="2" s="1"/>
  <c r="B404" i="2"/>
  <c r="A405" i="2"/>
  <c r="B405" i="2"/>
  <c r="A406" i="2"/>
  <c r="B406" i="2"/>
  <c r="A407" i="2"/>
  <c r="B407" i="2"/>
  <c r="A408" i="2"/>
  <c r="R408" i="2" s="1"/>
  <c r="T408" i="2" s="1"/>
  <c r="B408" i="2"/>
  <c r="A409" i="2"/>
  <c r="B409" i="2"/>
  <c r="A410" i="2"/>
  <c r="B410" i="2"/>
  <c r="A411" i="2"/>
  <c r="B411" i="2"/>
  <c r="A412" i="2"/>
  <c r="R412" i="2" s="1"/>
  <c r="B412" i="2"/>
  <c r="A413" i="2"/>
  <c r="B413" i="2"/>
  <c r="A414" i="2"/>
  <c r="B414" i="2"/>
  <c r="A415" i="2"/>
  <c r="B415" i="2"/>
  <c r="A416" i="2"/>
  <c r="R416" i="2" s="1"/>
  <c r="T416" i="2" s="1"/>
  <c r="B416" i="2"/>
  <c r="A417" i="2"/>
  <c r="B417" i="2"/>
  <c r="A418" i="2"/>
  <c r="B418" i="2"/>
  <c r="A419" i="2"/>
  <c r="B419" i="2"/>
  <c r="A420" i="2"/>
  <c r="R420" i="2" s="1"/>
  <c r="B420" i="2"/>
  <c r="A421" i="2"/>
  <c r="B421" i="2"/>
  <c r="A422" i="2"/>
  <c r="B422" i="2"/>
  <c r="A423" i="2"/>
  <c r="B423" i="2"/>
  <c r="A424" i="2"/>
  <c r="R424" i="2" s="1"/>
  <c r="T424" i="2" s="1"/>
  <c r="B424" i="2"/>
  <c r="A425" i="2"/>
  <c r="B425" i="2"/>
  <c r="A426" i="2"/>
  <c r="B426" i="2"/>
  <c r="A427" i="2"/>
  <c r="B427" i="2"/>
  <c r="A428" i="2"/>
  <c r="R428" i="2" s="1"/>
  <c r="B428" i="2"/>
  <c r="A429" i="2"/>
  <c r="B429" i="2"/>
  <c r="A430" i="2"/>
  <c r="B430" i="2"/>
  <c r="A431" i="2"/>
  <c r="B431" i="2"/>
  <c r="A432" i="2"/>
  <c r="R432" i="2" s="1"/>
  <c r="T432" i="2" s="1"/>
  <c r="B432" i="2"/>
  <c r="A433" i="2"/>
  <c r="B433" i="2"/>
  <c r="A434" i="2"/>
  <c r="B434" i="2"/>
  <c r="A435" i="2"/>
  <c r="B435" i="2"/>
  <c r="A436" i="2"/>
  <c r="R436" i="2" s="1"/>
  <c r="B436" i="2"/>
  <c r="A437" i="2"/>
  <c r="B437" i="2"/>
  <c r="A438" i="2"/>
  <c r="B438" i="2"/>
  <c r="A439" i="2"/>
  <c r="B439" i="2"/>
  <c r="A440" i="2"/>
  <c r="R440" i="2" s="1"/>
  <c r="T440" i="2" s="1"/>
  <c r="B440" i="2"/>
  <c r="A441" i="2"/>
  <c r="B441" i="2"/>
  <c r="A442" i="2"/>
  <c r="B442" i="2"/>
  <c r="A443" i="2"/>
  <c r="B443" i="2"/>
  <c r="A444" i="2"/>
  <c r="R444" i="2" s="1"/>
  <c r="B444" i="2"/>
  <c r="A445" i="2"/>
  <c r="B445" i="2"/>
  <c r="A446" i="2"/>
  <c r="B446" i="2"/>
  <c r="A447" i="2"/>
  <c r="B447" i="2"/>
  <c r="A448" i="2"/>
  <c r="R448" i="2" s="1"/>
  <c r="T448" i="2" s="1"/>
  <c r="B448" i="2"/>
  <c r="A449" i="2"/>
  <c r="B449" i="2"/>
  <c r="A450" i="2"/>
  <c r="B450" i="2"/>
  <c r="A451" i="2"/>
  <c r="B451" i="2"/>
  <c r="A452" i="2"/>
  <c r="R452" i="2" s="1"/>
  <c r="B452" i="2"/>
  <c r="A453" i="2"/>
  <c r="B453" i="2"/>
  <c r="A454" i="2"/>
  <c r="B454" i="2"/>
  <c r="A455" i="2"/>
  <c r="B455" i="2"/>
  <c r="A456" i="2"/>
  <c r="R456" i="2" s="1"/>
  <c r="T456" i="2" s="1"/>
  <c r="B456" i="2"/>
  <c r="A457" i="2"/>
  <c r="B457" i="2"/>
  <c r="A458" i="2"/>
  <c r="B458" i="2"/>
  <c r="A459" i="2"/>
  <c r="B459" i="2"/>
  <c r="A460" i="2"/>
  <c r="R460" i="2" s="1"/>
  <c r="B460" i="2"/>
  <c r="A461" i="2"/>
  <c r="B461" i="2"/>
  <c r="A462" i="2"/>
  <c r="B462" i="2"/>
  <c r="A463" i="2"/>
  <c r="B463" i="2"/>
  <c r="A464" i="2"/>
  <c r="R464" i="2" s="1"/>
  <c r="T464" i="2" s="1"/>
  <c r="B464" i="2"/>
  <c r="A465" i="2"/>
  <c r="B465" i="2"/>
  <c r="A466" i="2"/>
  <c r="B466" i="2"/>
  <c r="A467" i="2"/>
  <c r="B467" i="2"/>
  <c r="A468" i="2"/>
  <c r="R468" i="2" s="1"/>
  <c r="B468" i="2"/>
  <c r="A469" i="2"/>
  <c r="B469" i="2"/>
  <c r="A470" i="2"/>
  <c r="B470" i="2"/>
  <c r="A471" i="2"/>
  <c r="B471" i="2"/>
  <c r="A472" i="2"/>
  <c r="R472" i="2" s="1"/>
  <c r="T472" i="2" s="1"/>
  <c r="B472" i="2"/>
  <c r="A473" i="2"/>
  <c r="B473" i="2"/>
  <c r="A474" i="2"/>
  <c r="B474" i="2"/>
  <c r="A475" i="2"/>
  <c r="B475" i="2"/>
  <c r="A476" i="2"/>
  <c r="R476" i="2" s="1"/>
  <c r="B476" i="2"/>
  <c r="A477" i="2"/>
  <c r="B477" i="2"/>
  <c r="A478" i="2"/>
  <c r="B478" i="2"/>
  <c r="A479" i="2"/>
  <c r="B479" i="2"/>
  <c r="A480" i="2"/>
  <c r="R480" i="2" s="1"/>
  <c r="T480" i="2" s="1"/>
  <c r="B480" i="2"/>
  <c r="A481" i="2"/>
  <c r="B481" i="2"/>
  <c r="A482" i="2"/>
  <c r="B482" i="2"/>
  <c r="A483" i="2"/>
  <c r="B483" i="2"/>
  <c r="A484" i="2"/>
  <c r="R484" i="2" s="1"/>
  <c r="B484" i="2"/>
  <c r="A485" i="2"/>
  <c r="B485" i="2"/>
  <c r="A486" i="2"/>
  <c r="B486" i="2"/>
  <c r="A487" i="2"/>
  <c r="B487" i="2"/>
  <c r="A488" i="2"/>
  <c r="R488" i="2" s="1"/>
  <c r="T488" i="2" s="1"/>
  <c r="B488" i="2"/>
  <c r="A489" i="2"/>
  <c r="B489" i="2"/>
  <c r="A490" i="2"/>
  <c r="B490" i="2"/>
  <c r="A491" i="2"/>
  <c r="B491" i="2"/>
  <c r="A492" i="2"/>
  <c r="R492" i="2" s="1"/>
  <c r="B492" i="2"/>
  <c r="A493" i="2"/>
  <c r="B493" i="2"/>
  <c r="A494" i="2"/>
  <c r="B494" i="2"/>
  <c r="A495" i="2"/>
  <c r="B495" i="2"/>
  <c r="A496" i="2"/>
  <c r="R496" i="2" s="1"/>
  <c r="T496" i="2" s="1"/>
  <c r="B496" i="2"/>
  <c r="A497" i="2"/>
  <c r="B497" i="2"/>
  <c r="A498" i="2"/>
  <c r="B498" i="2"/>
  <c r="A499" i="2"/>
  <c r="B499" i="2"/>
  <c r="A500" i="2"/>
  <c r="R500" i="2" s="1"/>
  <c r="B500" i="2"/>
  <c r="A501" i="2"/>
  <c r="B501" i="2"/>
  <c r="A502" i="2"/>
  <c r="B502" i="2"/>
  <c r="A503" i="2"/>
  <c r="B503" i="2"/>
  <c r="A504" i="2"/>
  <c r="R504" i="2" s="1"/>
  <c r="T504" i="2" s="1"/>
  <c r="B504" i="2"/>
  <c r="A505" i="2"/>
  <c r="B505" i="2"/>
  <c r="A506" i="2"/>
  <c r="B506" i="2"/>
  <c r="A507" i="2"/>
  <c r="B507" i="2"/>
  <c r="A508" i="2"/>
  <c r="R508" i="2" s="1"/>
  <c r="B508" i="2"/>
  <c r="A509" i="2"/>
  <c r="B509" i="2"/>
  <c r="A510" i="2"/>
  <c r="B510" i="2"/>
  <c r="A511" i="2"/>
  <c r="B511" i="2"/>
  <c r="A512" i="2"/>
  <c r="R512" i="2" s="1"/>
  <c r="T512" i="2" s="1"/>
  <c r="B512" i="2"/>
  <c r="A513" i="2"/>
  <c r="B513" i="2"/>
  <c r="A514" i="2"/>
  <c r="B514" i="2"/>
  <c r="A515" i="2"/>
  <c r="B515" i="2"/>
  <c r="A516" i="2"/>
  <c r="R516" i="2" s="1"/>
  <c r="B516" i="2"/>
  <c r="A517" i="2"/>
  <c r="B517" i="2"/>
  <c r="A518" i="2"/>
  <c r="B518" i="2"/>
  <c r="A519" i="2"/>
  <c r="B519" i="2"/>
  <c r="A520" i="2"/>
  <c r="R520" i="2" s="1"/>
  <c r="T520" i="2" s="1"/>
  <c r="B520" i="2"/>
  <c r="A521" i="2"/>
  <c r="B521" i="2"/>
  <c r="A522" i="2"/>
  <c r="B522" i="2"/>
  <c r="A523" i="2"/>
  <c r="B523" i="2"/>
  <c r="A524" i="2"/>
  <c r="R524" i="2" s="1"/>
  <c r="B524" i="2"/>
  <c r="A525" i="2"/>
  <c r="B525" i="2"/>
  <c r="A526" i="2"/>
  <c r="B526" i="2"/>
  <c r="A527" i="2"/>
  <c r="B527" i="2"/>
  <c r="A528" i="2"/>
  <c r="R528" i="2" s="1"/>
  <c r="T528" i="2" s="1"/>
  <c r="B528" i="2"/>
  <c r="A529" i="2"/>
  <c r="B529" i="2"/>
  <c r="A530" i="2"/>
  <c r="B530" i="2"/>
  <c r="A531" i="2"/>
  <c r="B531" i="2"/>
  <c r="A532" i="2"/>
  <c r="R532" i="2" s="1"/>
  <c r="B532" i="2"/>
  <c r="A533" i="2"/>
  <c r="B533" i="2"/>
  <c r="A534" i="2"/>
  <c r="B534" i="2"/>
  <c r="A535" i="2"/>
  <c r="B535" i="2"/>
  <c r="A536" i="2"/>
  <c r="R536" i="2" s="1"/>
  <c r="T536" i="2" s="1"/>
  <c r="B536" i="2"/>
  <c r="A537" i="2"/>
  <c r="B537" i="2"/>
  <c r="A538" i="2"/>
  <c r="B538" i="2"/>
  <c r="A539" i="2"/>
  <c r="B539" i="2"/>
  <c r="A540" i="2"/>
  <c r="R540" i="2" s="1"/>
  <c r="B540" i="2"/>
  <c r="A541" i="2"/>
  <c r="B541" i="2"/>
  <c r="A542" i="2"/>
  <c r="B542" i="2"/>
  <c r="A543" i="2"/>
  <c r="B543" i="2"/>
  <c r="A544" i="2"/>
  <c r="R544" i="2" s="1"/>
  <c r="T544" i="2" s="1"/>
  <c r="B544" i="2"/>
  <c r="A545" i="2"/>
  <c r="B545" i="2"/>
  <c r="A546" i="2"/>
  <c r="B546" i="2"/>
  <c r="A547" i="2"/>
  <c r="B547" i="2"/>
  <c r="A548" i="2"/>
  <c r="R548" i="2" s="1"/>
  <c r="B548" i="2"/>
  <c r="A549" i="2"/>
  <c r="B549" i="2"/>
  <c r="A550" i="2"/>
  <c r="B550" i="2"/>
  <c r="A551" i="2"/>
  <c r="B551" i="2"/>
  <c r="A552" i="2"/>
  <c r="R552" i="2" s="1"/>
  <c r="T552" i="2" s="1"/>
  <c r="B552" i="2"/>
  <c r="A553" i="2"/>
  <c r="B553" i="2"/>
  <c r="A554" i="2"/>
  <c r="B554" i="2"/>
  <c r="A555" i="2"/>
  <c r="B555" i="2"/>
  <c r="A556" i="2"/>
  <c r="R556" i="2" s="1"/>
  <c r="B556" i="2"/>
  <c r="A557" i="2"/>
  <c r="B557" i="2"/>
  <c r="A558" i="2"/>
  <c r="B558" i="2"/>
  <c r="A559" i="2"/>
  <c r="B559" i="2"/>
  <c r="A560" i="2"/>
  <c r="R560" i="2" s="1"/>
  <c r="T560" i="2" s="1"/>
  <c r="B560" i="2"/>
  <c r="A561" i="2"/>
  <c r="B561" i="2"/>
  <c r="A562" i="2"/>
  <c r="B562" i="2"/>
  <c r="A563" i="2"/>
  <c r="B563" i="2"/>
  <c r="A564" i="2"/>
  <c r="R564" i="2" s="1"/>
  <c r="B564" i="2"/>
  <c r="A565" i="2"/>
  <c r="B565" i="2"/>
  <c r="A566" i="2"/>
  <c r="B566" i="2"/>
  <c r="A567" i="2"/>
  <c r="B567" i="2"/>
  <c r="A568" i="2"/>
  <c r="R568" i="2" s="1"/>
  <c r="T568" i="2" s="1"/>
  <c r="B568" i="2"/>
  <c r="A569" i="2"/>
  <c r="B569" i="2"/>
  <c r="A570" i="2"/>
  <c r="B570" i="2"/>
  <c r="A571" i="2"/>
  <c r="B571" i="2"/>
  <c r="A572" i="2"/>
  <c r="R572" i="2" s="1"/>
  <c r="B572" i="2"/>
  <c r="A573" i="2"/>
  <c r="B573" i="2"/>
  <c r="A574" i="2"/>
  <c r="B574" i="2"/>
  <c r="A575" i="2"/>
  <c r="B575" i="2"/>
  <c r="A576" i="2"/>
  <c r="R576" i="2" s="1"/>
  <c r="T576" i="2" s="1"/>
  <c r="B576" i="2"/>
  <c r="A577" i="2"/>
  <c r="B577" i="2"/>
  <c r="A578" i="2"/>
  <c r="B578" i="2"/>
  <c r="A579" i="2"/>
  <c r="B579" i="2"/>
  <c r="A580" i="2"/>
  <c r="R580" i="2" s="1"/>
  <c r="B580" i="2"/>
  <c r="A581" i="2"/>
  <c r="B581" i="2"/>
  <c r="A582" i="2"/>
  <c r="B582" i="2"/>
  <c r="A583" i="2"/>
  <c r="B583" i="2"/>
  <c r="A584" i="2"/>
  <c r="R584" i="2" s="1"/>
  <c r="T584" i="2" s="1"/>
  <c r="B584" i="2"/>
  <c r="A585" i="2"/>
  <c r="B585" i="2"/>
  <c r="A586" i="2"/>
  <c r="B586" i="2"/>
  <c r="A587" i="2"/>
  <c r="B587" i="2"/>
  <c r="A588" i="2"/>
  <c r="R588" i="2" s="1"/>
  <c r="B588" i="2"/>
  <c r="A589" i="2"/>
  <c r="B589" i="2"/>
  <c r="A590" i="2"/>
  <c r="B590" i="2"/>
  <c r="A591" i="2"/>
  <c r="B591" i="2"/>
  <c r="A592" i="2"/>
  <c r="R592" i="2" s="1"/>
  <c r="T592" i="2" s="1"/>
  <c r="B592" i="2"/>
  <c r="A593" i="2"/>
  <c r="B593" i="2"/>
  <c r="A594" i="2"/>
  <c r="B594" i="2"/>
  <c r="A595" i="2"/>
  <c r="B595" i="2"/>
  <c r="A596" i="2"/>
  <c r="R596" i="2" s="1"/>
  <c r="T596" i="2" s="1"/>
  <c r="B596" i="2"/>
  <c r="A597" i="2"/>
  <c r="B597" i="2"/>
  <c r="A598" i="2"/>
  <c r="B598" i="2"/>
  <c r="A599" i="2"/>
  <c r="B599" i="2"/>
  <c r="A600" i="2"/>
  <c r="R600" i="2" s="1"/>
  <c r="T600" i="2" s="1"/>
  <c r="B600" i="2"/>
  <c r="A601" i="2"/>
  <c r="B601" i="2"/>
  <c r="A602" i="2"/>
  <c r="B602" i="2"/>
  <c r="A603" i="2"/>
  <c r="B603" i="2"/>
  <c r="A604" i="2"/>
  <c r="R604" i="2" s="1"/>
  <c r="T604" i="2" s="1"/>
  <c r="B604" i="2"/>
  <c r="A605" i="2"/>
  <c r="B605" i="2"/>
  <c r="A606" i="2"/>
  <c r="B606" i="2"/>
  <c r="A607" i="2"/>
  <c r="B607" i="2"/>
  <c r="A608" i="2"/>
  <c r="R608" i="2" s="1"/>
  <c r="T608" i="2" s="1"/>
  <c r="B608" i="2"/>
  <c r="A609" i="2"/>
  <c r="B609" i="2"/>
  <c r="A610" i="2"/>
  <c r="B610" i="2"/>
  <c r="A611" i="2"/>
  <c r="B611" i="2"/>
  <c r="A612" i="2"/>
  <c r="R612" i="2" s="1"/>
  <c r="T612" i="2" s="1"/>
  <c r="B612" i="2"/>
  <c r="A613" i="2"/>
  <c r="B613" i="2"/>
  <c r="A614" i="2"/>
  <c r="B614" i="2"/>
  <c r="A615" i="2"/>
  <c r="B615" i="2"/>
  <c r="A616" i="2"/>
  <c r="R616" i="2" s="1"/>
  <c r="T616" i="2" s="1"/>
  <c r="B616" i="2"/>
  <c r="A617" i="2"/>
  <c r="B617" i="2"/>
  <c r="A618" i="2"/>
  <c r="B618" i="2"/>
  <c r="A619" i="2"/>
  <c r="B619" i="2"/>
  <c r="A620" i="2"/>
  <c r="R620" i="2" s="1"/>
  <c r="T620" i="2" s="1"/>
  <c r="B620" i="2"/>
  <c r="A621" i="2"/>
  <c r="B621" i="2"/>
  <c r="A622" i="2"/>
  <c r="B622" i="2"/>
  <c r="A623" i="2"/>
  <c r="B623" i="2"/>
  <c r="A624" i="2"/>
  <c r="R624" i="2" s="1"/>
  <c r="T624" i="2" s="1"/>
  <c r="B624" i="2"/>
  <c r="A625" i="2"/>
  <c r="B625" i="2"/>
  <c r="A626" i="2"/>
  <c r="B626" i="2"/>
  <c r="A627" i="2"/>
  <c r="B627" i="2"/>
  <c r="A628" i="2"/>
  <c r="R628" i="2" s="1"/>
  <c r="T628" i="2" s="1"/>
  <c r="B628" i="2"/>
  <c r="A629" i="2"/>
  <c r="B629" i="2"/>
  <c r="A630" i="2"/>
  <c r="B630" i="2"/>
  <c r="A631" i="2"/>
  <c r="B631" i="2"/>
  <c r="A632" i="2"/>
  <c r="R632" i="2" s="1"/>
  <c r="T632" i="2" s="1"/>
  <c r="B632" i="2"/>
  <c r="A633" i="2"/>
  <c r="B633" i="2"/>
  <c r="A634" i="2"/>
  <c r="B634" i="2"/>
  <c r="A635" i="2"/>
  <c r="B635" i="2"/>
  <c r="A636" i="2"/>
  <c r="R636" i="2" s="1"/>
  <c r="T636" i="2" s="1"/>
  <c r="B636" i="2"/>
  <c r="A637" i="2"/>
  <c r="B637" i="2"/>
  <c r="A638" i="2"/>
  <c r="B638" i="2"/>
  <c r="A639" i="2"/>
  <c r="B639" i="2"/>
  <c r="A640" i="2"/>
  <c r="R640" i="2" s="1"/>
  <c r="T640" i="2" s="1"/>
  <c r="B640" i="2"/>
  <c r="A641" i="2"/>
  <c r="B641" i="2"/>
  <c r="A642" i="2"/>
  <c r="B642" i="2"/>
  <c r="A643" i="2"/>
  <c r="B643" i="2"/>
  <c r="A644" i="2"/>
  <c r="R644" i="2" s="1"/>
  <c r="T644" i="2" s="1"/>
  <c r="B644" i="2"/>
  <c r="A645" i="2"/>
  <c r="B645" i="2"/>
  <c r="A646" i="2"/>
  <c r="B646" i="2"/>
  <c r="A647" i="2"/>
  <c r="B647" i="2"/>
  <c r="A648" i="2"/>
  <c r="R648" i="2" s="1"/>
  <c r="T648" i="2" s="1"/>
  <c r="B648" i="2"/>
  <c r="A649" i="2"/>
  <c r="B649" i="2"/>
  <c r="A650" i="2"/>
  <c r="B650" i="2"/>
  <c r="A651" i="2"/>
  <c r="B651" i="2"/>
  <c r="A652" i="2"/>
  <c r="R652" i="2" s="1"/>
  <c r="T652" i="2" s="1"/>
  <c r="B652" i="2"/>
  <c r="A653" i="2"/>
  <c r="B653" i="2"/>
  <c r="A654" i="2"/>
  <c r="B654" i="2"/>
  <c r="A655" i="2"/>
  <c r="B655" i="2"/>
  <c r="A656" i="2"/>
  <c r="R656" i="2" s="1"/>
  <c r="T656" i="2" s="1"/>
  <c r="B656" i="2"/>
  <c r="A657" i="2"/>
  <c r="B657" i="2"/>
  <c r="A658" i="2"/>
  <c r="B658" i="2"/>
  <c r="A659" i="2"/>
  <c r="B659" i="2"/>
  <c r="A660" i="2"/>
  <c r="R660" i="2" s="1"/>
  <c r="T660" i="2" s="1"/>
  <c r="B660" i="2"/>
  <c r="A661" i="2"/>
  <c r="B661" i="2"/>
  <c r="A662" i="2"/>
  <c r="B662" i="2"/>
  <c r="A663" i="2"/>
  <c r="B663" i="2"/>
  <c r="A664" i="2"/>
  <c r="R664" i="2" s="1"/>
  <c r="T664" i="2" s="1"/>
  <c r="B664" i="2"/>
  <c r="A665" i="2"/>
  <c r="B665" i="2"/>
  <c r="A666" i="2"/>
  <c r="B666" i="2"/>
  <c r="A667" i="2"/>
  <c r="B667" i="2"/>
  <c r="A668" i="2"/>
  <c r="R668" i="2" s="1"/>
  <c r="T668" i="2" s="1"/>
  <c r="B668" i="2"/>
  <c r="A669" i="2"/>
  <c r="B669" i="2"/>
  <c r="A670" i="2"/>
  <c r="B670" i="2"/>
  <c r="A671" i="2"/>
  <c r="B671" i="2"/>
  <c r="A672" i="2"/>
  <c r="R672" i="2" s="1"/>
  <c r="T672" i="2" s="1"/>
  <c r="B672" i="2"/>
  <c r="A673" i="2"/>
  <c r="B673" i="2"/>
  <c r="A674" i="2"/>
  <c r="B674" i="2"/>
  <c r="A675" i="2"/>
  <c r="B675" i="2"/>
  <c r="A676" i="2"/>
  <c r="R676" i="2" s="1"/>
  <c r="T676" i="2" s="1"/>
  <c r="B676" i="2"/>
  <c r="A677" i="2"/>
  <c r="B677" i="2"/>
  <c r="A678" i="2"/>
  <c r="B678" i="2"/>
  <c r="A679" i="2"/>
  <c r="B679" i="2"/>
  <c r="A680" i="2"/>
  <c r="R680" i="2" s="1"/>
  <c r="T680" i="2" s="1"/>
  <c r="B680" i="2"/>
  <c r="A681" i="2"/>
  <c r="B681" i="2"/>
  <c r="A682" i="2"/>
  <c r="B682" i="2"/>
  <c r="A683" i="2"/>
  <c r="B683" i="2"/>
  <c r="A684" i="2"/>
  <c r="R684" i="2" s="1"/>
  <c r="T684" i="2" s="1"/>
  <c r="B684" i="2"/>
  <c r="A685" i="2"/>
  <c r="B685" i="2"/>
  <c r="A686" i="2"/>
  <c r="B686" i="2"/>
  <c r="A687" i="2"/>
  <c r="B687" i="2"/>
  <c r="A688" i="2"/>
  <c r="R688" i="2" s="1"/>
  <c r="T688" i="2" s="1"/>
  <c r="B688" i="2"/>
  <c r="A689" i="2"/>
  <c r="B689" i="2"/>
  <c r="A690" i="2"/>
  <c r="B690" i="2"/>
  <c r="A691" i="2"/>
  <c r="B691" i="2"/>
  <c r="A692" i="2"/>
  <c r="R692" i="2" s="1"/>
  <c r="T692" i="2" s="1"/>
  <c r="B692" i="2"/>
  <c r="A693" i="2"/>
  <c r="B693" i="2"/>
  <c r="A694" i="2"/>
  <c r="B694" i="2"/>
  <c r="A695" i="2"/>
  <c r="B695" i="2"/>
  <c r="A696" i="2"/>
  <c r="R696" i="2" s="1"/>
  <c r="T696" i="2" s="1"/>
  <c r="B696" i="2"/>
  <c r="A697" i="2"/>
  <c r="B697" i="2"/>
  <c r="A698" i="2"/>
  <c r="B698" i="2"/>
  <c r="A699" i="2"/>
  <c r="B699" i="2"/>
  <c r="A700" i="2"/>
  <c r="R700" i="2" s="1"/>
  <c r="T700" i="2" s="1"/>
  <c r="B700" i="2"/>
  <c r="A701" i="2"/>
  <c r="B701" i="2"/>
  <c r="A702" i="2"/>
  <c r="B702" i="2"/>
  <c r="A703" i="2"/>
  <c r="B703" i="2"/>
  <c r="A704" i="2"/>
  <c r="R704" i="2" s="1"/>
  <c r="T704" i="2" s="1"/>
  <c r="B704" i="2"/>
  <c r="A705" i="2"/>
  <c r="B705" i="2"/>
  <c r="A706" i="2"/>
  <c r="B706" i="2"/>
  <c r="A707" i="2"/>
  <c r="B707" i="2"/>
  <c r="A708" i="2"/>
  <c r="R708" i="2" s="1"/>
  <c r="T708" i="2" s="1"/>
  <c r="B708" i="2"/>
  <c r="A709" i="2"/>
  <c r="B709" i="2"/>
  <c r="A710" i="2"/>
  <c r="B710" i="2"/>
  <c r="A711" i="2"/>
  <c r="B711" i="2"/>
  <c r="A712" i="2"/>
  <c r="R712" i="2" s="1"/>
  <c r="T712" i="2" s="1"/>
  <c r="B712" i="2"/>
  <c r="A713" i="2"/>
  <c r="B713" i="2"/>
  <c r="A714" i="2"/>
  <c r="B714" i="2"/>
  <c r="A715" i="2"/>
  <c r="B715" i="2"/>
  <c r="A716" i="2"/>
  <c r="R716" i="2" s="1"/>
  <c r="T716" i="2" s="1"/>
  <c r="B716" i="2"/>
  <c r="A717" i="2"/>
  <c r="B717" i="2"/>
  <c r="A718" i="2"/>
  <c r="B718" i="2"/>
  <c r="A719" i="2"/>
  <c r="B719" i="2"/>
  <c r="A720" i="2"/>
  <c r="R720" i="2" s="1"/>
  <c r="T720" i="2" s="1"/>
  <c r="B720" i="2"/>
  <c r="A721" i="2"/>
  <c r="B721" i="2"/>
  <c r="A722" i="2"/>
  <c r="B722" i="2"/>
  <c r="A723" i="2"/>
  <c r="B723" i="2"/>
  <c r="A724" i="2"/>
  <c r="R724" i="2" s="1"/>
  <c r="T724" i="2" s="1"/>
  <c r="B724" i="2"/>
  <c r="A725" i="2"/>
  <c r="B725" i="2"/>
  <c r="A726" i="2"/>
  <c r="B726" i="2"/>
  <c r="A727" i="2"/>
  <c r="B727" i="2"/>
  <c r="A728" i="2"/>
  <c r="R728" i="2" s="1"/>
  <c r="T728" i="2" s="1"/>
  <c r="B728" i="2"/>
  <c r="A729" i="2"/>
  <c r="B729" i="2"/>
  <c r="A730" i="2"/>
  <c r="B730" i="2"/>
  <c r="A731" i="2"/>
  <c r="B731" i="2"/>
  <c r="A732" i="2"/>
  <c r="R732" i="2" s="1"/>
  <c r="T732" i="2" s="1"/>
  <c r="B732" i="2"/>
  <c r="A733" i="2"/>
  <c r="B733" i="2"/>
  <c r="A734" i="2"/>
  <c r="B734" i="2"/>
  <c r="A735" i="2"/>
  <c r="B735" i="2"/>
  <c r="A736" i="2"/>
  <c r="R736" i="2" s="1"/>
  <c r="T736" i="2" s="1"/>
  <c r="B736" i="2"/>
  <c r="A737" i="2"/>
  <c r="B737" i="2"/>
  <c r="A738" i="2"/>
  <c r="B738" i="2"/>
  <c r="A739" i="2"/>
  <c r="B739" i="2"/>
  <c r="A740" i="2"/>
  <c r="R740" i="2" s="1"/>
  <c r="T740" i="2" s="1"/>
  <c r="B740" i="2"/>
  <c r="A741" i="2"/>
  <c r="B741" i="2"/>
  <c r="A742" i="2"/>
  <c r="B742" i="2"/>
  <c r="A743" i="2"/>
  <c r="B743" i="2"/>
  <c r="A744" i="2"/>
  <c r="R744" i="2" s="1"/>
  <c r="T744" i="2" s="1"/>
  <c r="B744" i="2"/>
  <c r="A745" i="2"/>
  <c r="B745" i="2"/>
  <c r="A746" i="2"/>
  <c r="B746" i="2"/>
  <c r="A747" i="2"/>
  <c r="B747" i="2"/>
  <c r="A748" i="2"/>
  <c r="R748" i="2" s="1"/>
  <c r="T748" i="2" s="1"/>
  <c r="B748" i="2"/>
  <c r="A749" i="2"/>
  <c r="B749" i="2"/>
  <c r="A750" i="2"/>
  <c r="B750" i="2"/>
  <c r="A751" i="2"/>
  <c r="B751" i="2"/>
  <c r="A752" i="2"/>
  <c r="R752" i="2" s="1"/>
  <c r="T752" i="2" s="1"/>
  <c r="B752" i="2"/>
  <c r="A753" i="2"/>
  <c r="B753" i="2"/>
  <c r="A754" i="2"/>
  <c r="B754" i="2"/>
  <c r="A755" i="2"/>
  <c r="B755" i="2"/>
  <c r="A756" i="2"/>
  <c r="R756" i="2" s="1"/>
  <c r="T756" i="2" s="1"/>
  <c r="B756" i="2"/>
  <c r="A757" i="2"/>
  <c r="B757" i="2"/>
  <c r="A758" i="2"/>
  <c r="B758" i="2"/>
  <c r="A759" i="2"/>
  <c r="B759" i="2"/>
  <c r="A760" i="2"/>
  <c r="R760" i="2" s="1"/>
  <c r="T760" i="2" s="1"/>
  <c r="B760" i="2"/>
  <c r="A761" i="2"/>
  <c r="B761" i="2"/>
  <c r="A762" i="2"/>
  <c r="B762" i="2"/>
  <c r="A763" i="2"/>
  <c r="B763" i="2"/>
  <c r="A764" i="2"/>
  <c r="R764" i="2" s="1"/>
  <c r="T764" i="2" s="1"/>
  <c r="B764" i="2"/>
  <c r="A765" i="2"/>
  <c r="B765" i="2"/>
  <c r="A766" i="2"/>
  <c r="B766" i="2"/>
  <c r="A767" i="2"/>
  <c r="B767" i="2"/>
  <c r="A768" i="2"/>
  <c r="R768" i="2" s="1"/>
  <c r="T768" i="2" s="1"/>
  <c r="B768" i="2"/>
  <c r="A769" i="2"/>
  <c r="B769" i="2"/>
  <c r="A770" i="2"/>
  <c r="B770" i="2"/>
  <c r="A771" i="2"/>
  <c r="B771" i="2"/>
  <c r="A772" i="2"/>
  <c r="R772" i="2" s="1"/>
  <c r="T772" i="2" s="1"/>
  <c r="B772" i="2"/>
  <c r="A773" i="2"/>
  <c r="B773" i="2"/>
  <c r="A774" i="2"/>
  <c r="B774" i="2"/>
  <c r="A775" i="2"/>
  <c r="B775" i="2"/>
  <c r="A776" i="2"/>
  <c r="R776" i="2" s="1"/>
  <c r="T776" i="2" s="1"/>
  <c r="B776" i="2"/>
  <c r="A777" i="2"/>
  <c r="B777" i="2"/>
  <c r="A778" i="2"/>
  <c r="B778" i="2"/>
  <c r="A779" i="2"/>
  <c r="B779" i="2"/>
  <c r="A780" i="2"/>
  <c r="R780" i="2" s="1"/>
  <c r="T780" i="2" s="1"/>
  <c r="B780" i="2"/>
  <c r="A781" i="2"/>
  <c r="B781" i="2"/>
  <c r="A782" i="2"/>
  <c r="B782" i="2"/>
  <c r="A783" i="2"/>
  <c r="B783" i="2"/>
  <c r="A784" i="2"/>
  <c r="R784" i="2" s="1"/>
  <c r="T784" i="2" s="1"/>
  <c r="B784" i="2"/>
  <c r="A785" i="2"/>
  <c r="B785" i="2"/>
  <c r="A786" i="2"/>
  <c r="B786" i="2"/>
  <c r="A787" i="2"/>
  <c r="B787" i="2"/>
  <c r="A788" i="2"/>
  <c r="R788" i="2" s="1"/>
  <c r="T788" i="2" s="1"/>
  <c r="B788" i="2"/>
  <c r="A789" i="2"/>
  <c r="B789" i="2"/>
  <c r="A790" i="2"/>
  <c r="B790" i="2"/>
  <c r="A791" i="2"/>
  <c r="B791" i="2"/>
  <c r="A792" i="2"/>
  <c r="R792" i="2" s="1"/>
  <c r="T792" i="2" s="1"/>
  <c r="B792" i="2"/>
  <c r="A793" i="2"/>
  <c r="B793" i="2"/>
  <c r="A794" i="2"/>
  <c r="B794" i="2"/>
  <c r="A795" i="2"/>
  <c r="B795" i="2"/>
  <c r="A796" i="2"/>
  <c r="R796" i="2" s="1"/>
  <c r="T796" i="2" s="1"/>
  <c r="B796" i="2"/>
  <c r="A797" i="2"/>
  <c r="B797" i="2"/>
  <c r="A798" i="2"/>
  <c r="B798" i="2"/>
  <c r="A799" i="2"/>
  <c r="B799" i="2"/>
  <c r="A800" i="2"/>
  <c r="R800" i="2" s="1"/>
  <c r="T800" i="2" s="1"/>
  <c r="B800" i="2"/>
  <c r="A801" i="2"/>
  <c r="B801" i="2"/>
  <c r="A802" i="2"/>
  <c r="B802" i="2"/>
  <c r="A803" i="2"/>
  <c r="B803" i="2"/>
  <c r="A804" i="2"/>
  <c r="R804" i="2" s="1"/>
  <c r="T804" i="2" s="1"/>
  <c r="B804" i="2"/>
  <c r="A805" i="2"/>
  <c r="B805" i="2"/>
  <c r="A806" i="2"/>
  <c r="B806" i="2"/>
  <c r="A807" i="2"/>
  <c r="B807" i="2"/>
  <c r="A808" i="2"/>
  <c r="R808" i="2" s="1"/>
  <c r="T808" i="2" s="1"/>
  <c r="B808" i="2"/>
  <c r="A809" i="2"/>
  <c r="B809" i="2"/>
  <c r="A810" i="2"/>
  <c r="B810" i="2"/>
  <c r="A811" i="2"/>
  <c r="B811" i="2"/>
  <c r="A812" i="2"/>
  <c r="R812" i="2" s="1"/>
  <c r="T812" i="2" s="1"/>
  <c r="B812" i="2"/>
  <c r="A813" i="2"/>
  <c r="B813" i="2"/>
  <c r="A814" i="2"/>
  <c r="B814" i="2"/>
  <c r="A815" i="2"/>
  <c r="B815" i="2"/>
  <c r="A816" i="2"/>
  <c r="R816" i="2" s="1"/>
  <c r="T816" i="2" s="1"/>
  <c r="B816" i="2"/>
  <c r="A817" i="2"/>
  <c r="B817" i="2"/>
  <c r="A818" i="2"/>
  <c r="B818" i="2"/>
  <c r="A819" i="2"/>
  <c r="B819" i="2"/>
  <c r="A820" i="2"/>
  <c r="R820" i="2" s="1"/>
  <c r="T820" i="2" s="1"/>
  <c r="B820" i="2"/>
  <c r="A821" i="2"/>
  <c r="B821" i="2"/>
  <c r="A822" i="2"/>
  <c r="B822" i="2"/>
  <c r="A823" i="2"/>
  <c r="B823" i="2"/>
  <c r="A824" i="2"/>
  <c r="R824" i="2" s="1"/>
  <c r="T824" i="2" s="1"/>
  <c r="B824" i="2"/>
  <c r="A825" i="2"/>
  <c r="B825" i="2"/>
  <c r="A826" i="2"/>
  <c r="B826" i="2"/>
  <c r="A827" i="2"/>
  <c r="B827" i="2"/>
  <c r="A828" i="2"/>
  <c r="R828" i="2" s="1"/>
  <c r="T828" i="2" s="1"/>
  <c r="B828" i="2"/>
  <c r="A829" i="2"/>
  <c r="B829" i="2"/>
  <c r="A830" i="2"/>
  <c r="B830" i="2"/>
  <c r="A831" i="2"/>
  <c r="B831" i="2"/>
  <c r="A832" i="2"/>
  <c r="R832" i="2" s="1"/>
  <c r="T832" i="2" s="1"/>
  <c r="B832" i="2"/>
  <c r="A833" i="2"/>
  <c r="B833" i="2"/>
  <c r="A834" i="2"/>
  <c r="B834" i="2"/>
  <c r="A835" i="2"/>
  <c r="B835" i="2"/>
  <c r="A836" i="2"/>
  <c r="R836" i="2" s="1"/>
  <c r="T836" i="2" s="1"/>
  <c r="B836" i="2"/>
  <c r="A837" i="2"/>
  <c r="B837" i="2"/>
  <c r="A838" i="2"/>
  <c r="B838" i="2"/>
  <c r="A839" i="2"/>
  <c r="B839" i="2"/>
  <c r="A840" i="2"/>
  <c r="R840" i="2" s="1"/>
  <c r="T840" i="2" s="1"/>
  <c r="B840" i="2"/>
  <c r="A841" i="2"/>
  <c r="B841" i="2"/>
  <c r="A842" i="2"/>
  <c r="B842" i="2"/>
  <c r="A843" i="2"/>
  <c r="B843" i="2"/>
  <c r="A844" i="2"/>
  <c r="R844" i="2" s="1"/>
  <c r="T844" i="2" s="1"/>
  <c r="B844" i="2"/>
  <c r="A845" i="2"/>
  <c r="B845" i="2"/>
  <c r="A846" i="2"/>
  <c r="B846" i="2"/>
  <c r="A847" i="2"/>
  <c r="B847" i="2"/>
  <c r="A848" i="2"/>
  <c r="R848" i="2" s="1"/>
  <c r="T848" i="2" s="1"/>
  <c r="B848" i="2"/>
  <c r="A849" i="2"/>
  <c r="B849" i="2"/>
  <c r="A850" i="2"/>
  <c r="B850" i="2"/>
  <c r="A851" i="2"/>
  <c r="B851" i="2"/>
  <c r="A852" i="2"/>
  <c r="R852" i="2" s="1"/>
  <c r="T852" i="2" s="1"/>
  <c r="B852" i="2"/>
  <c r="A853" i="2"/>
  <c r="B853" i="2"/>
  <c r="A854" i="2"/>
  <c r="B854" i="2"/>
  <c r="A855" i="2"/>
  <c r="B855" i="2"/>
  <c r="A856" i="2"/>
  <c r="R856" i="2" s="1"/>
  <c r="T856" i="2" s="1"/>
  <c r="B856" i="2"/>
  <c r="A857" i="2"/>
  <c r="B857" i="2"/>
  <c r="A858" i="2"/>
  <c r="B858" i="2"/>
  <c r="A859" i="2"/>
  <c r="B859" i="2"/>
  <c r="A860" i="2"/>
  <c r="R860" i="2" s="1"/>
  <c r="T860" i="2" s="1"/>
  <c r="B860" i="2"/>
  <c r="A861" i="2"/>
  <c r="B861" i="2"/>
  <c r="A862" i="2"/>
  <c r="B862" i="2"/>
  <c r="A863" i="2"/>
  <c r="B863" i="2"/>
  <c r="A864" i="2"/>
  <c r="R864" i="2" s="1"/>
  <c r="T864" i="2" s="1"/>
  <c r="B864" i="2"/>
  <c r="A865" i="2"/>
  <c r="B865" i="2"/>
  <c r="A866" i="2"/>
  <c r="B866" i="2"/>
  <c r="A867" i="2"/>
  <c r="B867" i="2"/>
  <c r="A868" i="2"/>
  <c r="R868" i="2" s="1"/>
  <c r="T868" i="2" s="1"/>
  <c r="B868" i="2"/>
  <c r="A869" i="2"/>
  <c r="B869" i="2"/>
  <c r="A870" i="2"/>
  <c r="B870" i="2"/>
  <c r="A871" i="2"/>
  <c r="B871" i="2"/>
  <c r="A872" i="2"/>
  <c r="R872" i="2" s="1"/>
  <c r="T872" i="2" s="1"/>
  <c r="B872" i="2"/>
  <c r="A873" i="2"/>
  <c r="B873" i="2"/>
  <c r="A874" i="2"/>
  <c r="B874" i="2"/>
  <c r="A875" i="2"/>
  <c r="B875" i="2"/>
  <c r="A876" i="2"/>
  <c r="R876" i="2" s="1"/>
  <c r="T876" i="2" s="1"/>
  <c r="B876" i="2"/>
  <c r="A877" i="2"/>
  <c r="B877" i="2"/>
  <c r="A878" i="2"/>
  <c r="B878" i="2"/>
  <c r="A879" i="2"/>
  <c r="B879" i="2"/>
  <c r="A880" i="2"/>
  <c r="R880" i="2" s="1"/>
  <c r="T880" i="2" s="1"/>
  <c r="B880" i="2"/>
  <c r="A881" i="2"/>
  <c r="B881" i="2"/>
  <c r="A882" i="2"/>
  <c r="B882" i="2"/>
  <c r="A883" i="2"/>
  <c r="B883" i="2"/>
  <c r="A884" i="2"/>
  <c r="R884" i="2" s="1"/>
  <c r="T884" i="2" s="1"/>
  <c r="B884" i="2"/>
  <c r="A885" i="2"/>
  <c r="B885" i="2"/>
  <c r="A886" i="2"/>
  <c r="B886" i="2"/>
  <c r="A887" i="2"/>
  <c r="B887" i="2"/>
  <c r="A888" i="2"/>
  <c r="R888" i="2" s="1"/>
  <c r="T888" i="2" s="1"/>
  <c r="B888" i="2"/>
  <c r="A889" i="2"/>
  <c r="B889" i="2"/>
  <c r="A890" i="2"/>
  <c r="B890" i="2"/>
  <c r="A891" i="2"/>
  <c r="B891" i="2"/>
  <c r="A892" i="2"/>
  <c r="R892" i="2" s="1"/>
  <c r="T892" i="2" s="1"/>
  <c r="B892" i="2"/>
  <c r="A893" i="2"/>
  <c r="B893" i="2"/>
  <c r="A894" i="2"/>
  <c r="B894" i="2"/>
  <c r="A895" i="2"/>
  <c r="B895" i="2"/>
  <c r="A896" i="2"/>
  <c r="R896" i="2" s="1"/>
  <c r="T896" i="2" s="1"/>
  <c r="B896" i="2"/>
  <c r="A897" i="2"/>
  <c r="B897" i="2"/>
  <c r="A898" i="2"/>
  <c r="B898" i="2"/>
  <c r="A899" i="2"/>
  <c r="B899" i="2"/>
  <c r="A900" i="2"/>
  <c r="R900" i="2" s="1"/>
  <c r="T900" i="2" s="1"/>
  <c r="B900" i="2"/>
  <c r="A901" i="2"/>
  <c r="B901" i="2"/>
  <c r="A902" i="2"/>
  <c r="B902" i="2"/>
  <c r="A903" i="2"/>
  <c r="B903" i="2"/>
  <c r="A904" i="2"/>
  <c r="R904" i="2" s="1"/>
  <c r="T904" i="2" s="1"/>
  <c r="B904" i="2"/>
  <c r="A905" i="2"/>
  <c r="B905" i="2"/>
  <c r="A906" i="2"/>
  <c r="B906" i="2"/>
  <c r="A907" i="2"/>
  <c r="B907" i="2"/>
  <c r="A908" i="2"/>
  <c r="R908" i="2" s="1"/>
  <c r="T908" i="2" s="1"/>
  <c r="B908" i="2"/>
  <c r="A909" i="2"/>
  <c r="B909" i="2"/>
  <c r="A910" i="2"/>
  <c r="B910" i="2"/>
  <c r="A911" i="2"/>
  <c r="B911" i="2"/>
  <c r="A912" i="2"/>
  <c r="R912" i="2" s="1"/>
  <c r="T912" i="2" s="1"/>
  <c r="B912" i="2"/>
  <c r="A913" i="2"/>
  <c r="B913" i="2"/>
  <c r="A914" i="2"/>
  <c r="B914" i="2"/>
  <c r="A915" i="2"/>
  <c r="B915" i="2"/>
  <c r="A916" i="2"/>
  <c r="R916" i="2" s="1"/>
  <c r="T916" i="2" s="1"/>
  <c r="B916" i="2"/>
  <c r="A917" i="2"/>
  <c r="B917" i="2"/>
  <c r="A918" i="2"/>
  <c r="B918" i="2"/>
  <c r="A919" i="2"/>
  <c r="B919" i="2"/>
  <c r="A920" i="2"/>
  <c r="R920" i="2" s="1"/>
  <c r="T920" i="2" s="1"/>
  <c r="B920" i="2"/>
  <c r="A921" i="2"/>
  <c r="B921" i="2"/>
  <c r="A922" i="2"/>
  <c r="B922" i="2"/>
  <c r="A923" i="2"/>
  <c r="B923" i="2"/>
  <c r="A924" i="2"/>
  <c r="R924" i="2" s="1"/>
  <c r="T924" i="2" s="1"/>
  <c r="B924" i="2"/>
  <c r="A925" i="2"/>
  <c r="B925" i="2"/>
  <c r="A926" i="2"/>
  <c r="B926" i="2"/>
  <c r="C926" i="2"/>
  <c r="A927" i="2"/>
  <c r="B927" i="2"/>
  <c r="C927" i="2"/>
  <c r="A928" i="2"/>
  <c r="B928" i="2"/>
  <c r="C928" i="2"/>
  <c r="L25" i="1"/>
  <c r="L23" i="1"/>
  <c r="L22" i="1"/>
  <c r="L21" i="1"/>
  <c r="L18" i="1"/>
  <c r="L17" i="1"/>
  <c r="L15" i="1"/>
  <c r="L1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F3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3" i="1"/>
  <c r="L12" i="1"/>
  <c r="L11" i="1"/>
  <c r="L10" i="1"/>
  <c r="L9" i="1"/>
  <c r="L5" i="1"/>
  <c r="L4" i="1"/>
  <c r="L3" i="1"/>
  <c r="L7" i="1"/>
  <c r="E928" i="1"/>
  <c r="C928" i="1"/>
  <c r="A928" i="1"/>
  <c r="K922" i="2" l="1"/>
  <c r="K918" i="2"/>
  <c r="K914" i="2"/>
  <c r="K910" i="2"/>
  <c r="K906" i="2"/>
  <c r="K902" i="2"/>
  <c r="K898" i="2"/>
  <c r="K894" i="2"/>
  <c r="K890" i="2"/>
  <c r="K866" i="2"/>
  <c r="K858" i="2"/>
  <c r="K854" i="2"/>
  <c r="K850" i="2"/>
  <c r="K846" i="2"/>
  <c r="K838" i="2"/>
  <c r="K834" i="2"/>
  <c r="K830" i="2"/>
  <c r="K826" i="2"/>
  <c r="K822" i="2"/>
  <c r="K818" i="2"/>
  <c r="K814" i="2"/>
  <c r="K810" i="2"/>
  <c r="K806" i="2"/>
  <c r="K802" i="2"/>
  <c r="K798" i="2"/>
  <c r="K794" i="2"/>
  <c r="K790" i="2"/>
  <c r="K786" i="2"/>
  <c r="K782" i="2"/>
  <c r="K770" i="2"/>
  <c r="K766" i="2"/>
  <c r="K762" i="2"/>
  <c r="K758" i="2"/>
  <c r="K754" i="2"/>
  <c r="K750" i="2"/>
  <c r="K742" i="2"/>
  <c r="K738" i="2"/>
  <c r="K734" i="2"/>
  <c r="K730" i="2"/>
  <c r="K726" i="2"/>
  <c r="K722" i="2"/>
  <c r="K718" i="2"/>
  <c r="K714" i="2"/>
  <c r="K706" i="2"/>
  <c r="K702" i="2"/>
  <c r="K698" i="2"/>
  <c r="K694" i="2"/>
  <c r="K690" i="2"/>
  <c r="K686" i="2"/>
  <c r="K682" i="2"/>
  <c r="K678" i="2"/>
  <c r="K674" i="2"/>
  <c r="K670" i="2"/>
  <c r="K666" i="2"/>
  <c r="K662" i="2"/>
  <c r="K658" i="2"/>
  <c r="K654" i="2"/>
  <c r="K650" i="2"/>
  <c r="K646" i="2"/>
  <c r="K642" i="2"/>
  <c r="K630" i="2"/>
  <c r="K626" i="2"/>
  <c r="K622" i="2"/>
  <c r="K618" i="2"/>
  <c r="K614" i="2"/>
  <c r="K610" i="2"/>
  <c r="K606" i="2"/>
  <c r="K602" i="2"/>
  <c r="K598" i="2"/>
  <c r="K594" i="2"/>
  <c r="K582" i="2"/>
  <c r="K578" i="2"/>
  <c r="K574" i="2"/>
  <c r="K570" i="2"/>
  <c r="K566" i="2"/>
  <c r="K562" i="2"/>
  <c r="K558" i="2"/>
  <c r="K554" i="2"/>
  <c r="K550" i="2"/>
  <c r="K546" i="2"/>
  <c r="K542" i="2"/>
  <c r="K538" i="2"/>
  <c r="K534" i="2"/>
  <c r="K530" i="2"/>
  <c r="K526" i="2"/>
  <c r="K522" i="2"/>
  <c r="K514" i="2"/>
  <c r="K510" i="2"/>
  <c r="K506" i="2"/>
  <c r="K502" i="2"/>
  <c r="K886" i="2"/>
  <c r="K498" i="2"/>
  <c r="K494" i="2"/>
  <c r="K490" i="2"/>
  <c r="K486" i="2"/>
  <c r="K482" i="2"/>
  <c r="K478" i="2"/>
  <c r="K474" i="2"/>
  <c r="K470" i="2"/>
  <c r="K466" i="2"/>
  <c r="K462" i="2"/>
  <c r="K458" i="2"/>
  <c r="K454" i="2"/>
  <c r="K450" i="2"/>
  <c r="K446" i="2"/>
  <c r="K442" i="2"/>
  <c r="K438" i="2"/>
  <c r="K434" i="2"/>
  <c r="K430" i="2"/>
  <c r="K426" i="2"/>
  <c r="K422" i="2"/>
  <c r="K418" i="2"/>
  <c r="K414" i="2"/>
  <c r="K410" i="2"/>
  <c r="K406" i="2"/>
  <c r="K402" i="2"/>
  <c r="K398" i="2"/>
  <c r="K394" i="2"/>
  <c r="K390" i="2"/>
  <c r="K386" i="2"/>
  <c r="K382" i="2"/>
  <c r="K378" i="2"/>
  <c r="K374" i="2"/>
  <c r="K114" i="2"/>
  <c r="K464" i="2"/>
  <c r="K456" i="2"/>
  <c r="K448" i="2"/>
  <c r="K440" i="2"/>
  <c r="K432" i="2"/>
  <c r="K424" i="2"/>
  <c r="K416" i="2"/>
  <c r="K408" i="2"/>
  <c r="K400" i="2"/>
  <c r="K392" i="2"/>
  <c r="K384" i="2"/>
  <c r="K376" i="2"/>
  <c r="K368" i="2"/>
  <c r="K360" i="2"/>
  <c r="K352" i="2"/>
  <c r="K344" i="2"/>
  <c r="K336" i="2"/>
  <c r="K328" i="2"/>
  <c r="K320" i="2"/>
  <c r="K312" i="2"/>
  <c r="K304" i="2"/>
  <c r="K296" i="2"/>
  <c r="K288" i="2"/>
  <c r="K280" i="2"/>
  <c r="K272" i="2"/>
  <c r="K264" i="2"/>
  <c r="K256" i="2"/>
  <c r="K248" i="2"/>
  <c r="K240" i="2"/>
  <c r="K232" i="2"/>
  <c r="K224" i="2"/>
  <c r="K216" i="2"/>
  <c r="K208" i="2"/>
  <c r="K200" i="2"/>
  <c r="K192" i="2"/>
  <c r="K184" i="2"/>
  <c r="K176" i="2"/>
  <c r="K168" i="2"/>
  <c r="K160" i="2"/>
  <c r="K152" i="2"/>
  <c r="K144" i="2"/>
  <c r="K136" i="2"/>
  <c r="K128" i="2"/>
  <c r="K120" i="2"/>
  <c r="K116" i="2"/>
  <c r="K112" i="2"/>
  <c r="K108" i="2"/>
  <c r="K104" i="2"/>
  <c r="K100" i="2"/>
  <c r="K96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16" i="2"/>
  <c r="K12" i="2"/>
  <c r="K8" i="2"/>
  <c r="K882" i="2"/>
  <c r="K925" i="2"/>
  <c r="K921" i="2"/>
  <c r="K917" i="2"/>
  <c r="K913" i="2"/>
  <c r="K909" i="2"/>
  <c r="K905" i="2"/>
  <c r="K901" i="2"/>
  <c r="K897" i="2"/>
  <c r="K893" i="2"/>
  <c r="K889" i="2"/>
  <c r="K885" i="2"/>
  <c r="K881" i="2"/>
  <c r="K877" i="2"/>
  <c r="K873" i="2"/>
  <c r="K869" i="2"/>
  <c r="K865" i="2"/>
  <c r="K861" i="2"/>
  <c r="K857" i="2"/>
  <c r="K853" i="2"/>
  <c r="K849" i="2"/>
  <c r="K845" i="2"/>
  <c r="K841" i="2"/>
  <c r="K837" i="2"/>
  <c r="K833" i="2"/>
  <c r="K829" i="2"/>
  <c r="K825" i="2"/>
  <c r="K821" i="2"/>
  <c r="K817" i="2"/>
  <c r="K813" i="2"/>
  <c r="K809" i="2"/>
  <c r="K805" i="2"/>
  <c r="K801" i="2"/>
  <c r="K797" i="2"/>
  <c r="K920" i="2"/>
  <c r="K912" i="2"/>
  <c r="K908" i="2"/>
  <c r="K904" i="2"/>
  <c r="K896" i="2"/>
  <c r="K888" i="2"/>
  <c r="K880" i="2"/>
  <c r="K872" i="2"/>
  <c r="K923" i="2"/>
  <c r="K919" i="2"/>
  <c r="K915" i="2"/>
  <c r="K911" i="2"/>
  <c r="K907" i="2"/>
  <c r="K903" i="2"/>
  <c r="K899" i="2"/>
  <c r="K895" i="2"/>
  <c r="K891" i="2"/>
  <c r="K887" i="2"/>
  <c r="K883" i="2"/>
  <c r="K879" i="2"/>
  <c r="K875" i="2"/>
  <c r="K871" i="2"/>
  <c r="K867" i="2"/>
  <c r="K863" i="2"/>
  <c r="K859" i="2"/>
  <c r="K855" i="2"/>
  <c r="K851" i="2"/>
  <c r="K847" i="2"/>
  <c r="K843" i="2"/>
  <c r="K839" i="2"/>
  <c r="K835" i="2"/>
  <c r="K831" i="2"/>
  <c r="K827" i="2"/>
  <c r="K823" i="2"/>
  <c r="K819" i="2"/>
  <c r="K815" i="2"/>
  <c r="K811" i="2"/>
  <c r="K807" i="2"/>
  <c r="K803" i="2"/>
  <c r="K799" i="2"/>
  <c r="K795" i="2"/>
  <c r="K791" i="2"/>
  <c r="K787" i="2"/>
  <c r="K783" i="2"/>
  <c r="K779" i="2"/>
  <c r="K775" i="2"/>
  <c r="K771" i="2"/>
  <c r="K767" i="2"/>
  <c r="K763" i="2"/>
  <c r="K759" i="2"/>
  <c r="K755" i="2"/>
  <c r="K751" i="2"/>
  <c r="K747" i="2"/>
  <c r="K743" i="2"/>
  <c r="K739" i="2"/>
  <c r="K735" i="2"/>
  <c r="K731" i="2"/>
  <c r="K727" i="2"/>
  <c r="K723" i="2"/>
  <c r="K878" i="2"/>
  <c r="K874" i="2"/>
  <c r="K870" i="2"/>
  <c r="K864" i="2"/>
  <c r="K856" i="2"/>
  <c r="K848" i="2"/>
  <c r="K844" i="2"/>
  <c r="K840" i="2"/>
  <c r="K832" i="2"/>
  <c r="K824" i="2"/>
  <c r="K816" i="2"/>
  <c r="K808" i="2"/>
  <c r="K800" i="2"/>
  <c r="K792" i="2"/>
  <c r="K784" i="2"/>
  <c r="K780" i="2"/>
  <c r="K776" i="2"/>
  <c r="K768" i="2"/>
  <c r="K760" i="2"/>
  <c r="K752" i="2"/>
  <c r="K744" i="2"/>
  <c r="K736" i="2"/>
  <c r="K728" i="2"/>
  <c r="K720" i="2"/>
  <c r="K716" i="2"/>
  <c r="K712" i="2"/>
  <c r="K704" i="2"/>
  <c r="K696" i="2"/>
  <c r="K688" i="2"/>
  <c r="K680" i="2"/>
  <c r="K672" i="2"/>
  <c r="K664" i="2"/>
  <c r="K656" i="2"/>
  <c r="K652" i="2"/>
  <c r="K648" i="2"/>
  <c r="K640" i="2"/>
  <c r="K632" i="2"/>
  <c r="K624" i="2"/>
  <c r="K616" i="2"/>
  <c r="K608" i="2"/>
  <c r="K600" i="2"/>
  <c r="K592" i="2"/>
  <c r="K584" i="2"/>
  <c r="K576" i="2"/>
  <c r="K568" i="2"/>
  <c r="K560" i="2"/>
  <c r="K552" i="2"/>
  <c r="K544" i="2"/>
  <c r="K536" i="2"/>
  <c r="K528" i="2"/>
  <c r="K520" i="2"/>
  <c r="K512" i="2"/>
  <c r="K504" i="2"/>
  <c r="K496" i="2"/>
  <c r="K488" i="2"/>
  <c r="K480" i="2"/>
  <c r="K472" i="2"/>
  <c r="K862" i="2"/>
  <c r="K842" i="2"/>
  <c r="K778" i="2"/>
  <c r="K774" i="2"/>
  <c r="K746" i="2"/>
  <c r="K710" i="2"/>
  <c r="K638" i="2"/>
  <c r="K634" i="2"/>
  <c r="K590" i="2"/>
  <c r="K586" i="2"/>
  <c r="K518" i="2"/>
  <c r="K370" i="2"/>
  <c r="K366" i="2"/>
  <c r="K362" i="2"/>
  <c r="K358" i="2"/>
  <c r="K354" i="2"/>
  <c r="K350" i="2"/>
  <c r="K346" i="2"/>
  <c r="K342" i="2"/>
  <c r="K338" i="2"/>
  <c r="K334" i="2"/>
  <c r="K330" i="2"/>
  <c r="K326" i="2"/>
  <c r="K322" i="2"/>
  <c r="K318" i="2"/>
  <c r="K314" i="2"/>
  <c r="K310" i="2"/>
  <c r="K306" i="2"/>
  <c r="K302" i="2"/>
  <c r="K298" i="2"/>
  <c r="K294" i="2"/>
  <c r="K290" i="2"/>
  <c r="K286" i="2"/>
  <c r="K282" i="2"/>
  <c r="K278" i="2"/>
  <c r="K274" i="2"/>
  <c r="K270" i="2"/>
  <c r="K266" i="2"/>
  <c r="K262" i="2"/>
  <c r="K258" i="2"/>
  <c r="K254" i="2"/>
  <c r="K250" i="2"/>
  <c r="K246" i="2"/>
  <c r="K242" i="2"/>
  <c r="K238" i="2"/>
  <c r="K234" i="2"/>
  <c r="K230" i="2"/>
  <c r="K793" i="2"/>
  <c r="K789" i="2"/>
  <c r="K785" i="2"/>
  <c r="K781" i="2"/>
  <c r="K777" i="2"/>
  <c r="K773" i="2"/>
  <c r="K769" i="2"/>
  <c r="K765" i="2"/>
  <c r="K761" i="2"/>
  <c r="K757" i="2"/>
  <c r="K753" i="2"/>
  <c r="K749" i="2"/>
  <c r="K745" i="2"/>
  <c r="K741" i="2"/>
  <c r="K737" i="2"/>
  <c r="K733" i="2"/>
  <c r="K729" i="2"/>
  <c r="K725" i="2"/>
  <c r="K721" i="2"/>
  <c r="K717" i="2"/>
  <c r="K713" i="2"/>
  <c r="K709" i="2"/>
  <c r="K705" i="2"/>
  <c r="K701" i="2"/>
  <c r="K697" i="2"/>
  <c r="K693" i="2"/>
  <c r="K689" i="2"/>
  <c r="K685" i="2"/>
  <c r="K681" i="2"/>
  <c r="K677" i="2"/>
  <c r="K673" i="2"/>
  <c r="K669" i="2"/>
  <c r="K665" i="2"/>
  <c r="K661" i="2"/>
  <c r="K657" i="2"/>
  <c r="K653" i="2"/>
  <c r="K649" i="2"/>
  <c r="K645" i="2"/>
  <c r="K641" i="2"/>
  <c r="K637" i="2"/>
  <c r="K633" i="2"/>
  <c r="K629" i="2"/>
  <c r="K625" i="2"/>
  <c r="K621" i="2"/>
  <c r="K617" i="2"/>
  <c r="K613" i="2"/>
  <c r="K609" i="2"/>
  <c r="K605" i="2"/>
  <c r="K601" i="2"/>
  <c r="K597" i="2"/>
  <c r="K593" i="2"/>
  <c r="K589" i="2"/>
  <c r="K585" i="2"/>
  <c r="K581" i="2"/>
  <c r="K577" i="2"/>
  <c r="K573" i="2"/>
  <c r="K569" i="2"/>
  <c r="K565" i="2"/>
  <c r="K561" i="2"/>
  <c r="K557" i="2"/>
  <c r="K553" i="2"/>
  <c r="K549" i="2"/>
  <c r="K545" i="2"/>
  <c r="K541" i="2"/>
  <c r="K537" i="2"/>
  <c r="K533" i="2"/>
  <c r="K529" i="2"/>
  <c r="K525" i="2"/>
  <c r="K521" i="2"/>
  <c r="K517" i="2"/>
  <c r="K513" i="2"/>
  <c r="K509" i="2"/>
  <c r="K505" i="2"/>
  <c r="K501" i="2"/>
  <c r="K497" i="2"/>
  <c r="K493" i="2"/>
  <c r="K489" i="2"/>
  <c r="K485" i="2"/>
  <c r="K481" i="2"/>
  <c r="K477" i="2"/>
  <c r="K473" i="2"/>
  <c r="K469" i="2"/>
  <c r="K465" i="2"/>
  <c r="K461" i="2"/>
  <c r="K457" i="2"/>
  <c r="K453" i="2"/>
  <c r="K449" i="2"/>
  <c r="K445" i="2"/>
  <c r="K441" i="2"/>
  <c r="K437" i="2"/>
  <c r="K433" i="2"/>
  <c r="K429" i="2"/>
  <c r="K425" i="2"/>
  <c r="K421" i="2"/>
  <c r="K417" i="2"/>
  <c r="K413" i="2"/>
  <c r="K409" i="2"/>
  <c r="K405" i="2"/>
  <c r="K401" i="2"/>
  <c r="K397" i="2"/>
  <c r="K393" i="2"/>
  <c r="K389" i="2"/>
  <c r="K385" i="2"/>
  <c r="K381" i="2"/>
  <c r="K377" i="2"/>
  <c r="K373" i="2"/>
  <c r="K369" i="2"/>
  <c r="K365" i="2"/>
  <c r="K361" i="2"/>
  <c r="K357" i="2"/>
  <c r="K353" i="2"/>
  <c r="K349" i="2"/>
  <c r="K345" i="2"/>
  <c r="K341" i="2"/>
  <c r="K337" i="2"/>
  <c r="K333" i="2"/>
  <c r="K329" i="2"/>
  <c r="K325" i="2"/>
  <c r="K321" i="2"/>
  <c r="K317" i="2"/>
  <c r="K313" i="2"/>
  <c r="K309" i="2"/>
  <c r="K305" i="2"/>
  <c r="K301" i="2"/>
  <c r="K297" i="2"/>
  <c r="K293" i="2"/>
  <c r="K289" i="2"/>
  <c r="K285" i="2"/>
  <c r="K281" i="2"/>
  <c r="K277" i="2"/>
  <c r="K273" i="2"/>
  <c r="K269" i="2"/>
  <c r="K265" i="2"/>
  <c r="K261" i="2"/>
  <c r="K257" i="2"/>
  <c r="K253" i="2"/>
  <c r="K249" i="2"/>
  <c r="K245" i="2"/>
  <c r="K241" i="2"/>
  <c r="K237" i="2"/>
  <c r="K233" i="2"/>
  <c r="K229" i="2"/>
  <c r="K225" i="2"/>
  <c r="K221" i="2"/>
  <c r="K217" i="2"/>
  <c r="K213" i="2"/>
  <c r="K209" i="2"/>
  <c r="K205" i="2"/>
  <c r="K201" i="2"/>
  <c r="K197" i="2"/>
  <c r="K193" i="2"/>
  <c r="K189" i="2"/>
  <c r="K185" i="2"/>
  <c r="K181" i="2"/>
  <c r="K177" i="2"/>
  <c r="K173" i="2"/>
  <c r="K169" i="2"/>
  <c r="K165" i="2"/>
  <c r="K161" i="2"/>
  <c r="K157" i="2"/>
  <c r="K153" i="2"/>
  <c r="K149" i="2"/>
  <c r="K145" i="2"/>
  <c r="K141" i="2"/>
  <c r="K137" i="2"/>
  <c r="K133" i="2"/>
  <c r="K129" i="2"/>
  <c r="K125" i="2"/>
  <c r="S3" i="2"/>
  <c r="N11" i="2"/>
  <c r="N7" i="2"/>
  <c r="N6" i="2"/>
  <c r="N10" i="2"/>
  <c r="K226" i="2"/>
  <c r="K222" i="2"/>
  <c r="K218" i="2"/>
  <c r="K214" i="2"/>
  <c r="K210" i="2"/>
  <c r="K206" i="2"/>
  <c r="K202" i="2"/>
  <c r="K198" i="2"/>
  <c r="K194" i="2"/>
  <c r="K190" i="2"/>
  <c r="K186" i="2"/>
  <c r="K182" i="2"/>
  <c r="K178" i="2"/>
  <c r="K174" i="2"/>
  <c r="K170" i="2"/>
  <c r="K166" i="2"/>
  <c r="K162" i="2"/>
  <c r="K158" i="2"/>
  <c r="K154" i="2"/>
  <c r="K150" i="2"/>
  <c r="K146" i="2"/>
  <c r="K142" i="2"/>
  <c r="K138" i="2"/>
  <c r="K134" i="2"/>
  <c r="K130" i="2"/>
  <c r="K126" i="2"/>
  <c r="K122" i="2"/>
  <c r="K118" i="2"/>
  <c r="K110" i="2"/>
  <c r="K106" i="2"/>
  <c r="K102" i="2"/>
  <c r="K98" i="2"/>
  <c r="K94" i="2"/>
  <c r="K90" i="2"/>
  <c r="K86" i="2"/>
  <c r="K82" i="2"/>
  <c r="K78" i="2"/>
  <c r="K74" i="2"/>
  <c r="K70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K14" i="2"/>
  <c r="K10" i="2"/>
  <c r="K6" i="2"/>
  <c r="C922" i="2"/>
  <c r="R922" i="2"/>
  <c r="T922" i="2" s="1"/>
  <c r="C918" i="2"/>
  <c r="R918" i="2"/>
  <c r="T918" i="2" s="1"/>
  <c r="C914" i="2"/>
  <c r="R914" i="2"/>
  <c r="T914" i="2" s="1"/>
  <c r="C910" i="2"/>
  <c r="R910" i="2"/>
  <c r="T910" i="2" s="1"/>
  <c r="C906" i="2"/>
  <c r="R906" i="2"/>
  <c r="T906" i="2" s="1"/>
  <c r="C902" i="2"/>
  <c r="R902" i="2"/>
  <c r="T902" i="2" s="1"/>
  <c r="C898" i="2"/>
  <c r="R898" i="2"/>
  <c r="T898" i="2" s="1"/>
  <c r="C894" i="2"/>
  <c r="R894" i="2"/>
  <c r="T894" i="2" s="1"/>
  <c r="C890" i="2"/>
  <c r="R890" i="2"/>
  <c r="T890" i="2" s="1"/>
  <c r="C886" i="2"/>
  <c r="R886" i="2"/>
  <c r="T886" i="2" s="1"/>
  <c r="C882" i="2"/>
  <c r="R882" i="2"/>
  <c r="T882" i="2" s="1"/>
  <c r="C878" i="2"/>
  <c r="R878" i="2"/>
  <c r="T878" i="2" s="1"/>
  <c r="C874" i="2"/>
  <c r="R874" i="2"/>
  <c r="T874" i="2" s="1"/>
  <c r="C870" i="2"/>
  <c r="R870" i="2"/>
  <c r="T870" i="2" s="1"/>
  <c r="C866" i="2"/>
  <c r="R866" i="2"/>
  <c r="T866" i="2" s="1"/>
  <c r="C862" i="2"/>
  <c r="R862" i="2"/>
  <c r="T862" i="2" s="1"/>
  <c r="C858" i="2"/>
  <c r="R858" i="2"/>
  <c r="T858" i="2" s="1"/>
  <c r="C854" i="2"/>
  <c r="R854" i="2"/>
  <c r="T854" i="2" s="1"/>
  <c r="C850" i="2"/>
  <c r="R850" i="2"/>
  <c r="T850" i="2" s="1"/>
  <c r="C846" i="2"/>
  <c r="R846" i="2"/>
  <c r="T846" i="2" s="1"/>
  <c r="C842" i="2"/>
  <c r="R842" i="2"/>
  <c r="T842" i="2" s="1"/>
  <c r="C838" i="2"/>
  <c r="R838" i="2"/>
  <c r="T838" i="2" s="1"/>
  <c r="C834" i="2"/>
  <c r="R834" i="2"/>
  <c r="T834" i="2" s="1"/>
  <c r="C830" i="2"/>
  <c r="R830" i="2"/>
  <c r="T830" i="2" s="1"/>
  <c r="C826" i="2"/>
  <c r="R826" i="2"/>
  <c r="T826" i="2" s="1"/>
  <c r="C822" i="2"/>
  <c r="R822" i="2"/>
  <c r="T822" i="2" s="1"/>
  <c r="C818" i="2"/>
  <c r="R818" i="2"/>
  <c r="T818" i="2" s="1"/>
  <c r="C814" i="2"/>
  <c r="R814" i="2"/>
  <c r="T814" i="2" s="1"/>
  <c r="C810" i="2"/>
  <c r="R810" i="2"/>
  <c r="T810" i="2" s="1"/>
  <c r="C806" i="2"/>
  <c r="R806" i="2"/>
  <c r="T806" i="2" s="1"/>
  <c r="C802" i="2"/>
  <c r="R802" i="2"/>
  <c r="T802" i="2" s="1"/>
  <c r="C798" i="2"/>
  <c r="R798" i="2"/>
  <c r="T798" i="2" s="1"/>
  <c r="C794" i="2"/>
  <c r="R794" i="2"/>
  <c r="T794" i="2" s="1"/>
  <c r="C790" i="2"/>
  <c r="R790" i="2"/>
  <c r="T790" i="2" s="1"/>
  <c r="C786" i="2"/>
  <c r="R786" i="2"/>
  <c r="T786" i="2" s="1"/>
  <c r="C782" i="2"/>
  <c r="R782" i="2"/>
  <c r="T782" i="2" s="1"/>
  <c r="C778" i="2"/>
  <c r="R778" i="2"/>
  <c r="T778" i="2" s="1"/>
  <c r="C774" i="2"/>
  <c r="R774" i="2"/>
  <c r="T774" i="2" s="1"/>
  <c r="C770" i="2"/>
  <c r="R770" i="2"/>
  <c r="T770" i="2" s="1"/>
  <c r="C766" i="2"/>
  <c r="R766" i="2"/>
  <c r="T766" i="2" s="1"/>
  <c r="C762" i="2"/>
  <c r="R762" i="2"/>
  <c r="T762" i="2" s="1"/>
  <c r="C758" i="2"/>
  <c r="R758" i="2"/>
  <c r="T758" i="2" s="1"/>
  <c r="C754" i="2"/>
  <c r="R754" i="2"/>
  <c r="T754" i="2" s="1"/>
  <c r="C750" i="2"/>
  <c r="R750" i="2"/>
  <c r="T750" i="2" s="1"/>
  <c r="C746" i="2"/>
  <c r="R746" i="2"/>
  <c r="T746" i="2" s="1"/>
  <c r="C742" i="2"/>
  <c r="R742" i="2"/>
  <c r="T742" i="2" s="1"/>
  <c r="C738" i="2"/>
  <c r="R738" i="2"/>
  <c r="T738" i="2" s="1"/>
  <c r="C734" i="2"/>
  <c r="R734" i="2"/>
  <c r="T734" i="2" s="1"/>
  <c r="C730" i="2"/>
  <c r="R730" i="2"/>
  <c r="T730" i="2" s="1"/>
  <c r="C726" i="2"/>
  <c r="R726" i="2"/>
  <c r="T726" i="2" s="1"/>
  <c r="C722" i="2"/>
  <c r="R722" i="2"/>
  <c r="T722" i="2" s="1"/>
  <c r="C718" i="2"/>
  <c r="R718" i="2"/>
  <c r="T718" i="2" s="1"/>
  <c r="C714" i="2"/>
  <c r="R714" i="2"/>
  <c r="T714" i="2" s="1"/>
  <c r="C710" i="2"/>
  <c r="R710" i="2"/>
  <c r="T710" i="2" s="1"/>
  <c r="C706" i="2"/>
  <c r="R706" i="2"/>
  <c r="T706" i="2" s="1"/>
  <c r="C702" i="2"/>
  <c r="R702" i="2"/>
  <c r="T702" i="2" s="1"/>
  <c r="C698" i="2"/>
  <c r="R698" i="2"/>
  <c r="T698" i="2" s="1"/>
  <c r="C694" i="2"/>
  <c r="R694" i="2"/>
  <c r="T694" i="2" s="1"/>
  <c r="C690" i="2"/>
  <c r="R690" i="2"/>
  <c r="T690" i="2" s="1"/>
  <c r="C686" i="2"/>
  <c r="R686" i="2"/>
  <c r="T686" i="2" s="1"/>
  <c r="C682" i="2"/>
  <c r="R682" i="2"/>
  <c r="T682" i="2" s="1"/>
  <c r="C678" i="2"/>
  <c r="R678" i="2"/>
  <c r="T678" i="2" s="1"/>
  <c r="C674" i="2"/>
  <c r="R674" i="2"/>
  <c r="T674" i="2" s="1"/>
  <c r="C670" i="2"/>
  <c r="R670" i="2"/>
  <c r="T670" i="2" s="1"/>
  <c r="C666" i="2"/>
  <c r="R666" i="2"/>
  <c r="T666" i="2" s="1"/>
  <c r="C662" i="2"/>
  <c r="R662" i="2"/>
  <c r="T662" i="2" s="1"/>
  <c r="C658" i="2"/>
  <c r="R658" i="2"/>
  <c r="T658" i="2" s="1"/>
  <c r="C654" i="2"/>
  <c r="R654" i="2"/>
  <c r="T654" i="2" s="1"/>
  <c r="C650" i="2"/>
  <c r="R650" i="2"/>
  <c r="T650" i="2" s="1"/>
  <c r="C646" i="2"/>
  <c r="R646" i="2"/>
  <c r="T646" i="2" s="1"/>
  <c r="C642" i="2"/>
  <c r="R642" i="2"/>
  <c r="T642" i="2" s="1"/>
  <c r="C638" i="2"/>
  <c r="R638" i="2"/>
  <c r="T638" i="2" s="1"/>
  <c r="C634" i="2"/>
  <c r="R634" i="2"/>
  <c r="T634" i="2" s="1"/>
  <c r="C630" i="2"/>
  <c r="R630" i="2"/>
  <c r="T630" i="2" s="1"/>
  <c r="C626" i="2"/>
  <c r="R626" i="2"/>
  <c r="T626" i="2" s="1"/>
  <c r="C622" i="2"/>
  <c r="R622" i="2"/>
  <c r="T622" i="2" s="1"/>
  <c r="C618" i="2"/>
  <c r="R618" i="2"/>
  <c r="T618" i="2" s="1"/>
  <c r="C614" i="2"/>
  <c r="R614" i="2"/>
  <c r="T614" i="2" s="1"/>
  <c r="C610" i="2"/>
  <c r="R610" i="2"/>
  <c r="T610" i="2" s="1"/>
  <c r="C606" i="2"/>
  <c r="R606" i="2"/>
  <c r="T606" i="2" s="1"/>
  <c r="C602" i="2"/>
  <c r="R602" i="2"/>
  <c r="T602" i="2" s="1"/>
  <c r="C598" i="2"/>
  <c r="R598" i="2"/>
  <c r="T598" i="2" s="1"/>
  <c r="C594" i="2"/>
  <c r="R594" i="2"/>
  <c r="T594" i="2" s="1"/>
  <c r="C590" i="2"/>
  <c r="R590" i="2"/>
  <c r="T590" i="2" s="1"/>
  <c r="C586" i="2"/>
  <c r="R586" i="2"/>
  <c r="T586" i="2" s="1"/>
  <c r="C582" i="2"/>
  <c r="R582" i="2"/>
  <c r="T582" i="2" s="1"/>
  <c r="C578" i="2"/>
  <c r="R578" i="2"/>
  <c r="T578" i="2" s="1"/>
  <c r="C574" i="2"/>
  <c r="R574" i="2"/>
  <c r="T574" i="2" s="1"/>
  <c r="C570" i="2"/>
  <c r="R570" i="2"/>
  <c r="T570" i="2" s="1"/>
  <c r="C566" i="2"/>
  <c r="R566" i="2"/>
  <c r="T566" i="2" s="1"/>
  <c r="C562" i="2"/>
  <c r="R562" i="2"/>
  <c r="T562" i="2" s="1"/>
  <c r="C558" i="2"/>
  <c r="R558" i="2"/>
  <c r="T558" i="2" s="1"/>
  <c r="C554" i="2"/>
  <c r="R554" i="2"/>
  <c r="T554" i="2" s="1"/>
  <c r="C550" i="2"/>
  <c r="R550" i="2"/>
  <c r="T550" i="2" s="1"/>
  <c r="C546" i="2"/>
  <c r="R546" i="2"/>
  <c r="T546" i="2" s="1"/>
  <c r="C542" i="2"/>
  <c r="R542" i="2"/>
  <c r="T542" i="2" s="1"/>
  <c r="C538" i="2"/>
  <c r="R538" i="2"/>
  <c r="T538" i="2" s="1"/>
  <c r="C534" i="2"/>
  <c r="R534" i="2"/>
  <c r="T534" i="2" s="1"/>
  <c r="C530" i="2"/>
  <c r="R530" i="2"/>
  <c r="T530" i="2" s="1"/>
  <c r="C526" i="2"/>
  <c r="R526" i="2"/>
  <c r="T526" i="2" s="1"/>
  <c r="C522" i="2"/>
  <c r="R522" i="2"/>
  <c r="T522" i="2" s="1"/>
  <c r="C518" i="2"/>
  <c r="R518" i="2"/>
  <c r="T518" i="2" s="1"/>
  <c r="C514" i="2"/>
  <c r="R514" i="2"/>
  <c r="T514" i="2" s="1"/>
  <c r="C510" i="2"/>
  <c r="R510" i="2"/>
  <c r="T510" i="2" s="1"/>
  <c r="C506" i="2"/>
  <c r="R506" i="2"/>
  <c r="T506" i="2" s="1"/>
  <c r="C502" i="2"/>
  <c r="R502" i="2"/>
  <c r="T502" i="2" s="1"/>
  <c r="C498" i="2"/>
  <c r="R498" i="2"/>
  <c r="T498" i="2" s="1"/>
  <c r="C494" i="2"/>
  <c r="R494" i="2"/>
  <c r="T494" i="2" s="1"/>
  <c r="C490" i="2"/>
  <c r="R490" i="2"/>
  <c r="T490" i="2" s="1"/>
  <c r="C486" i="2"/>
  <c r="R486" i="2"/>
  <c r="T486" i="2" s="1"/>
  <c r="C482" i="2"/>
  <c r="R482" i="2"/>
  <c r="T482" i="2" s="1"/>
  <c r="C478" i="2"/>
  <c r="R478" i="2"/>
  <c r="T478" i="2" s="1"/>
  <c r="C474" i="2"/>
  <c r="R474" i="2"/>
  <c r="T474" i="2" s="1"/>
  <c r="C470" i="2"/>
  <c r="R470" i="2"/>
  <c r="T470" i="2" s="1"/>
  <c r="C466" i="2"/>
  <c r="R466" i="2"/>
  <c r="T466" i="2" s="1"/>
  <c r="C462" i="2"/>
  <c r="R462" i="2"/>
  <c r="T462" i="2" s="1"/>
  <c r="C458" i="2"/>
  <c r="R458" i="2"/>
  <c r="T458" i="2" s="1"/>
  <c r="C454" i="2"/>
  <c r="R454" i="2"/>
  <c r="T454" i="2" s="1"/>
  <c r="C450" i="2"/>
  <c r="R450" i="2"/>
  <c r="T450" i="2" s="1"/>
  <c r="C446" i="2"/>
  <c r="R446" i="2"/>
  <c r="T446" i="2" s="1"/>
  <c r="C442" i="2"/>
  <c r="R442" i="2"/>
  <c r="T442" i="2" s="1"/>
  <c r="C438" i="2"/>
  <c r="R438" i="2"/>
  <c r="T438" i="2" s="1"/>
  <c r="C434" i="2"/>
  <c r="R434" i="2"/>
  <c r="T434" i="2" s="1"/>
  <c r="C430" i="2"/>
  <c r="R430" i="2"/>
  <c r="T430" i="2" s="1"/>
  <c r="C426" i="2"/>
  <c r="R426" i="2"/>
  <c r="T426" i="2" s="1"/>
  <c r="C422" i="2"/>
  <c r="R422" i="2"/>
  <c r="T422" i="2" s="1"/>
  <c r="C418" i="2"/>
  <c r="R418" i="2"/>
  <c r="T418" i="2" s="1"/>
  <c r="C414" i="2"/>
  <c r="R414" i="2"/>
  <c r="T414" i="2" s="1"/>
  <c r="C410" i="2"/>
  <c r="R410" i="2"/>
  <c r="T410" i="2" s="1"/>
  <c r="C406" i="2"/>
  <c r="R406" i="2"/>
  <c r="T406" i="2" s="1"/>
  <c r="C402" i="2"/>
  <c r="R402" i="2"/>
  <c r="T402" i="2" s="1"/>
  <c r="C398" i="2"/>
  <c r="R398" i="2"/>
  <c r="T398" i="2" s="1"/>
  <c r="C394" i="2"/>
  <c r="R394" i="2"/>
  <c r="T394" i="2" s="1"/>
  <c r="C390" i="2"/>
  <c r="R390" i="2"/>
  <c r="T390" i="2" s="1"/>
  <c r="C386" i="2"/>
  <c r="R386" i="2"/>
  <c r="T386" i="2" s="1"/>
  <c r="C382" i="2"/>
  <c r="R382" i="2"/>
  <c r="T382" i="2" s="1"/>
  <c r="C378" i="2"/>
  <c r="R378" i="2"/>
  <c r="T378" i="2" s="1"/>
  <c r="C374" i="2"/>
  <c r="R374" i="2"/>
  <c r="T374" i="2" s="1"/>
  <c r="C370" i="2"/>
  <c r="R370" i="2"/>
  <c r="T370" i="2" s="1"/>
  <c r="C366" i="2"/>
  <c r="R366" i="2"/>
  <c r="T366" i="2" s="1"/>
  <c r="C362" i="2"/>
  <c r="R362" i="2"/>
  <c r="T362" i="2" s="1"/>
  <c r="C358" i="2"/>
  <c r="R358" i="2"/>
  <c r="T358" i="2" s="1"/>
  <c r="C354" i="2"/>
  <c r="R354" i="2"/>
  <c r="T354" i="2" s="1"/>
  <c r="C350" i="2"/>
  <c r="R350" i="2"/>
  <c r="T350" i="2" s="1"/>
  <c r="C346" i="2"/>
  <c r="R346" i="2"/>
  <c r="T346" i="2" s="1"/>
  <c r="C342" i="2"/>
  <c r="R342" i="2"/>
  <c r="T342" i="2" s="1"/>
  <c r="C338" i="2"/>
  <c r="R338" i="2"/>
  <c r="T338" i="2" s="1"/>
  <c r="C334" i="2"/>
  <c r="R334" i="2"/>
  <c r="T334" i="2" s="1"/>
  <c r="C330" i="2"/>
  <c r="R330" i="2"/>
  <c r="T330" i="2" s="1"/>
  <c r="C326" i="2"/>
  <c r="R326" i="2"/>
  <c r="T326" i="2" s="1"/>
  <c r="C322" i="2"/>
  <c r="R322" i="2"/>
  <c r="T322" i="2" s="1"/>
  <c r="C318" i="2"/>
  <c r="R318" i="2"/>
  <c r="T318" i="2" s="1"/>
  <c r="C314" i="2"/>
  <c r="R314" i="2"/>
  <c r="T314" i="2" s="1"/>
  <c r="C310" i="2"/>
  <c r="R310" i="2"/>
  <c r="T310" i="2" s="1"/>
  <c r="C306" i="2"/>
  <c r="R306" i="2"/>
  <c r="T306" i="2" s="1"/>
  <c r="C302" i="2"/>
  <c r="R302" i="2"/>
  <c r="T302" i="2" s="1"/>
  <c r="C298" i="2"/>
  <c r="R298" i="2"/>
  <c r="T298" i="2" s="1"/>
  <c r="C294" i="2"/>
  <c r="R294" i="2"/>
  <c r="T294" i="2" s="1"/>
  <c r="C290" i="2"/>
  <c r="R290" i="2"/>
  <c r="T290" i="2" s="1"/>
  <c r="C286" i="2"/>
  <c r="R286" i="2"/>
  <c r="T286" i="2" s="1"/>
  <c r="C282" i="2"/>
  <c r="R282" i="2"/>
  <c r="T282" i="2" s="1"/>
  <c r="C278" i="2"/>
  <c r="R278" i="2"/>
  <c r="T278" i="2" s="1"/>
  <c r="C274" i="2"/>
  <c r="R274" i="2"/>
  <c r="T274" i="2" s="1"/>
  <c r="C270" i="2"/>
  <c r="R270" i="2"/>
  <c r="T270" i="2" s="1"/>
  <c r="C266" i="2"/>
  <c r="R266" i="2"/>
  <c r="T266" i="2" s="1"/>
  <c r="C262" i="2"/>
  <c r="R262" i="2"/>
  <c r="T262" i="2" s="1"/>
  <c r="C258" i="2"/>
  <c r="R258" i="2"/>
  <c r="T258" i="2" s="1"/>
  <c r="C254" i="2"/>
  <c r="R254" i="2"/>
  <c r="T254" i="2" s="1"/>
  <c r="C250" i="2"/>
  <c r="R250" i="2"/>
  <c r="T250" i="2" s="1"/>
  <c r="C246" i="2"/>
  <c r="R246" i="2"/>
  <c r="T246" i="2" s="1"/>
  <c r="C242" i="2"/>
  <c r="R242" i="2"/>
  <c r="T242" i="2" s="1"/>
  <c r="C238" i="2"/>
  <c r="R238" i="2"/>
  <c r="T238" i="2" s="1"/>
  <c r="C234" i="2"/>
  <c r="R234" i="2"/>
  <c r="T234" i="2" s="1"/>
  <c r="C230" i="2"/>
  <c r="R230" i="2"/>
  <c r="T230" i="2" s="1"/>
  <c r="C226" i="2"/>
  <c r="R226" i="2"/>
  <c r="T226" i="2" s="1"/>
  <c r="C222" i="2"/>
  <c r="R222" i="2"/>
  <c r="T222" i="2" s="1"/>
  <c r="C218" i="2"/>
  <c r="R218" i="2"/>
  <c r="T218" i="2" s="1"/>
  <c r="C214" i="2"/>
  <c r="R214" i="2"/>
  <c r="T214" i="2" s="1"/>
  <c r="C210" i="2"/>
  <c r="R210" i="2"/>
  <c r="T210" i="2" s="1"/>
  <c r="C206" i="2"/>
  <c r="R206" i="2"/>
  <c r="T206" i="2" s="1"/>
  <c r="C202" i="2"/>
  <c r="R202" i="2"/>
  <c r="T202" i="2" s="1"/>
  <c r="C198" i="2"/>
  <c r="R198" i="2"/>
  <c r="T198" i="2" s="1"/>
  <c r="C194" i="2"/>
  <c r="R194" i="2"/>
  <c r="T194" i="2" s="1"/>
  <c r="C190" i="2"/>
  <c r="R190" i="2"/>
  <c r="T190" i="2" s="1"/>
  <c r="C186" i="2"/>
  <c r="R186" i="2"/>
  <c r="T186" i="2" s="1"/>
  <c r="C182" i="2"/>
  <c r="R182" i="2"/>
  <c r="T182" i="2" s="1"/>
  <c r="C178" i="2"/>
  <c r="R178" i="2"/>
  <c r="T178" i="2" s="1"/>
  <c r="C174" i="2"/>
  <c r="R174" i="2"/>
  <c r="T174" i="2" s="1"/>
  <c r="C170" i="2"/>
  <c r="R170" i="2"/>
  <c r="T170" i="2" s="1"/>
  <c r="C166" i="2"/>
  <c r="R166" i="2"/>
  <c r="T166" i="2" s="1"/>
  <c r="C162" i="2"/>
  <c r="R162" i="2"/>
  <c r="T162" i="2" s="1"/>
  <c r="C158" i="2"/>
  <c r="R158" i="2"/>
  <c r="T158" i="2" s="1"/>
  <c r="C154" i="2"/>
  <c r="R154" i="2"/>
  <c r="T154" i="2" s="1"/>
  <c r="C150" i="2"/>
  <c r="R150" i="2"/>
  <c r="T150" i="2" s="1"/>
  <c r="C146" i="2"/>
  <c r="R146" i="2"/>
  <c r="T146" i="2" s="1"/>
  <c r="C142" i="2"/>
  <c r="R142" i="2"/>
  <c r="T142" i="2" s="1"/>
  <c r="C138" i="2"/>
  <c r="R138" i="2"/>
  <c r="T138" i="2" s="1"/>
  <c r="C134" i="2"/>
  <c r="R134" i="2"/>
  <c r="T134" i="2" s="1"/>
  <c r="C130" i="2"/>
  <c r="R130" i="2"/>
  <c r="T130" i="2" s="1"/>
  <c r="C126" i="2"/>
  <c r="R126" i="2"/>
  <c r="T126" i="2" s="1"/>
  <c r="C122" i="2"/>
  <c r="R122" i="2"/>
  <c r="T122" i="2" s="1"/>
  <c r="C118" i="2"/>
  <c r="R118" i="2"/>
  <c r="T118" i="2" s="1"/>
  <c r="C114" i="2"/>
  <c r="R114" i="2"/>
  <c r="T114" i="2" s="1"/>
  <c r="C110" i="2"/>
  <c r="R110" i="2"/>
  <c r="T110" i="2" s="1"/>
  <c r="C106" i="2"/>
  <c r="R106" i="2"/>
  <c r="T106" i="2" s="1"/>
  <c r="C102" i="2"/>
  <c r="R102" i="2"/>
  <c r="T102" i="2" s="1"/>
  <c r="C98" i="2"/>
  <c r="R98" i="2"/>
  <c r="T98" i="2" s="1"/>
  <c r="C94" i="2"/>
  <c r="R94" i="2"/>
  <c r="T94" i="2" s="1"/>
  <c r="C90" i="2"/>
  <c r="R90" i="2"/>
  <c r="T90" i="2" s="1"/>
  <c r="C86" i="2"/>
  <c r="R86" i="2"/>
  <c r="T86" i="2" s="1"/>
  <c r="C82" i="2"/>
  <c r="R82" i="2"/>
  <c r="T82" i="2" s="1"/>
  <c r="C78" i="2"/>
  <c r="R78" i="2"/>
  <c r="T78" i="2" s="1"/>
  <c r="C74" i="2"/>
  <c r="R74" i="2"/>
  <c r="T74" i="2" s="1"/>
  <c r="C70" i="2"/>
  <c r="R70" i="2"/>
  <c r="T70" i="2" s="1"/>
  <c r="C66" i="2"/>
  <c r="R66" i="2"/>
  <c r="T66" i="2" s="1"/>
  <c r="C62" i="2"/>
  <c r="R62" i="2"/>
  <c r="T62" i="2" s="1"/>
  <c r="C58" i="2"/>
  <c r="R58" i="2"/>
  <c r="T58" i="2" s="1"/>
  <c r="C54" i="2"/>
  <c r="R54" i="2"/>
  <c r="T54" i="2" s="1"/>
  <c r="C50" i="2"/>
  <c r="R50" i="2"/>
  <c r="T50" i="2" s="1"/>
  <c r="C46" i="2"/>
  <c r="R46" i="2"/>
  <c r="T46" i="2" s="1"/>
  <c r="C42" i="2"/>
  <c r="R42" i="2"/>
  <c r="T42" i="2" s="1"/>
  <c r="C38" i="2"/>
  <c r="R38" i="2"/>
  <c r="T38" i="2" s="1"/>
  <c r="C34" i="2"/>
  <c r="R34" i="2"/>
  <c r="T34" i="2" s="1"/>
  <c r="C30" i="2"/>
  <c r="R30" i="2"/>
  <c r="T30" i="2" s="1"/>
  <c r="C26" i="2"/>
  <c r="R26" i="2"/>
  <c r="T26" i="2" s="1"/>
  <c r="C22" i="2"/>
  <c r="R22" i="2"/>
  <c r="T22" i="2" s="1"/>
  <c r="C18" i="2"/>
  <c r="R18" i="2"/>
  <c r="T18" i="2" s="1"/>
  <c r="C14" i="2"/>
  <c r="R14" i="2"/>
  <c r="T14" i="2" s="1"/>
  <c r="C10" i="2"/>
  <c r="R10" i="2"/>
  <c r="T10" i="2" s="1"/>
  <c r="C6" i="2"/>
  <c r="R6" i="2"/>
  <c r="T6" i="2" s="1"/>
  <c r="K900" i="2"/>
  <c r="K836" i="2"/>
  <c r="K772" i="2"/>
  <c r="K708" i="2"/>
  <c r="K644" i="2"/>
  <c r="C925" i="2"/>
  <c r="R925" i="2"/>
  <c r="T925" i="2" s="1"/>
  <c r="C921" i="2"/>
  <c r="R921" i="2"/>
  <c r="T921" i="2" s="1"/>
  <c r="C917" i="2"/>
  <c r="R917" i="2"/>
  <c r="T917" i="2" s="1"/>
  <c r="C913" i="2"/>
  <c r="R913" i="2"/>
  <c r="T913" i="2" s="1"/>
  <c r="C909" i="2"/>
  <c r="R909" i="2"/>
  <c r="T909" i="2" s="1"/>
  <c r="C905" i="2"/>
  <c r="R905" i="2"/>
  <c r="T905" i="2" s="1"/>
  <c r="C901" i="2"/>
  <c r="R901" i="2"/>
  <c r="T901" i="2" s="1"/>
  <c r="C897" i="2"/>
  <c r="R897" i="2"/>
  <c r="T897" i="2" s="1"/>
  <c r="C893" i="2"/>
  <c r="R893" i="2"/>
  <c r="T893" i="2" s="1"/>
  <c r="C889" i="2"/>
  <c r="R889" i="2"/>
  <c r="T889" i="2" s="1"/>
  <c r="C885" i="2"/>
  <c r="R885" i="2"/>
  <c r="T885" i="2" s="1"/>
  <c r="C881" i="2"/>
  <c r="R881" i="2"/>
  <c r="T881" i="2" s="1"/>
  <c r="C877" i="2"/>
  <c r="R877" i="2"/>
  <c r="T877" i="2" s="1"/>
  <c r="C873" i="2"/>
  <c r="R873" i="2"/>
  <c r="T873" i="2" s="1"/>
  <c r="C869" i="2"/>
  <c r="R869" i="2"/>
  <c r="T869" i="2" s="1"/>
  <c r="C865" i="2"/>
  <c r="R865" i="2"/>
  <c r="T865" i="2" s="1"/>
  <c r="C861" i="2"/>
  <c r="R861" i="2"/>
  <c r="T861" i="2" s="1"/>
  <c r="C857" i="2"/>
  <c r="R857" i="2"/>
  <c r="T857" i="2" s="1"/>
  <c r="C853" i="2"/>
  <c r="R853" i="2"/>
  <c r="T853" i="2" s="1"/>
  <c r="C849" i="2"/>
  <c r="R849" i="2"/>
  <c r="T849" i="2" s="1"/>
  <c r="C845" i="2"/>
  <c r="R845" i="2"/>
  <c r="T845" i="2" s="1"/>
  <c r="C841" i="2"/>
  <c r="R841" i="2"/>
  <c r="T841" i="2" s="1"/>
  <c r="C837" i="2"/>
  <c r="R837" i="2"/>
  <c r="T837" i="2" s="1"/>
  <c r="C833" i="2"/>
  <c r="R833" i="2"/>
  <c r="T833" i="2" s="1"/>
  <c r="C829" i="2"/>
  <c r="R829" i="2"/>
  <c r="T829" i="2" s="1"/>
  <c r="C825" i="2"/>
  <c r="R825" i="2"/>
  <c r="T825" i="2" s="1"/>
  <c r="C821" i="2"/>
  <c r="R821" i="2"/>
  <c r="T821" i="2" s="1"/>
  <c r="C817" i="2"/>
  <c r="R817" i="2"/>
  <c r="T817" i="2" s="1"/>
  <c r="C813" i="2"/>
  <c r="R813" i="2"/>
  <c r="T813" i="2" s="1"/>
  <c r="C809" i="2"/>
  <c r="R809" i="2"/>
  <c r="T809" i="2" s="1"/>
  <c r="C805" i="2"/>
  <c r="R805" i="2"/>
  <c r="T805" i="2" s="1"/>
  <c r="C801" i="2"/>
  <c r="R801" i="2"/>
  <c r="T801" i="2" s="1"/>
  <c r="C797" i="2"/>
  <c r="R797" i="2"/>
  <c r="T797" i="2" s="1"/>
  <c r="C793" i="2"/>
  <c r="R793" i="2"/>
  <c r="T793" i="2" s="1"/>
  <c r="C789" i="2"/>
  <c r="R789" i="2"/>
  <c r="T789" i="2" s="1"/>
  <c r="C785" i="2"/>
  <c r="R785" i="2"/>
  <c r="T785" i="2" s="1"/>
  <c r="C781" i="2"/>
  <c r="R781" i="2"/>
  <c r="T781" i="2" s="1"/>
  <c r="C777" i="2"/>
  <c r="R777" i="2"/>
  <c r="T777" i="2" s="1"/>
  <c r="C773" i="2"/>
  <c r="R773" i="2"/>
  <c r="T773" i="2" s="1"/>
  <c r="C769" i="2"/>
  <c r="R769" i="2"/>
  <c r="T769" i="2" s="1"/>
  <c r="C765" i="2"/>
  <c r="R765" i="2"/>
  <c r="T765" i="2" s="1"/>
  <c r="C761" i="2"/>
  <c r="R761" i="2"/>
  <c r="T761" i="2" s="1"/>
  <c r="C757" i="2"/>
  <c r="R757" i="2"/>
  <c r="T757" i="2" s="1"/>
  <c r="C753" i="2"/>
  <c r="R753" i="2"/>
  <c r="T753" i="2" s="1"/>
  <c r="C749" i="2"/>
  <c r="R749" i="2"/>
  <c r="T749" i="2" s="1"/>
  <c r="C745" i="2"/>
  <c r="R745" i="2"/>
  <c r="T745" i="2" s="1"/>
  <c r="C741" i="2"/>
  <c r="R741" i="2"/>
  <c r="T741" i="2" s="1"/>
  <c r="C737" i="2"/>
  <c r="R737" i="2"/>
  <c r="T737" i="2" s="1"/>
  <c r="C733" i="2"/>
  <c r="R733" i="2"/>
  <c r="T733" i="2" s="1"/>
  <c r="C729" i="2"/>
  <c r="R729" i="2"/>
  <c r="T729" i="2" s="1"/>
  <c r="C725" i="2"/>
  <c r="R725" i="2"/>
  <c r="T725" i="2" s="1"/>
  <c r="C721" i="2"/>
  <c r="R721" i="2"/>
  <c r="T721" i="2" s="1"/>
  <c r="C717" i="2"/>
  <c r="R717" i="2"/>
  <c r="T717" i="2" s="1"/>
  <c r="C713" i="2"/>
  <c r="R713" i="2"/>
  <c r="T713" i="2" s="1"/>
  <c r="C709" i="2"/>
  <c r="R709" i="2"/>
  <c r="T709" i="2" s="1"/>
  <c r="C705" i="2"/>
  <c r="R705" i="2"/>
  <c r="T705" i="2" s="1"/>
  <c r="C701" i="2"/>
  <c r="R701" i="2"/>
  <c r="T701" i="2" s="1"/>
  <c r="C697" i="2"/>
  <c r="R697" i="2"/>
  <c r="T697" i="2" s="1"/>
  <c r="C693" i="2"/>
  <c r="R693" i="2"/>
  <c r="T693" i="2" s="1"/>
  <c r="C689" i="2"/>
  <c r="R689" i="2"/>
  <c r="T689" i="2" s="1"/>
  <c r="C685" i="2"/>
  <c r="R685" i="2"/>
  <c r="T685" i="2" s="1"/>
  <c r="C681" i="2"/>
  <c r="R681" i="2"/>
  <c r="T681" i="2" s="1"/>
  <c r="C677" i="2"/>
  <c r="R677" i="2"/>
  <c r="T677" i="2" s="1"/>
  <c r="C673" i="2"/>
  <c r="R673" i="2"/>
  <c r="T673" i="2" s="1"/>
  <c r="C669" i="2"/>
  <c r="R669" i="2"/>
  <c r="T669" i="2" s="1"/>
  <c r="C665" i="2"/>
  <c r="R665" i="2"/>
  <c r="T665" i="2" s="1"/>
  <c r="C661" i="2"/>
  <c r="R661" i="2"/>
  <c r="T661" i="2" s="1"/>
  <c r="C657" i="2"/>
  <c r="R657" i="2"/>
  <c r="T657" i="2" s="1"/>
  <c r="C653" i="2"/>
  <c r="R653" i="2"/>
  <c r="T653" i="2" s="1"/>
  <c r="C649" i="2"/>
  <c r="R649" i="2"/>
  <c r="T649" i="2" s="1"/>
  <c r="C645" i="2"/>
  <c r="R645" i="2"/>
  <c r="T645" i="2" s="1"/>
  <c r="C641" i="2"/>
  <c r="R641" i="2"/>
  <c r="T641" i="2" s="1"/>
  <c r="C637" i="2"/>
  <c r="R637" i="2"/>
  <c r="T637" i="2" s="1"/>
  <c r="C633" i="2"/>
  <c r="R633" i="2"/>
  <c r="T633" i="2" s="1"/>
  <c r="C629" i="2"/>
  <c r="R629" i="2"/>
  <c r="T629" i="2" s="1"/>
  <c r="C625" i="2"/>
  <c r="R625" i="2"/>
  <c r="T625" i="2" s="1"/>
  <c r="C621" i="2"/>
  <c r="R621" i="2"/>
  <c r="T621" i="2" s="1"/>
  <c r="C617" i="2"/>
  <c r="R617" i="2"/>
  <c r="T617" i="2" s="1"/>
  <c r="C613" i="2"/>
  <c r="R613" i="2"/>
  <c r="T613" i="2" s="1"/>
  <c r="C609" i="2"/>
  <c r="R609" i="2"/>
  <c r="T609" i="2" s="1"/>
  <c r="C605" i="2"/>
  <c r="R605" i="2"/>
  <c r="T605" i="2" s="1"/>
  <c r="C601" i="2"/>
  <c r="R601" i="2"/>
  <c r="T601" i="2" s="1"/>
  <c r="C597" i="2"/>
  <c r="R597" i="2"/>
  <c r="T597" i="2" s="1"/>
  <c r="C593" i="2"/>
  <c r="R593" i="2"/>
  <c r="T593" i="2" s="1"/>
  <c r="C589" i="2"/>
  <c r="R589" i="2"/>
  <c r="T589" i="2" s="1"/>
  <c r="C585" i="2"/>
  <c r="R585" i="2"/>
  <c r="T585" i="2" s="1"/>
  <c r="C581" i="2"/>
  <c r="R581" i="2"/>
  <c r="T581" i="2" s="1"/>
  <c r="C577" i="2"/>
  <c r="R577" i="2"/>
  <c r="T577" i="2" s="1"/>
  <c r="C573" i="2"/>
  <c r="R573" i="2"/>
  <c r="T573" i="2" s="1"/>
  <c r="C569" i="2"/>
  <c r="R569" i="2"/>
  <c r="T569" i="2" s="1"/>
  <c r="C565" i="2"/>
  <c r="R565" i="2"/>
  <c r="T565" i="2" s="1"/>
  <c r="C561" i="2"/>
  <c r="R561" i="2"/>
  <c r="T561" i="2" s="1"/>
  <c r="C557" i="2"/>
  <c r="R557" i="2"/>
  <c r="T557" i="2" s="1"/>
  <c r="C553" i="2"/>
  <c r="R553" i="2"/>
  <c r="T553" i="2" s="1"/>
  <c r="C549" i="2"/>
  <c r="R549" i="2"/>
  <c r="T549" i="2" s="1"/>
  <c r="C545" i="2"/>
  <c r="R545" i="2"/>
  <c r="T545" i="2" s="1"/>
  <c r="C541" i="2"/>
  <c r="R541" i="2"/>
  <c r="T541" i="2" s="1"/>
  <c r="C537" i="2"/>
  <c r="R537" i="2"/>
  <c r="T537" i="2" s="1"/>
  <c r="C533" i="2"/>
  <c r="R533" i="2"/>
  <c r="T533" i="2" s="1"/>
  <c r="C529" i="2"/>
  <c r="R529" i="2"/>
  <c r="T529" i="2" s="1"/>
  <c r="C525" i="2"/>
  <c r="R525" i="2"/>
  <c r="T525" i="2" s="1"/>
  <c r="C521" i="2"/>
  <c r="R521" i="2"/>
  <c r="T521" i="2" s="1"/>
  <c r="C517" i="2"/>
  <c r="R517" i="2"/>
  <c r="T517" i="2" s="1"/>
  <c r="C513" i="2"/>
  <c r="R513" i="2"/>
  <c r="T513" i="2" s="1"/>
  <c r="C509" i="2"/>
  <c r="R509" i="2"/>
  <c r="T509" i="2" s="1"/>
  <c r="C505" i="2"/>
  <c r="R505" i="2"/>
  <c r="T505" i="2" s="1"/>
  <c r="C501" i="2"/>
  <c r="R501" i="2"/>
  <c r="T501" i="2" s="1"/>
  <c r="C497" i="2"/>
  <c r="R497" i="2"/>
  <c r="T497" i="2" s="1"/>
  <c r="C493" i="2"/>
  <c r="R493" i="2"/>
  <c r="T493" i="2" s="1"/>
  <c r="C489" i="2"/>
  <c r="R489" i="2"/>
  <c r="T489" i="2" s="1"/>
  <c r="C485" i="2"/>
  <c r="R485" i="2"/>
  <c r="T485" i="2" s="1"/>
  <c r="C481" i="2"/>
  <c r="R481" i="2"/>
  <c r="T481" i="2" s="1"/>
  <c r="C477" i="2"/>
  <c r="R477" i="2"/>
  <c r="T477" i="2" s="1"/>
  <c r="C473" i="2"/>
  <c r="R473" i="2"/>
  <c r="T473" i="2" s="1"/>
  <c r="C469" i="2"/>
  <c r="R469" i="2"/>
  <c r="T469" i="2" s="1"/>
  <c r="C465" i="2"/>
  <c r="R465" i="2"/>
  <c r="T465" i="2" s="1"/>
  <c r="C461" i="2"/>
  <c r="R461" i="2"/>
  <c r="T461" i="2" s="1"/>
  <c r="C457" i="2"/>
  <c r="R457" i="2"/>
  <c r="T457" i="2" s="1"/>
  <c r="C453" i="2"/>
  <c r="R453" i="2"/>
  <c r="T453" i="2" s="1"/>
  <c r="C449" i="2"/>
  <c r="R449" i="2"/>
  <c r="T449" i="2" s="1"/>
  <c r="C445" i="2"/>
  <c r="R445" i="2"/>
  <c r="T445" i="2" s="1"/>
  <c r="C441" i="2"/>
  <c r="R441" i="2"/>
  <c r="T441" i="2" s="1"/>
  <c r="C437" i="2"/>
  <c r="R437" i="2"/>
  <c r="T437" i="2" s="1"/>
  <c r="C433" i="2"/>
  <c r="R433" i="2"/>
  <c r="T433" i="2" s="1"/>
  <c r="C429" i="2"/>
  <c r="R429" i="2"/>
  <c r="T429" i="2" s="1"/>
  <c r="C425" i="2"/>
  <c r="R425" i="2"/>
  <c r="T425" i="2" s="1"/>
  <c r="C421" i="2"/>
  <c r="R421" i="2"/>
  <c r="T421" i="2" s="1"/>
  <c r="C417" i="2"/>
  <c r="R417" i="2"/>
  <c r="T417" i="2" s="1"/>
  <c r="C413" i="2"/>
  <c r="R413" i="2"/>
  <c r="T413" i="2" s="1"/>
  <c r="C409" i="2"/>
  <c r="R409" i="2"/>
  <c r="T409" i="2" s="1"/>
  <c r="C405" i="2"/>
  <c r="R405" i="2"/>
  <c r="T405" i="2" s="1"/>
  <c r="C401" i="2"/>
  <c r="R401" i="2"/>
  <c r="T401" i="2" s="1"/>
  <c r="C397" i="2"/>
  <c r="R397" i="2"/>
  <c r="T397" i="2" s="1"/>
  <c r="C393" i="2"/>
  <c r="R393" i="2"/>
  <c r="T393" i="2" s="1"/>
  <c r="C389" i="2"/>
  <c r="R389" i="2"/>
  <c r="T389" i="2" s="1"/>
  <c r="C385" i="2"/>
  <c r="R385" i="2"/>
  <c r="T385" i="2" s="1"/>
  <c r="C381" i="2"/>
  <c r="R381" i="2"/>
  <c r="T381" i="2" s="1"/>
  <c r="C377" i="2"/>
  <c r="R377" i="2"/>
  <c r="T377" i="2" s="1"/>
  <c r="C373" i="2"/>
  <c r="R373" i="2"/>
  <c r="T373" i="2" s="1"/>
  <c r="C369" i="2"/>
  <c r="R369" i="2"/>
  <c r="T369" i="2" s="1"/>
  <c r="C365" i="2"/>
  <c r="R365" i="2"/>
  <c r="T365" i="2" s="1"/>
  <c r="C361" i="2"/>
  <c r="R361" i="2"/>
  <c r="T361" i="2" s="1"/>
  <c r="C357" i="2"/>
  <c r="R357" i="2"/>
  <c r="T357" i="2" s="1"/>
  <c r="C353" i="2"/>
  <c r="R353" i="2"/>
  <c r="T353" i="2" s="1"/>
  <c r="C349" i="2"/>
  <c r="R349" i="2"/>
  <c r="T349" i="2" s="1"/>
  <c r="C345" i="2"/>
  <c r="R345" i="2"/>
  <c r="T345" i="2" s="1"/>
  <c r="C341" i="2"/>
  <c r="R341" i="2"/>
  <c r="T341" i="2" s="1"/>
  <c r="C337" i="2"/>
  <c r="R337" i="2"/>
  <c r="T337" i="2" s="1"/>
  <c r="C333" i="2"/>
  <c r="R333" i="2"/>
  <c r="T333" i="2" s="1"/>
  <c r="C329" i="2"/>
  <c r="R329" i="2"/>
  <c r="T329" i="2" s="1"/>
  <c r="C325" i="2"/>
  <c r="R325" i="2"/>
  <c r="T325" i="2" s="1"/>
  <c r="C321" i="2"/>
  <c r="R321" i="2"/>
  <c r="T321" i="2" s="1"/>
  <c r="C317" i="2"/>
  <c r="R317" i="2"/>
  <c r="T317" i="2" s="1"/>
  <c r="C313" i="2"/>
  <c r="R313" i="2"/>
  <c r="T313" i="2" s="1"/>
  <c r="C309" i="2"/>
  <c r="R309" i="2"/>
  <c r="T309" i="2" s="1"/>
  <c r="C305" i="2"/>
  <c r="R305" i="2"/>
  <c r="T305" i="2" s="1"/>
  <c r="C301" i="2"/>
  <c r="R301" i="2"/>
  <c r="T301" i="2" s="1"/>
  <c r="C297" i="2"/>
  <c r="R297" i="2"/>
  <c r="T297" i="2" s="1"/>
  <c r="C293" i="2"/>
  <c r="R293" i="2"/>
  <c r="T293" i="2" s="1"/>
  <c r="C289" i="2"/>
  <c r="R289" i="2"/>
  <c r="T289" i="2" s="1"/>
  <c r="C285" i="2"/>
  <c r="R285" i="2"/>
  <c r="T285" i="2" s="1"/>
  <c r="C281" i="2"/>
  <c r="R281" i="2"/>
  <c r="T281" i="2" s="1"/>
  <c r="C277" i="2"/>
  <c r="R277" i="2"/>
  <c r="T277" i="2" s="1"/>
  <c r="C273" i="2"/>
  <c r="R273" i="2"/>
  <c r="T273" i="2" s="1"/>
  <c r="C269" i="2"/>
  <c r="R269" i="2"/>
  <c r="T269" i="2" s="1"/>
  <c r="C265" i="2"/>
  <c r="R265" i="2"/>
  <c r="T265" i="2" s="1"/>
  <c r="C261" i="2"/>
  <c r="R261" i="2"/>
  <c r="T261" i="2" s="1"/>
  <c r="C257" i="2"/>
  <c r="R257" i="2"/>
  <c r="T257" i="2" s="1"/>
  <c r="C253" i="2"/>
  <c r="R253" i="2"/>
  <c r="T253" i="2" s="1"/>
  <c r="C249" i="2"/>
  <c r="R249" i="2"/>
  <c r="T249" i="2" s="1"/>
  <c r="C245" i="2"/>
  <c r="R245" i="2"/>
  <c r="T245" i="2" s="1"/>
  <c r="C241" i="2"/>
  <c r="R241" i="2"/>
  <c r="T241" i="2" s="1"/>
  <c r="C237" i="2"/>
  <c r="R237" i="2"/>
  <c r="T237" i="2" s="1"/>
  <c r="C233" i="2"/>
  <c r="R233" i="2"/>
  <c r="T233" i="2" s="1"/>
  <c r="C229" i="2"/>
  <c r="R229" i="2"/>
  <c r="T229" i="2" s="1"/>
  <c r="C225" i="2"/>
  <c r="R225" i="2"/>
  <c r="T225" i="2" s="1"/>
  <c r="C221" i="2"/>
  <c r="R221" i="2"/>
  <c r="T221" i="2" s="1"/>
  <c r="C217" i="2"/>
  <c r="R217" i="2"/>
  <c r="T217" i="2" s="1"/>
  <c r="C213" i="2"/>
  <c r="R213" i="2"/>
  <c r="T213" i="2" s="1"/>
  <c r="C209" i="2"/>
  <c r="R209" i="2"/>
  <c r="T209" i="2" s="1"/>
  <c r="C205" i="2"/>
  <c r="R205" i="2"/>
  <c r="T205" i="2" s="1"/>
  <c r="C201" i="2"/>
  <c r="R201" i="2"/>
  <c r="T201" i="2" s="1"/>
  <c r="C197" i="2"/>
  <c r="R197" i="2"/>
  <c r="T197" i="2" s="1"/>
  <c r="C193" i="2"/>
  <c r="R193" i="2"/>
  <c r="T193" i="2" s="1"/>
  <c r="C189" i="2"/>
  <c r="R189" i="2"/>
  <c r="T189" i="2" s="1"/>
  <c r="C185" i="2"/>
  <c r="R185" i="2"/>
  <c r="T185" i="2" s="1"/>
  <c r="C181" i="2"/>
  <c r="R181" i="2"/>
  <c r="T181" i="2" s="1"/>
  <c r="C177" i="2"/>
  <c r="R177" i="2"/>
  <c r="T177" i="2" s="1"/>
  <c r="C173" i="2"/>
  <c r="R173" i="2"/>
  <c r="T173" i="2" s="1"/>
  <c r="C169" i="2"/>
  <c r="R169" i="2"/>
  <c r="T169" i="2" s="1"/>
  <c r="C165" i="2"/>
  <c r="R165" i="2"/>
  <c r="T165" i="2" s="1"/>
  <c r="C161" i="2"/>
  <c r="R161" i="2"/>
  <c r="T161" i="2" s="1"/>
  <c r="C157" i="2"/>
  <c r="R157" i="2"/>
  <c r="T157" i="2" s="1"/>
  <c r="C153" i="2"/>
  <c r="R153" i="2"/>
  <c r="T153" i="2" s="1"/>
  <c r="C149" i="2"/>
  <c r="R149" i="2"/>
  <c r="T149" i="2" s="1"/>
  <c r="C145" i="2"/>
  <c r="R145" i="2"/>
  <c r="T145" i="2" s="1"/>
  <c r="C141" i="2"/>
  <c r="R141" i="2"/>
  <c r="T141" i="2" s="1"/>
  <c r="C137" i="2"/>
  <c r="R137" i="2"/>
  <c r="T137" i="2" s="1"/>
  <c r="C133" i="2"/>
  <c r="R133" i="2"/>
  <c r="T133" i="2" s="1"/>
  <c r="C129" i="2"/>
  <c r="R129" i="2"/>
  <c r="T129" i="2" s="1"/>
  <c r="C125" i="2"/>
  <c r="R125" i="2"/>
  <c r="T125" i="2" s="1"/>
  <c r="C121" i="2"/>
  <c r="R121" i="2"/>
  <c r="T121" i="2" s="1"/>
  <c r="C117" i="2"/>
  <c r="R117" i="2"/>
  <c r="T117" i="2" s="1"/>
  <c r="C113" i="2"/>
  <c r="R113" i="2"/>
  <c r="T113" i="2" s="1"/>
  <c r="C109" i="2"/>
  <c r="R109" i="2"/>
  <c r="T109" i="2" s="1"/>
  <c r="C105" i="2"/>
  <c r="R105" i="2"/>
  <c r="T105" i="2" s="1"/>
  <c r="C101" i="2"/>
  <c r="R101" i="2"/>
  <c r="T101" i="2" s="1"/>
  <c r="C97" i="2"/>
  <c r="R97" i="2"/>
  <c r="T97" i="2" s="1"/>
  <c r="C93" i="2"/>
  <c r="R93" i="2"/>
  <c r="T93" i="2" s="1"/>
  <c r="C89" i="2"/>
  <c r="R89" i="2"/>
  <c r="T89" i="2" s="1"/>
  <c r="C85" i="2"/>
  <c r="R85" i="2"/>
  <c r="T85" i="2" s="1"/>
  <c r="C81" i="2"/>
  <c r="R81" i="2"/>
  <c r="T81" i="2" s="1"/>
  <c r="C77" i="2"/>
  <c r="R77" i="2"/>
  <c r="T77" i="2" s="1"/>
  <c r="C73" i="2"/>
  <c r="R73" i="2"/>
  <c r="T73" i="2" s="1"/>
  <c r="C69" i="2"/>
  <c r="R69" i="2"/>
  <c r="T69" i="2" s="1"/>
  <c r="C65" i="2"/>
  <c r="R65" i="2"/>
  <c r="T65" i="2" s="1"/>
  <c r="C61" i="2"/>
  <c r="R61" i="2"/>
  <c r="T61" i="2" s="1"/>
  <c r="C57" i="2"/>
  <c r="R57" i="2"/>
  <c r="T57" i="2" s="1"/>
  <c r="C53" i="2"/>
  <c r="R53" i="2"/>
  <c r="T53" i="2" s="1"/>
  <c r="C49" i="2"/>
  <c r="R49" i="2"/>
  <c r="T49" i="2" s="1"/>
  <c r="C45" i="2"/>
  <c r="R45" i="2"/>
  <c r="T45" i="2" s="1"/>
  <c r="C41" i="2"/>
  <c r="R41" i="2"/>
  <c r="T41" i="2" s="1"/>
  <c r="C37" i="2"/>
  <c r="R37" i="2"/>
  <c r="T37" i="2" s="1"/>
  <c r="C33" i="2"/>
  <c r="R33" i="2"/>
  <c r="T33" i="2" s="1"/>
  <c r="C29" i="2"/>
  <c r="R29" i="2"/>
  <c r="T29" i="2" s="1"/>
  <c r="C25" i="2"/>
  <c r="R25" i="2"/>
  <c r="T25" i="2" s="1"/>
  <c r="C21" i="2"/>
  <c r="R21" i="2"/>
  <c r="T21" i="2" s="1"/>
  <c r="C17" i="2"/>
  <c r="R17" i="2"/>
  <c r="T17" i="2" s="1"/>
  <c r="C13" i="2"/>
  <c r="R13" i="2"/>
  <c r="T13" i="2" s="1"/>
  <c r="C9" i="2"/>
  <c r="R9" i="2"/>
  <c r="T9" i="2" s="1"/>
  <c r="C5" i="2"/>
  <c r="R5" i="2"/>
  <c r="T5" i="2" s="1"/>
  <c r="K892" i="2"/>
  <c r="K828" i="2"/>
  <c r="K764" i="2"/>
  <c r="K700" i="2"/>
  <c r="K636" i="2"/>
  <c r="K884" i="2"/>
  <c r="K820" i="2"/>
  <c r="K756" i="2"/>
  <c r="K692" i="2"/>
  <c r="K628" i="2"/>
  <c r="K876" i="2"/>
  <c r="K812" i="2"/>
  <c r="K748" i="2"/>
  <c r="K684" i="2"/>
  <c r="K620" i="2"/>
  <c r="F11" i="2"/>
  <c r="F7" i="2"/>
  <c r="K868" i="2"/>
  <c r="K804" i="2"/>
  <c r="K740" i="2"/>
  <c r="K676" i="2"/>
  <c r="K612" i="2"/>
  <c r="C923" i="2"/>
  <c r="R923" i="2"/>
  <c r="T923" i="2" s="1"/>
  <c r="C919" i="2"/>
  <c r="R919" i="2"/>
  <c r="T919" i="2" s="1"/>
  <c r="C915" i="2"/>
  <c r="R915" i="2"/>
  <c r="T915" i="2" s="1"/>
  <c r="C911" i="2"/>
  <c r="R911" i="2"/>
  <c r="T911" i="2" s="1"/>
  <c r="C907" i="2"/>
  <c r="R907" i="2"/>
  <c r="T907" i="2" s="1"/>
  <c r="C903" i="2"/>
  <c r="R903" i="2"/>
  <c r="T903" i="2" s="1"/>
  <c r="C899" i="2"/>
  <c r="R899" i="2"/>
  <c r="T899" i="2" s="1"/>
  <c r="C895" i="2"/>
  <c r="R895" i="2"/>
  <c r="T895" i="2" s="1"/>
  <c r="C891" i="2"/>
  <c r="R891" i="2"/>
  <c r="T891" i="2" s="1"/>
  <c r="C887" i="2"/>
  <c r="R887" i="2"/>
  <c r="T887" i="2" s="1"/>
  <c r="C883" i="2"/>
  <c r="R883" i="2"/>
  <c r="T883" i="2" s="1"/>
  <c r="C879" i="2"/>
  <c r="R879" i="2"/>
  <c r="T879" i="2" s="1"/>
  <c r="C875" i="2"/>
  <c r="R875" i="2"/>
  <c r="T875" i="2" s="1"/>
  <c r="C871" i="2"/>
  <c r="R871" i="2"/>
  <c r="T871" i="2" s="1"/>
  <c r="C867" i="2"/>
  <c r="R867" i="2"/>
  <c r="T867" i="2" s="1"/>
  <c r="C863" i="2"/>
  <c r="R863" i="2"/>
  <c r="T863" i="2" s="1"/>
  <c r="C859" i="2"/>
  <c r="R859" i="2"/>
  <c r="T859" i="2" s="1"/>
  <c r="C855" i="2"/>
  <c r="R855" i="2"/>
  <c r="T855" i="2" s="1"/>
  <c r="C851" i="2"/>
  <c r="R851" i="2"/>
  <c r="T851" i="2" s="1"/>
  <c r="C847" i="2"/>
  <c r="R847" i="2"/>
  <c r="T847" i="2" s="1"/>
  <c r="C843" i="2"/>
  <c r="R843" i="2"/>
  <c r="T843" i="2" s="1"/>
  <c r="C839" i="2"/>
  <c r="R839" i="2"/>
  <c r="T839" i="2" s="1"/>
  <c r="C835" i="2"/>
  <c r="R835" i="2"/>
  <c r="T835" i="2" s="1"/>
  <c r="C831" i="2"/>
  <c r="R831" i="2"/>
  <c r="T831" i="2" s="1"/>
  <c r="C827" i="2"/>
  <c r="R827" i="2"/>
  <c r="T827" i="2" s="1"/>
  <c r="C823" i="2"/>
  <c r="R823" i="2"/>
  <c r="T823" i="2" s="1"/>
  <c r="C819" i="2"/>
  <c r="R819" i="2"/>
  <c r="T819" i="2" s="1"/>
  <c r="C815" i="2"/>
  <c r="R815" i="2"/>
  <c r="T815" i="2" s="1"/>
  <c r="C811" i="2"/>
  <c r="R811" i="2"/>
  <c r="T811" i="2" s="1"/>
  <c r="C807" i="2"/>
  <c r="R807" i="2"/>
  <c r="T807" i="2" s="1"/>
  <c r="C803" i="2"/>
  <c r="R803" i="2"/>
  <c r="T803" i="2" s="1"/>
  <c r="C799" i="2"/>
  <c r="R799" i="2"/>
  <c r="T799" i="2" s="1"/>
  <c r="C795" i="2"/>
  <c r="R795" i="2"/>
  <c r="T795" i="2" s="1"/>
  <c r="C791" i="2"/>
  <c r="R791" i="2"/>
  <c r="T791" i="2" s="1"/>
  <c r="C787" i="2"/>
  <c r="R787" i="2"/>
  <c r="T787" i="2" s="1"/>
  <c r="C783" i="2"/>
  <c r="R783" i="2"/>
  <c r="T783" i="2" s="1"/>
  <c r="C779" i="2"/>
  <c r="R779" i="2"/>
  <c r="T779" i="2" s="1"/>
  <c r="C775" i="2"/>
  <c r="R775" i="2"/>
  <c r="T775" i="2" s="1"/>
  <c r="C771" i="2"/>
  <c r="R771" i="2"/>
  <c r="T771" i="2" s="1"/>
  <c r="C767" i="2"/>
  <c r="R767" i="2"/>
  <c r="T767" i="2" s="1"/>
  <c r="C763" i="2"/>
  <c r="R763" i="2"/>
  <c r="T763" i="2" s="1"/>
  <c r="C759" i="2"/>
  <c r="R759" i="2"/>
  <c r="T759" i="2" s="1"/>
  <c r="C755" i="2"/>
  <c r="R755" i="2"/>
  <c r="T755" i="2" s="1"/>
  <c r="C751" i="2"/>
  <c r="R751" i="2"/>
  <c r="T751" i="2" s="1"/>
  <c r="C747" i="2"/>
  <c r="R747" i="2"/>
  <c r="T747" i="2" s="1"/>
  <c r="C743" i="2"/>
  <c r="R743" i="2"/>
  <c r="T743" i="2" s="1"/>
  <c r="C739" i="2"/>
  <c r="R739" i="2"/>
  <c r="T739" i="2" s="1"/>
  <c r="C735" i="2"/>
  <c r="R735" i="2"/>
  <c r="T735" i="2" s="1"/>
  <c r="C731" i="2"/>
  <c r="R731" i="2"/>
  <c r="T731" i="2" s="1"/>
  <c r="C727" i="2"/>
  <c r="R727" i="2"/>
  <c r="T727" i="2" s="1"/>
  <c r="C723" i="2"/>
  <c r="R723" i="2"/>
  <c r="T723" i="2" s="1"/>
  <c r="C719" i="2"/>
  <c r="R719" i="2"/>
  <c r="T719" i="2" s="1"/>
  <c r="C715" i="2"/>
  <c r="R715" i="2"/>
  <c r="T715" i="2" s="1"/>
  <c r="C711" i="2"/>
  <c r="R711" i="2"/>
  <c r="T711" i="2" s="1"/>
  <c r="C707" i="2"/>
  <c r="R707" i="2"/>
  <c r="T707" i="2" s="1"/>
  <c r="C703" i="2"/>
  <c r="R703" i="2"/>
  <c r="T703" i="2" s="1"/>
  <c r="C699" i="2"/>
  <c r="R699" i="2"/>
  <c r="T699" i="2" s="1"/>
  <c r="C695" i="2"/>
  <c r="R695" i="2"/>
  <c r="T695" i="2" s="1"/>
  <c r="C691" i="2"/>
  <c r="R691" i="2"/>
  <c r="T691" i="2" s="1"/>
  <c r="C687" i="2"/>
  <c r="R687" i="2"/>
  <c r="T687" i="2" s="1"/>
  <c r="C683" i="2"/>
  <c r="R683" i="2"/>
  <c r="T683" i="2" s="1"/>
  <c r="C679" i="2"/>
  <c r="R679" i="2"/>
  <c r="T679" i="2" s="1"/>
  <c r="C675" i="2"/>
  <c r="R675" i="2"/>
  <c r="T675" i="2" s="1"/>
  <c r="C671" i="2"/>
  <c r="R671" i="2"/>
  <c r="T671" i="2" s="1"/>
  <c r="C667" i="2"/>
  <c r="R667" i="2"/>
  <c r="T667" i="2" s="1"/>
  <c r="C663" i="2"/>
  <c r="R663" i="2"/>
  <c r="T663" i="2" s="1"/>
  <c r="C659" i="2"/>
  <c r="R659" i="2"/>
  <c r="T659" i="2" s="1"/>
  <c r="C655" i="2"/>
  <c r="R655" i="2"/>
  <c r="T655" i="2" s="1"/>
  <c r="C651" i="2"/>
  <c r="R651" i="2"/>
  <c r="T651" i="2" s="1"/>
  <c r="C647" i="2"/>
  <c r="R647" i="2"/>
  <c r="T647" i="2" s="1"/>
  <c r="C643" i="2"/>
  <c r="R643" i="2"/>
  <c r="T643" i="2" s="1"/>
  <c r="C639" i="2"/>
  <c r="R639" i="2"/>
  <c r="T639" i="2" s="1"/>
  <c r="C635" i="2"/>
  <c r="R635" i="2"/>
  <c r="T635" i="2" s="1"/>
  <c r="C631" i="2"/>
  <c r="R631" i="2"/>
  <c r="T631" i="2" s="1"/>
  <c r="C627" i="2"/>
  <c r="R627" i="2"/>
  <c r="T627" i="2" s="1"/>
  <c r="C623" i="2"/>
  <c r="R623" i="2"/>
  <c r="T623" i="2" s="1"/>
  <c r="C619" i="2"/>
  <c r="R619" i="2"/>
  <c r="T619" i="2" s="1"/>
  <c r="C615" i="2"/>
  <c r="R615" i="2"/>
  <c r="T615" i="2" s="1"/>
  <c r="C611" i="2"/>
  <c r="R611" i="2"/>
  <c r="T611" i="2" s="1"/>
  <c r="C607" i="2"/>
  <c r="R607" i="2"/>
  <c r="T607" i="2" s="1"/>
  <c r="C603" i="2"/>
  <c r="R603" i="2"/>
  <c r="T603" i="2" s="1"/>
  <c r="C599" i="2"/>
  <c r="R599" i="2"/>
  <c r="T599" i="2" s="1"/>
  <c r="C595" i="2"/>
  <c r="R595" i="2"/>
  <c r="T595" i="2" s="1"/>
  <c r="C591" i="2"/>
  <c r="R591" i="2"/>
  <c r="T591" i="2" s="1"/>
  <c r="C587" i="2"/>
  <c r="R587" i="2"/>
  <c r="T587" i="2" s="1"/>
  <c r="C583" i="2"/>
  <c r="R583" i="2"/>
  <c r="T583" i="2" s="1"/>
  <c r="C579" i="2"/>
  <c r="R579" i="2"/>
  <c r="T579" i="2" s="1"/>
  <c r="C575" i="2"/>
  <c r="R575" i="2"/>
  <c r="T575" i="2" s="1"/>
  <c r="C571" i="2"/>
  <c r="R571" i="2"/>
  <c r="T571" i="2" s="1"/>
  <c r="C567" i="2"/>
  <c r="R567" i="2"/>
  <c r="T567" i="2" s="1"/>
  <c r="C563" i="2"/>
  <c r="R563" i="2"/>
  <c r="T563" i="2" s="1"/>
  <c r="C559" i="2"/>
  <c r="R559" i="2"/>
  <c r="T559" i="2" s="1"/>
  <c r="C555" i="2"/>
  <c r="R555" i="2"/>
  <c r="T555" i="2" s="1"/>
  <c r="C551" i="2"/>
  <c r="R551" i="2"/>
  <c r="T551" i="2" s="1"/>
  <c r="C547" i="2"/>
  <c r="R547" i="2"/>
  <c r="T547" i="2" s="1"/>
  <c r="C543" i="2"/>
  <c r="R543" i="2"/>
  <c r="T543" i="2" s="1"/>
  <c r="C539" i="2"/>
  <c r="R539" i="2"/>
  <c r="T539" i="2" s="1"/>
  <c r="C535" i="2"/>
  <c r="R535" i="2"/>
  <c r="T535" i="2" s="1"/>
  <c r="C531" i="2"/>
  <c r="R531" i="2"/>
  <c r="T531" i="2" s="1"/>
  <c r="C527" i="2"/>
  <c r="R527" i="2"/>
  <c r="T527" i="2" s="1"/>
  <c r="C523" i="2"/>
  <c r="R523" i="2"/>
  <c r="T523" i="2" s="1"/>
  <c r="C519" i="2"/>
  <c r="R519" i="2"/>
  <c r="T519" i="2" s="1"/>
  <c r="C515" i="2"/>
  <c r="R515" i="2"/>
  <c r="T515" i="2" s="1"/>
  <c r="C511" i="2"/>
  <c r="R511" i="2"/>
  <c r="T511" i="2" s="1"/>
  <c r="C507" i="2"/>
  <c r="R507" i="2"/>
  <c r="T507" i="2" s="1"/>
  <c r="C503" i="2"/>
  <c r="R503" i="2"/>
  <c r="T503" i="2" s="1"/>
  <c r="C499" i="2"/>
  <c r="R499" i="2"/>
  <c r="T499" i="2" s="1"/>
  <c r="C495" i="2"/>
  <c r="R495" i="2"/>
  <c r="T495" i="2" s="1"/>
  <c r="C491" i="2"/>
  <c r="R491" i="2"/>
  <c r="T491" i="2" s="1"/>
  <c r="C487" i="2"/>
  <c r="R487" i="2"/>
  <c r="T487" i="2" s="1"/>
  <c r="C483" i="2"/>
  <c r="R483" i="2"/>
  <c r="T483" i="2" s="1"/>
  <c r="C479" i="2"/>
  <c r="R479" i="2"/>
  <c r="T479" i="2" s="1"/>
  <c r="C475" i="2"/>
  <c r="R475" i="2"/>
  <c r="T475" i="2" s="1"/>
  <c r="C471" i="2"/>
  <c r="R471" i="2"/>
  <c r="T471" i="2" s="1"/>
  <c r="C467" i="2"/>
  <c r="R467" i="2"/>
  <c r="T467" i="2" s="1"/>
  <c r="C463" i="2"/>
  <c r="R463" i="2"/>
  <c r="T463" i="2" s="1"/>
  <c r="C459" i="2"/>
  <c r="R459" i="2"/>
  <c r="T459" i="2" s="1"/>
  <c r="C455" i="2"/>
  <c r="R455" i="2"/>
  <c r="T455" i="2" s="1"/>
  <c r="C451" i="2"/>
  <c r="R451" i="2"/>
  <c r="T451" i="2" s="1"/>
  <c r="C447" i="2"/>
  <c r="R447" i="2"/>
  <c r="T447" i="2" s="1"/>
  <c r="C443" i="2"/>
  <c r="R443" i="2"/>
  <c r="T443" i="2" s="1"/>
  <c r="C439" i="2"/>
  <c r="R439" i="2"/>
  <c r="T439" i="2" s="1"/>
  <c r="C435" i="2"/>
  <c r="R435" i="2"/>
  <c r="T435" i="2" s="1"/>
  <c r="C431" i="2"/>
  <c r="R431" i="2"/>
  <c r="T431" i="2" s="1"/>
  <c r="C427" i="2"/>
  <c r="R427" i="2"/>
  <c r="T427" i="2" s="1"/>
  <c r="C423" i="2"/>
  <c r="R423" i="2"/>
  <c r="T423" i="2" s="1"/>
  <c r="C419" i="2"/>
  <c r="R419" i="2"/>
  <c r="T419" i="2" s="1"/>
  <c r="C415" i="2"/>
  <c r="R415" i="2"/>
  <c r="T415" i="2" s="1"/>
  <c r="C411" i="2"/>
  <c r="R411" i="2"/>
  <c r="T411" i="2" s="1"/>
  <c r="C407" i="2"/>
  <c r="R407" i="2"/>
  <c r="T407" i="2" s="1"/>
  <c r="C403" i="2"/>
  <c r="R403" i="2"/>
  <c r="T403" i="2" s="1"/>
  <c r="C399" i="2"/>
  <c r="R399" i="2"/>
  <c r="T399" i="2" s="1"/>
  <c r="C395" i="2"/>
  <c r="R395" i="2"/>
  <c r="T395" i="2" s="1"/>
  <c r="C391" i="2"/>
  <c r="R391" i="2"/>
  <c r="T391" i="2" s="1"/>
  <c r="C387" i="2"/>
  <c r="R387" i="2"/>
  <c r="T387" i="2" s="1"/>
  <c r="C383" i="2"/>
  <c r="R383" i="2"/>
  <c r="T383" i="2" s="1"/>
  <c r="C379" i="2"/>
  <c r="R379" i="2"/>
  <c r="T379" i="2" s="1"/>
  <c r="C375" i="2"/>
  <c r="R375" i="2"/>
  <c r="T375" i="2" s="1"/>
  <c r="C371" i="2"/>
  <c r="R371" i="2"/>
  <c r="T371" i="2" s="1"/>
  <c r="C367" i="2"/>
  <c r="R367" i="2"/>
  <c r="T367" i="2" s="1"/>
  <c r="C363" i="2"/>
  <c r="R363" i="2"/>
  <c r="T363" i="2" s="1"/>
  <c r="C359" i="2"/>
  <c r="R359" i="2"/>
  <c r="T359" i="2" s="1"/>
  <c r="C355" i="2"/>
  <c r="R355" i="2"/>
  <c r="T355" i="2" s="1"/>
  <c r="C351" i="2"/>
  <c r="R351" i="2"/>
  <c r="T351" i="2" s="1"/>
  <c r="C347" i="2"/>
  <c r="R347" i="2"/>
  <c r="T347" i="2" s="1"/>
  <c r="C343" i="2"/>
  <c r="R343" i="2"/>
  <c r="T343" i="2" s="1"/>
  <c r="C339" i="2"/>
  <c r="R339" i="2"/>
  <c r="T339" i="2" s="1"/>
  <c r="C335" i="2"/>
  <c r="R335" i="2"/>
  <c r="T335" i="2" s="1"/>
  <c r="C331" i="2"/>
  <c r="R331" i="2"/>
  <c r="T331" i="2" s="1"/>
  <c r="C327" i="2"/>
  <c r="R327" i="2"/>
  <c r="T327" i="2" s="1"/>
  <c r="C323" i="2"/>
  <c r="R323" i="2"/>
  <c r="T323" i="2" s="1"/>
  <c r="C319" i="2"/>
  <c r="R319" i="2"/>
  <c r="T319" i="2" s="1"/>
  <c r="C315" i="2"/>
  <c r="R315" i="2"/>
  <c r="T315" i="2" s="1"/>
  <c r="C311" i="2"/>
  <c r="R311" i="2"/>
  <c r="T311" i="2" s="1"/>
  <c r="C307" i="2"/>
  <c r="R307" i="2"/>
  <c r="T307" i="2" s="1"/>
  <c r="C303" i="2"/>
  <c r="R303" i="2"/>
  <c r="T303" i="2" s="1"/>
  <c r="C299" i="2"/>
  <c r="R299" i="2"/>
  <c r="T299" i="2" s="1"/>
  <c r="C295" i="2"/>
  <c r="R295" i="2"/>
  <c r="T295" i="2" s="1"/>
  <c r="C291" i="2"/>
  <c r="R291" i="2"/>
  <c r="T291" i="2" s="1"/>
  <c r="C287" i="2"/>
  <c r="R287" i="2"/>
  <c r="T287" i="2" s="1"/>
  <c r="C283" i="2"/>
  <c r="R283" i="2"/>
  <c r="T283" i="2" s="1"/>
  <c r="C279" i="2"/>
  <c r="R279" i="2"/>
  <c r="T279" i="2" s="1"/>
  <c r="C275" i="2"/>
  <c r="R275" i="2"/>
  <c r="T275" i="2" s="1"/>
  <c r="C271" i="2"/>
  <c r="R271" i="2"/>
  <c r="T271" i="2" s="1"/>
  <c r="C267" i="2"/>
  <c r="R267" i="2"/>
  <c r="T267" i="2" s="1"/>
  <c r="C263" i="2"/>
  <c r="R263" i="2"/>
  <c r="T263" i="2" s="1"/>
  <c r="C259" i="2"/>
  <c r="R259" i="2"/>
  <c r="T259" i="2" s="1"/>
  <c r="C255" i="2"/>
  <c r="R255" i="2"/>
  <c r="T255" i="2" s="1"/>
  <c r="C251" i="2"/>
  <c r="R251" i="2"/>
  <c r="T251" i="2" s="1"/>
  <c r="C247" i="2"/>
  <c r="R247" i="2"/>
  <c r="T247" i="2" s="1"/>
  <c r="C243" i="2"/>
  <c r="R243" i="2"/>
  <c r="T243" i="2" s="1"/>
  <c r="C239" i="2"/>
  <c r="R239" i="2"/>
  <c r="T239" i="2" s="1"/>
  <c r="C235" i="2"/>
  <c r="R235" i="2"/>
  <c r="T235" i="2" s="1"/>
  <c r="C231" i="2"/>
  <c r="R231" i="2"/>
  <c r="T231" i="2" s="1"/>
  <c r="C227" i="2"/>
  <c r="R227" i="2"/>
  <c r="T227" i="2" s="1"/>
  <c r="C223" i="2"/>
  <c r="R223" i="2"/>
  <c r="T223" i="2" s="1"/>
  <c r="C219" i="2"/>
  <c r="R219" i="2"/>
  <c r="T219" i="2" s="1"/>
  <c r="C215" i="2"/>
  <c r="R215" i="2"/>
  <c r="T215" i="2" s="1"/>
  <c r="C211" i="2"/>
  <c r="R211" i="2"/>
  <c r="T211" i="2" s="1"/>
  <c r="C207" i="2"/>
  <c r="R207" i="2"/>
  <c r="T207" i="2" s="1"/>
  <c r="C203" i="2"/>
  <c r="R203" i="2"/>
  <c r="T203" i="2" s="1"/>
  <c r="C199" i="2"/>
  <c r="R199" i="2"/>
  <c r="T199" i="2" s="1"/>
  <c r="C195" i="2"/>
  <c r="R195" i="2"/>
  <c r="T195" i="2" s="1"/>
  <c r="C191" i="2"/>
  <c r="R191" i="2"/>
  <c r="T191" i="2" s="1"/>
  <c r="C187" i="2"/>
  <c r="R187" i="2"/>
  <c r="T187" i="2" s="1"/>
  <c r="C183" i="2"/>
  <c r="R183" i="2"/>
  <c r="T183" i="2" s="1"/>
  <c r="C179" i="2"/>
  <c r="R179" i="2"/>
  <c r="T179" i="2" s="1"/>
  <c r="C175" i="2"/>
  <c r="R175" i="2"/>
  <c r="T175" i="2" s="1"/>
  <c r="C171" i="2"/>
  <c r="R171" i="2"/>
  <c r="T171" i="2" s="1"/>
  <c r="C167" i="2"/>
  <c r="R167" i="2"/>
  <c r="T167" i="2" s="1"/>
  <c r="C163" i="2"/>
  <c r="R163" i="2"/>
  <c r="T163" i="2" s="1"/>
  <c r="C159" i="2"/>
  <c r="R159" i="2"/>
  <c r="T159" i="2" s="1"/>
  <c r="C155" i="2"/>
  <c r="R155" i="2"/>
  <c r="T155" i="2" s="1"/>
  <c r="C151" i="2"/>
  <c r="R151" i="2"/>
  <c r="T151" i="2" s="1"/>
  <c r="C147" i="2"/>
  <c r="R147" i="2"/>
  <c r="T147" i="2" s="1"/>
  <c r="C143" i="2"/>
  <c r="R143" i="2"/>
  <c r="T143" i="2" s="1"/>
  <c r="C139" i="2"/>
  <c r="R139" i="2"/>
  <c r="T139" i="2" s="1"/>
  <c r="C135" i="2"/>
  <c r="R135" i="2"/>
  <c r="T135" i="2" s="1"/>
  <c r="C131" i="2"/>
  <c r="R131" i="2"/>
  <c r="T131" i="2" s="1"/>
  <c r="C127" i="2"/>
  <c r="R127" i="2"/>
  <c r="T127" i="2" s="1"/>
  <c r="C123" i="2"/>
  <c r="R123" i="2"/>
  <c r="T123" i="2" s="1"/>
  <c r="C119" i="2"/>
  <c r="R119" i="2"/>
  <c r="T119" i="2" s="1"/>
  <c r="C115" i="2"/>
  <c r="R115" i="2"/>
  <c r="T115" i="2" s="1"/>
  <c r="C111" i="2"/>
  <c r="R111" i="2"/>
  <c r="T111" i="2" s="1"/>
  <c r="C107" i="2"/>
  <c r="R107" i="2"/>
  <c r="T107" i="2" s="1"/>
  <c r="C103" i="2"/>
  <c r="R103" i="2"/>
  <c r="T103" i="2" s="1"/>
  <c r="C99" i="2"/>
  <c r="R99" i="2"/>
  <c r="T99" i="2" s="1"/>
  <c r="C95" i="2"/>
  <c r="R95" i="2"/>
  <c r="T95" i="2" s="1"/>
  <c r="C91" i="2"/>
  <c r="R91" i="2"/>
  <c r="T91" i="2" s="1"/>
  <c r="C87" i="2"/>
  <c r="R87" i="2"/>
  <c r="T87" i="2" s="1"/>
  <c r="C83" i="2"/>
  <c r="R83" i="2"/>
  <c r="T83" i="2" s="1"/>
  <c r="C79" i="2"/>
  <c r="R79" i="2"/>
  <c r="T79" i="2" s="1"/>
  <c r="C75" i="2"/>
  <c r="R75" i="2"/>
  <c r="T75" i="2" s="1"/>
  <c r="C71" i="2"/>
  <c r="R71" i="2"/>
  <c r="T71" i="2" s="1"/>
  <c r="C67" i="2"/>
  <c r="R67" i="2"/>
  <c r="T67" i="2" s="1"/>
  <c r="C63" i="2"/>
  <c r="R63" i="2"/>
  <c r="T63" i="2" s="1"/>
  <c r="C59" i="2"/>
  <c r="R59" i="2"/>
  <c r="T59" i="2" s="1"/>
  <c r="C55" i="2"/>
  <c r="R55" i="2"/>
  <c r="T55" i="2" s="1"/>
  <c r="C51" i="2"/>
  <c r="R51" i="2"/>
  <c r="T51" i="2" s="1"/>
  <c r="C47" i="2"/>
  <c r="R47" i="2"/>
  <c r="T47" i="2" s="1"/>
  <c r="C43" i="2"/>
  <c r="R43" i="2"/>
  <c r="T43" i="2" s="1"/>
  <c r="C39" i="2"/>
  <c r="R39" i="2"/>
  <c r="T39" i="2" s="1"/>
  <c r="C35" i="2"/>
  <c r="R35" i="2"/>
  <c r="T35" i="2" s="1"/>
  <c r="C31" i="2"/>
  <c r="R31" i="2"/>
  <c r="T31" i="2" s="1"/>
  <c r="C27" i="2"/>
  <c r="R27" i="2"/>
  <c r="T27" i="2" s="1"/>
  <c r="C23" i="2"/>
  <c r="R23" i="2"/>
  <c r="T23" i="2" s="1"/>
  <c r="C19" i="2"/>
  <c r="R19" i="2"/>
  <c r="T19" i="2" s="1"/>
  <c r="C15" i="2"/>
  <c r="R15" i="2"/>
  <c r="T15" i="2" s="1"/>
  <c r="C11" i="2"/>
  <c r="R11" i="2"/>
  <c r="T11" i="2" s="1"/>
  <c r="C7" i="2"/>
  <c r="R7" i="2"/>
  <c r="T7" i="2" s="1"/>
  <c r="C3" i="2"/>
  <c r="F6" i="2"/>
  <c r="F10" i="2"/>
  <c r="R3" i="2"/>
  <c r="K924" i="2"/>
  <c r="K860" i="2"/>
  <c r="K796" i="2"/>
  <c r="K732" i="2"/>
  <c r="K668" i="2"/>
  <c r="K604" i="2"/>
  <c r="S588" i="2"/>
  <c r="T588" i="2" s="1"/>
  <c r="K588" i="2"/>
  <c r="S580" i="2"/>
  <c r="T580" i="2" s="1"/>
  <c r="K580" i="2"/>
  <c r="S572" i="2"/>
  <c r="T572" i="2" s="1"/>
  <c r="K572" i="2"/>
  <c r="S564" i="2"/>
  <c r="T564" i="2" s="1"/>
  <c r="K564" i="2"/>
  <c r="S556" i="2"/>
  <c r="T556" i="2" s="1"/>
  <c r="K556" i="2"/>
  <c r="S548" i="2"/>
  <c r="T548" i="2" s="1"/>
  <c r="K548" i="2"/>
  <c r="S540" i="2"/>
  <c r="T540" i="2" s="1"/>
  <c r="K540" i="2"/>
  <c r="S532" i="2"/>
  <c r="T532" i="2" s="1"/>
  <c r="K532" i="2"/>
  <c r="S524" i="2"/>
  <c r="T524" i="2" s="1"/>
  <c r="K524" i="2"/>
  <c r="S516" i="2"/>
  <c r="T516" i="2" s="1"/>
  <c r="K516" i="2"/>
  <c r="S508" i="2"/>
  <c r="T508" i="2" s="1"/>
  <c r="K508" i="2"/>
  <c r="S500" i="2"/>
  <c r="T500" i="2" s="1"/>
  <c r="K500" i="2"/>
  <c r="S492" i="2"/>
  <c r="T492" i="2" s="1"/>
  <c r="K492" i="2"/>
  <c r="S484" i="2"/>
  <c r="T484" i="2" s="1"/>
  <c r="K484" i="2"/>
  <c r="S476" i="2"/>
  <c r="T476" i="2" s="1"/>
  <c r="K476" i="2"/>
  <c r="S468" i="2"/>
  <c r="T468" i="2" s="1"/>
  <c r="K468" i="2"/>
  <c r="S460" i="2"/>
  <c r="T460" i="2" s="1"/>
  <c r="K460" i="2"/>
  <c r="S452" i="2"/>
  <c r="T452" i="2" s="1"/>
  <c r="K452" i="2"/>
  <c r="S444" i="2"/>
  <c r="T444" i="2" s="1"/>
  <c r="K444" i="2"/>
  <c r="S436" i="2"/>
  <c r="T436" i="2" s="1"/>
  <c r="K436" i="2"/>
  <c r="S428" i="2"/>
  <c r="T428" i="2" s="1"/>
  <c r="K428" i="2"/>
  <c r="S420" i="2"/>
  <c r="T420" i="2" s="1"/>
  <c r="K420" i="2"/>
  <c r="S412" i="2"/>
  <c r="T412" i="2" s="1"/>
  <c r="K412" i="2"/>
  <c r="S404" i="2"/>
  <c r="T404" i="2" s="1"/>
  <c r="K404" i="2"/>
  <c r="S396" i="2"/>
  <c r="T396" i="2" s="1"/>
  <c r="K396" i="2"/>
  <c r="S388" i="2"/>
  <c r="T388" i="2" s="1"/>
  <c r="K388" i="2"/>
  <c r="S380" i="2"/>
  <c r="T380" i="2" s="1"/>
  <c r="K380" i="2"/>
  <c r="S372" i="2"/>
  <c r="T372" i="2" s="1"/>
  <c r="K372" i="2"/>
  <c r="S364" i="2"/>
  <c r="T364" i="2" s="1"/>
  <c r="K364" i="2"/>
  <c r="S356" i="2"/>
  <c r="T356" i="2" s="1"/>
  <c r="K356" i="2"/>
  <c r="S348" i="2"/>
  <c r="T348" i="2" s="1"/>
  <c r="K348" i="2"/>
  <c r="S340" i="2"/>
  <c r="T340" i="2" s="1"/>
  <c r="K340" i="2"/>
  <c r="S332" i="2"/>
  <c r="T332" i="2" s="1"/>
  <c r="K332" i="2"/>
  <c r="S324" i="2"/>
  <c r="T324" i="2" s="1"/>
  <c r="K324" i="2"/>
  <c r="S316" i="2"/>
  <c r="T316" i="2" s="1"/>
  <c r="K316" i="2"/>
  <c r="S308" i="2"/>
  <c r="T308" i="2" s="1"/>
  <c r="K308" i="2"/>
  <c r="S300" i="2"/>
  <c r="T300" i="2" s="1"/>
  <c r="K300" i="2"/>
  <c r="S292" i="2"/>
  <c r="T292" i="2" s="1"/>
  <c r="K292" i="2"/>
  <c r="S284" i="2"/>
  <c r="T284" i="2" s="1"/>
  <c r="K284" i="2"/>
  <c r="S276" i="2"/>
  <c r="T276" i="2" s="1"/>
  <c r="K276" i="2"/>
  <c r="S268" i="2"/>
  <c r="T268" i="2" s="1"/>
  <c r="K268" i="2"/>
  <c r="S260" i="2"/>
  <c r="T260" i="2" s="1"/>
  <c r="K260" i="2"/>
  <c r="S252" i="2"/>
  <c r="T252" i="2" s="1"/>
  <c r="K252" i="2"/>
  <c r="S244" i="2"/>
  <c r="T244" i="2" s="1"/>
  <c r="K244" i="2"/>
  <c r="S236" i="2"/>
  <c r="T236" i="2" s="1"/>
  <c r="K236" i="2"/>
  <c r="S228" i="2"/>
  <c r="T228" i="2" s="1"/>
  <c r="K228" i="2"/>
  <c r="S220" i="2"/>
  <c r="T220" i="2" s="1"/>
  <c r="K220" i="2"/>
  <c r="S212" i="2"/>
  <c r="T212" i="2" s="1"/>
  <c r="K212" i="2"/>
  <c r="S204" i="2"/>
  <c r="T204" i="2" s="1"/>
  <c r="K204" i="2"/>
  <c r="S196" i="2"/>
  <c r="T196" i="2" s="1"/>
  <c r="K196" i="2"/>
  <c r="S188" i="2"/>
  <c r="T188" i="2" s="1"/>
  <c r="K188" i="2"/>
  <c r="S180" i="2"/>
  <c r="T180" i="2" s="1"/>
  <c r="K180" i="2"/>
  <c r="S172" i="2"/>
  <c r="T172" i="2" s="1"/>
  <c r="K172" i="2"/>
  <c r="S164" i="2"/>
  <c r="T164" i="2" s="1"/>
  <c r="K164" i="2"/>
  <c r="S156" i="2"/>
  <c r="T156" i="2" s="1"/>
  <c r="K156" i="2"/>
  <c r="S148" i="2"/>
  <c r="T148" i="2" s="1"/>
  <c r="K148" i="2"/>
  <c r="S140" i="2"/>
  <c r="T140" i="2" s="1"/>
  <c r="K140" i="2"/>
  <c r="S132" i="2"/>
  <c r="T132" i="2" s="1"/>
  <c r="K132" i="2"/>
  <c r="S124" i="2"/>
  <c r="T124" i="2" s="1"/>
  <c r="K124" i="2"/>
  <c r="S92" i="2"/>
  <c r="T92" i="2" s="1"/>
  <c r="K92" i="2"/>
  <c r="S20" i="2"/>
  <c r="T20" i="2" s="1"/>
  <c r="K20" i="2"/>
  <c r="S4" i="2"/>
  <c r="T4" i="2" s="1"/>
  <c r="K4" i="2"/>
  <c r="K916" i="2"/>
  <c r="K852" i="2"/>
  <c r="K788" i="2"/>
  <c r="K724" i="2"/>
  <c r="K660" i="2"/>
  <c r="K596" i="2"/>
  <c r="K11" i="2"/>
  <c r="K121" i="2"/>
  <c r="K117" i="2"/>
  <c r="K113" i="2"/>
  <c r="K109" i="2"/>
  <c r="K105" i="2"/>
  <c r="K101" i="2"/>
  <c r="K97" i="2"/>
  <c r="K93" i="2"/>
  <c r="K89" i="2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K13" i="2"/>
  <c r="K9" i="2"/>
  <c r="K5" i="2"/>
  <c r="C924" i="2"/>
  <c r="C920" i="2"/>
  <c r="C916" i="2"/>
  <c r="C912" i="2"/>
  <c r="C908" i="2"/>
  <c r="C904" i="2"/>
  <c r="C900" i="2"/>
  <c r="C896" i="2"/>
  <c r="C892" i="2"/>
  <c r="C888" i="2"/>
  <c r="C884" i="2"/>
  <c r="C880" i="2"/>
  <c r="C876" i="2"/>
  <c r="C872" i="2"/>
  <c r="C868" i="2"/>
  <c r="C864" i="2"/>
  <c r="C860" i="2"/>
  <c r="C856" i="2"/>
  <c r="C852" i="2"/>
  <c r="C848" i="2"/>
  <c r="C844" i="2"/>
  <c r="C840" i="2"/>
  <c r="C836" i="2"/>
  <c r="C832" i="2"/>
  <c r="C828" i="2"/>
  <c r="C824" i="2"/>
  <c r="C820" i="2"/>
  <c r="C816" i="2"/>
  <c r="C812" i="2"/>
  <c r="C808" i="2"/>
  <c r="C804" i="2"/>
  <c r="C800" i="2"/>
  <c r="C796" i="2"/>
  <c r="C792" i="2"/>
  <c r="C788" i="2"/>
  <c r="C784" i="2"/>
  <c r="C780" i="2"/>
  <c r="C776" i="2"/>
  <c r="C772" i="2"/>
  <c r="C768" i="2"/>
  <c r="C764" i="2"/>
  <c r="C760" i="2"/>
  <c r="C756" i="2"/>
  <c r="C752" i="2"/>
  <c r="C748" i="2"/>
  <c r="C744" i="2"/>
  <c r="C740" i="2"/>
  <c r="C736" i="2"/>
  <c r="C732" i="2"/>
  <c r="C728" i="2"/>
  <c r="C724" i="2"/>
  <c r="C720" i="2"/>
  <c r="C716" i="2"/>
  <c r="C712" i="2"/>
  <c r="C708" i="2"/>
  <c r="C704" i="2"/>
  <c r="C700" i="2"/>
  <c r="C696" i="2"/>
  <c r="C692" i="2"/>
  <c r="C688" i="2"/>
  <c r="C684" i="2"/>
  <c r="C680" i="2"/>
  <c r="C676" i="2"/>
  <c r="C672" i="2"/>
  <c r="C668" i="2"/>
  <c r="C664" i="2"/>
  <c r="C660" i="2"/>
  <c r="C656" i="2"/>
  <c r="C652" i="2"/>
  <c r="C648" i="2"/>
  <c r="C644" i="2"/>
  <c r="C640" i="2"/>
  <c r="C636" i="2"/>
  <c r="C632" i="2"/>
  <c r="C628" i="2"/>
  <c r="C624" i="2"/>
  <c r="C620" i="2"/>
  <c r="C616" i="2"/>
  <c r="C612" i="2"/>
  <c r="C608" i="2"/>
  <c r="C604" i="2"/>
  <c r="C600" i="2"/>
  <c r="C596" i="2"/>
  <c r="C592" i="2"/>
  <c r="C588" i="2"/>
  <c r="C584" i="2"/>
  <c r="C580" i="2"/>
  <c r="C576" i="2"/>
  <c r="C572" i="2"/>
  <c r="C568" i="2"/>
  <c r="C564" i="2"/>
  <c r="C560" i="2"/>
  <c r="C556" i="2"/>
  <c r="C552" i="2"/>
  <c r="C548" i="2"/>
  <c r="C544" i="2"/>
  <c r="C540" i="2"/>
  <c r="C536" i="2"/>
  <c r="C532" i="2"/>
  <c r="C528" i="2"/>
  <c r="C524" i="2"/>
  <c r="C520" i="2"/>
  <c r="C516" i="2"/>
  <c r="C512" i="2"/>
  <c r="C508" i="2"/>
  <c r="C504" i="2"/>
  <c r="C500" i="2"/>
  <c r="C496" i="2"/>
  <c r="C492" i="2"/>
  <c r="C488" i="2"/>
  <c r="C484" i="2"/>
  <c r="C480" i="2"/>
  <c r="C476" i="2"/>
  <c r="C472" i="2"/>
  <c r="C468" i="2"/>
  <c r="C464" i="2"/>
  <c r="C460" i="2"/>
  <c r="C456" i="2"/>
  <c r="C452" i="2"/>
  <c r="C448" i="2"/>
  <c r="C444" i="2"/>
  <c r="C440" i="2"/>
  <c r="C436" i="2"/>
  <c r="C432" i="2"/>
  <c r="C428" i="2"/>
  <c r="C424" i="2"/>
  <c r="C420" i="2"/>
  <c r="C416" i="2"/>
  <c r="C412" i="2"/>
  <c r="C408" i="2"/>
  <c r="C404" i="2"/>
  <c r="C400" i="2"/>
  <c r="C396" i="2"/>
  <c r="C392" i="2"/>
  <c r="C388" i="2"/>
  <c r="C384" i="2"/>
  <c r="C380" i="2"/>
  <c r="C376" i="2"/>
  <c r="C372" i="2"/>
  <c r="C368" i="2"/>
  <c r="C364" i="2"/>
  <c r="C360" i="2"/>
  <c r="C356" i="2"/>
  <c r="C352" i="2"/>
  <c r="C348" i="2"/>
  <c r="C344" i="2"/>
  <c r="C340" i="2"/>
  <c r="C336" i="2"/>
  <c r="C332" i="2"/>
  <c r="C328" i="2"/>
  <c r="C324" i="2"/>
  <c r="C320" i="2"/>
  <c r="C316" i="2"/>
  <c r="C312" i="2"/>
  <c r="C308" i="2"/>
  <c r="C304" i="2"/>
  <c r="C300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124" i="2"/>
  <c r="C120" i="2"/>
  <c r="C116" i="2"/>
  <c r="C112" i="2"/>
  <c r="C108" i="2"/>
  <c r="C104" i="2"/>
  <c r="C96" i="2"/>
  <c r="C84" i="2"/>
  <c r="C80" i="2"/>
  <c r="C76" i="2"/>
  <c r="C68" i="2"/>
  <c r="C60" i="2"/>
  <c r="C56" i="2"/>
  <c r="C48" i="2"/>
  <c r="C44" i="2"/>
  <c r="C40" i="2"/>
  <c r="C32" i="2"/>
  <c r="C20" i="2"/>
  <c r="C16" i="2"/>
  <c r="C12" i="2"/>
  <c r="C100" i="2"/>
  <c r="C92" i="2"/>
  <c r="C88" i="2"/>
  <c r="C72" i="2"/>
  <c r="C64" i="2"/>
  <c r="C52" i="2"/>
  <c r="C36" i="2"/>
  <c r="C28" i="2"/>
  <c r="C24" i="2"/>
  <c r="C8" i="2"/>
  <c r="C4" i="2"/>
  <c r="N12" i="2" l="1"/>
  <c r="N14" i="2" s="1"/>
  <c r="O18" i="2" s="1"/>
  <c r="T3" i="2"/>
  <c r="W10" i="2"/>
  <c r="W6" i="2"/>
  <c r="W7" i="2"/>
  <c r="W11" i="2"/>
  <c r="N8" i="2"/>
  <c r="M18" i="2" s="1"/>
  <c r="F8" i="2"/>
  <c r="E18" i="2" s="1"/>
  <c r="F12" i="2"/>
  <c r="F14" i="2" s="1"/>
  <c r="G18" i="2" s="1"/>
  <c r="G21" i="2" l="1"/>
  <c r="E21" i="2"/>
  <c r="W8" i="2"/>
  <c r="V18" i="2" s="1"/>
  <c r="W12" i="2"/>
  <c r="W14" i="2" s="1"/>
  <c r="X18" i="2" s="1"/>
  <c r="M21" i="2"/>
  <c r="O21" i="2"/>
  <c r="X21" i="2" l="1"/>
  <c r="V21" i="2"/>
</calcChain>
</file>

<file path=xl/sharedStrings.xml><?xml version="1.0" encoding="utf-8"?>
<sst xmlns="http://schemas.openxmlformats.org/spreadsheetml/2006/main" count="73" uniqueCount="45">
  <si>
    <t>Formation 1</t>
  </si>
  <si>
    <t>Formation 2</t>
  </si>
  <si>
    <t>Formation 3</t>
  </si>
  <si>
    <t xml:space="preserve">(y-avgY)^2 </t>
  </si>
  <si>
    <t>y1</t>
  </si>
  <si>
    <t>y2</t>
  </si>
  <si>
    <t>y3</t>
  </si>
  <si>
    <t>avg:</t>
  </si>
  <si>
    <t>avgY</t>
  </si>
  <si>
    <t>avgY1</t>
  </si>
  <si>
    <t>avgY2</t>
  </si>
  <si>
    <t>avgY3</t>
  </si>
  <si>
    <t>SS_tot</t>
  </si>
  <si>
    <t>SS_treatments</t>
  </si>
  <si>
    <t>SS_subs</t>
  </si>
  <si>
    <t>SS_error</t>
  </si>
  <si>
    <t>df_tot</t>
  </si>
  <si>
    <t>df_treatments</t>
  </si>
  <si>
    <t>df_subs</t>
  </si>
  <si>
    <t>df_error</t>
  </si>
  <si>
    <t>avg_i</t>
  </si>
  <si>
    <t>(avg_i-avgY)^2</t>
  </si>
  <si>
    <t>MS_Treatments</t>
  </si>
  <si>
    <t>MS_Subs</t>
  </si>
  <si>
    <t>MS_Error</t>
  </si>
  <si>
    <t>F_emp</t>
  </si>
  <si>
    <t>F_cr</t>
  </si>
  <si>
    <t>y1-y2</t>
  </si>
  <si>
    <t>Formation 1 vs Formation 2</t>
  </si>
  <si>
    <t>y2-y3</t>
  </si>
  <si>
    <t>Formation 2 vs Formation 3</t>
  </si>
  <si>
    <t>y1-y3</t>
  </si>
  <si>
    <t>Formation 1 vs Formation 3</t>
  </si>
  <si>
    <t>Average y1</t>
  </si>
  <si>
    <t>Average y2</t>
  </si>
  <si>
    <t>Average y1-y2</t>
  </si>
  <si>
    <t>std y1</t>
  </si>
  <si>
    <t>std y2</t>
  </si>
  <si>
    <t>std y1-y2</t>
  </si>
  <si>
    <t>h (95%)</t>
  </si>
  <si>
    <t>±</t>
  </si>
  <si>
    <t>D:</t>
  </si>
  <si>
    <t>D={</t>
  </si>
  <si>
    <t>,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</si>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</sst>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9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2" borderId="10" xfId="0" applyFont="1" applyFill="1" applyBorder="1" applyAlignment="1">
      <alignment horizontal="right"/>
    </xf>
    <xf numFmtId="0" fontId="1" fillId="2" borderId="11" xfId="0" applyFont="1" applyFill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/>
    <xf numFmtId="0" fontId="0" fillId="2" borderId="12" xfId="0" applyFill="1" applyBorder="1"/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19" xfId="0" applyBorder="1"/>
    <xf numFmtId="0" fontId="0" fillId="0" borderId="20" xfId="0" applyBorder="1"/>
    <xf numFmtId="0" fontId="1" fillId="0" borderId="15" xfId="0" applyFont="1" applyBorder="1"/>
    <xf numFmtId="0" fontId="1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C62D7-C145-4097-A24A-7363EE4BDB1C}">
  <dimension ref="A1:L928"/>
  <sheetViews>
    <sheetView topLeftCell="A16" workbookViewId="0">
      <selection activeCell="R9" sqref="R9"/>
    </sheetView>
  </sheetViews>
  <sheetFormatPr defaultRowHeight="14.25" x14ac:dyDescent="0.2"/>
  <cols>
    <col min="1" max="1" width="9.125" style="5" bestFit="1" customWidth="1"/>
    <col min="2" max="2" width="11" style="6" bestFit="1" customWidth="1"/>
    <col min="3" max="3" width="9.125" style="5" bestFit="1" customWidth="1"/>
    <col min="4" max="4" width="10.5" style="6" bestFit="1" customWidth="1"/>
    <col min="5" max="5" width="9.125" style="5" bestFit="1" customWidth="1"/>
    <col min="6" max="6" width="10.625" style="6" customWidth="1"/>
    <col min="7" max="7" width="9.125" bestFit="1" customWidth="1"/>
    <col min="8" max="8" width="10" bestFit="1" customWidth="1"/>
    <col min="11" max="11" width="14.75" customWidth="1"/>
    <col min="12" max="12" width="12.25" bestFit="1" customWidth="1"/>
  </cols>
  <sheetData>
    <row r="1" spans="1:12" ht="15" thickBot="1" x14ac:dyDescent="0.25">
      <c r="A1" s="2" t="s">
        <v>0</v>
      </c>
      <c r="B1" s="3"/>
      <c r="C1" s="2" t="s">
        <v>1</v>
      </c>
      <c r="D1" s="3"/>
      <c r="E1" s="2" t="s">
        <v>2</v>
      </c>
      <c r="F1" s="3"/>
    </row>
    <row r="2" spans="1:12" ht="15" thickBot="1" x14ac:dyDescent="0.25">
      <c r="A2" s="4" t="s">
        <v>4</v>
      </c>
      <c r="B2" s="4" t="s">
        <v>3</v>
      </c>
      <c r="C2" s="4" t="s">
        <v>5</v>
      </c>
      <c r="D2" s="4" t="s">
        <v>3</v>
      </c>
      <c r="E2" s="4" t="s">
        <v>6</v>
      </c>
      <c r="F2" s="26" t="s">
        <v>3</v>
      </c>
      <c r="G2" s="27" t="s">
        <v>20</v>
      </c>
      <c r="H2" s="27" t="s">
        <v>21</v>
      </c>
    </row>
    <row r="3" spans="1:12" x14ac:dyDescent="0.2">
      <c r="A3" s="29">
        <v>605072.23994819203</v>
      </c>
      <c r="B3" s="30">
        <f>(A3-$L$7)^2</f>
        <v>6544957114.9882689</v>
      </c>
      <c r="C3" s="29">
        <v>737938.28148599295</v>
      </c>
      <c r="D3" s="30">
        <f>(C3-$L$7)^2</f>
        <v>2700374975.2870679</v>
      </c>
      <c r="E3" s="29">
        <v>712175.20342121297</v>
      </c>
      <c r="F3" s="31">
        <f>(E3-$L$7)^2</f>
        <v>686547646.31208968</v>
      </c>
      <c r="G3" s="28">
        <f>(A3+C3+E3)/3</f>
        <v>685061.90828513273</v>
      </c>
      <c r="H3" s="28">
        <f>(G3-$L$7)^2</f>
        <v>830359.97360389598</v>
      </c>
      <c r="K3" s="33" t="s">
        <v>9</v>
      </c>
      <c r="L3" s="34">
        <f>A928</f>
        <v>598849.86244945391</v>
      </c>
    </row>
    <row r="4" spans="1:12" x14ac:dyDescent="0.2">
      <c r="A4" s="32">
        <v>588992.90012511995</v>
      </c>
      <c r="B4" s="30">
        <f t="shared" ref="B4:B67" si="0">(A4-$L$7)^2</f>
        <v>9405168707.2920399</v>
      </c>
      <c r="C4" s="32">
        <v>755982.13151610596</v>
      </c>
      <c r="D4" s="30">
        <f t="shared" ref="D4:D67" si="1">(C4-$L$7)^2</f>
        <v>4901257607.3434229</v>
      </c>
      <c r="E4" s="32">
        <v>695938.77265947498</v>
      </c>
      <c r="F4" s="31">
        <f t="shared" ref="F4:F67" si="2">(E4-$L$7)^2</f>
        <v>99313651.278610229</v>
      </c>
      <c r="G4" s="28">
        <f t="shared" ref="G4:G67" si="3">(A4+C4+E4)/3</f>
        <v>680304.60143356689</v>
      </c>
      <c r="H4" s="28">
        <f t="shared" ref="H4:H67" si="4">(G4-$L$7)^2</f>
        <v>32132433.585475348</v>
      </c>
      <c r="K4" s="7" t="s">
        <v>10</v>
      </c>
      <c r="L4" s="9">
        <f>C928</f>
        <v>750428.32823218883</v>
      </c>
    </row>
    <row r="5" spans="1:12" x14ac:dyDescent="0.2">
      <c r="A5" s="32">
        <v>605121.63628565904</v>
      </c>
      <c r="B5" s="30">
        <f t="shared" si="0"/>
        <v>6536967137.7585411</v>
      </c>
      <c r="C5" s="32">
        <v>735329.10874335805</v>
      </c>
      <c r="D5" s="30">
        <f t="shared" si="1"/>
        <v>2436010744.1422267</v>
      </c>
      <c r="E5" s="32">
        <v>689010.33404488105</v>
      </c>
      <c r="F5" s="31">
        <f t="shared" si="2"/>
        <v>9224491.886379499</v>
      </c>
      <c r="G5" s="28">
        <f t="shared" si="3"/>
        <v>676487.02635796601</v>
      </c>
      <c r="H5" s="28">
        <f t="shared" si="4"/>
        <v>89986526.248069972</v>
      </c>
      <c r="K5" s="7" t="s">
        <v>11</v>
      </c>
      <c r="L5" s="9">
        <f>E928</f>
        <v>708641.25686679408</v>
      </c>
    </row>
    <row r="6" spans="1:12" x14ac:dyDescent="0.2">
      <c r="A6" s="32">
        <v>593453.81491617404</v>
      </c>
      <c r="B6" s="30">
        <f t="shared" si="0"/>
        <v>8559827213.1419458</v>
      </c>
      <c r="C6" s="32">
        <v>744806.25182637002</v>
      </c>
      <c r="D6" s="30">
        <f t="shared" si="1"/>
        <v>3461333966.667397</v>
      </c>
      <c r="E6" s="32">
        <v>701802.68693397206</v>
      </c>
      <c r="F6" s="31">
        <f t="shared" si="2"/>
        <v>250574265.41539159</v>
      </c>
      <c r="G6" s="28">
        <f t="shared" si="3"/>
        <v>680020.917892172</v>
      </c>
      <c r="H6" s="28">
        <f t="shared" si="4"/>
        <v>35429057.337277606</v>
      </c>
      <c r="K6" s="7"/>
      <c r="L6" s="9"/>
    </row>
    <row r="7" spans="1:12" ht="15.75" thickBot="1" x14ac:dyDescent="0.3">
      <c r="A7" s="32">
        <v>602361.26356766699</v>
      </c>
      <c r="B7" s="30">
        <f t="shared" si="0"/>
        <v>6990947416.1201448</v>
      </c>
      <c r="C7" s="32">
        <v>762052.33265661704</v>
      </c>
      <c r="D7" s="30">
        <f t="shared" si="1"/>
        <v>5788042158.040843</v>
      </c>
      <c r="E7" s="32">
        <v>690330.38616561797</v>
      </c>
      <c r="F7" s="31">
        <f t="shared" si="2"/>
        <v>18985514.124329321</v>
      </c>
      <c r="G7" s="28">
        <f t="shared" si="3"/>
        <v>684914.66079663404</v>
      </c>
      <c r="H7" s="28">
        <f t="shared" si="4"/>
        <v>1120397.6636742842</v>
      </c>
      <c r="K7" s="35" t="s">
        <v>8</v>
      </c>
      <c r="L7" s="36">
        <f>AVERAGE(A928:E928)</f>
        <v>685973.14918281231</v>
      </c>
    </row>
    <row r="8" spans="1:12" x14ac:dyDescent="0.2">
      <c r="A8" s="32">
        <v>587272.10250866401</v>
      </c>
      <c r="B8" s="30">
        <f t="shared" si="0"/>
        <v>9741896614.572401</v>
      </c>
      <c r="C8" s="32">
        <v>747657.15826619195</v>
      </c>
      <c r="D8" s="30">
        <f t="shared" si="1"/>
        <v>3804916976.5984621</v>
      </c>
      <c r="E8" s="32">
        <v>720416.15352690395</v>
      </c>
      <c r="F8" s="31">
        <f t="shared" si="2"/>
        <v>1186320548.2471151</v>
      </c>
      <c r="G8" s="28">
        <f t="shared" si="3"/>
        <v>685115.13810058672</v>
      </c>
      <c r="H8" s="28">
        <f t="shared" si="4"/>
        <v>736183.01722193777</v>
      </c>
      <c r="K8" s="33"/>
      <c r="L8" s="34"/>
    </row>
    <row r="9" spans="1:12" x14ac:dyDescent="0.2">
      <c r="A9" s="32">
        <v>606312.54989573697</v>
      </c>
      <c r="B9" s="30">
        <f t="shared" si="0"/>
        <v>6345811078.7759886</v>
      </c>
      <c r="C9" s="32">
        <v>731279.24293908605</v>
      </c>
      <c r="D9" s="30">
        <f t="shared" si="1"/>
        <v>2052642131.4522662</v>
      </c>
      <c r="E9" s="32">
        <v>712105.118348488</v>
      </c>
      <c r="F9" s="31">
        <f t="shared" si="2"/>
        <v>682879812.47582507</v>
      </c>
      <c r="G9" s="28">
        <f t="shared" si="3"/>
        <v>683232.30372777034</v>
      </c>
      <c r="H9" s="28">
        <f t="shared" si="4"/>
        <v>7512233.8084242241</v>
      </c>
      <c r="K9" s="7" t="s">
        <v>16</v>
      </c>
      <c r="L9" s="9">
        <f>(923*3)-1</f>
        <v>2768</v>
      </c>
    </row>
    <row r="10" spans="1:12" x14ac:dyDescent="0.2">
      <c r="A10" s="32">
        <v>603481.467682007</v>
      </c>
      <c r="B10" s="30">
        <f t="shared" si="0"/>
        <v>6804877516.8303051</v>
      </c>
      <c r="C10" s="32">
        <v>757789.10258404503</v>
      </c>
      <c r="D10" s="30">
        <f t="shared" si="1"/>
        <v>5157531162.9280291</v>
      </c>
      <c r="E10" s="32">
        <v>735509.73206447903</v>
      </c>
      <c r="F10" s="31">
        <f t="shared" si="2"/>
        <v>2453873043.5922365</v>
      </c>
      <c r="G10" s="28">
        <f t="shared" si="3"/>
        <v>698926.76744351035</v>
      </c>
      <c r="H10" s="28">
        <f t="shared" si="4"/>
        <v>167796226.04388982</v>
      </c>
      <c r="K10" s="7" t="s">
        <v>17</v>
      </c>
      <c r="L10" s="9">
        <f>3-1</f>
        <v>2</v>
      </c>
    </row>
    <row r="11" spans="1:12" x14ac:dyDescent="0.2">
      <c r="A11" s="32">
        <v>604598.04500045895</v>
      </c>
      <c r="B11" s="30">
        <f t="shared" si="0"/>
        <v>6621907580.6888628</v>
      </c>
      <c r="C11" s="32">
        <v>740227.84916477499</v>
      </c>
      <c r="D11" s="30">
        <f t="shared" si="1"/>
        <v>2943572470.132781</v>
      </c>
      <c r="E11" s="32">
        <v>706915.48506354401</v>
      </c>
      <c r="F11" s="31">
        <f t="shared" si="2"/>
        <v>438581432.14138234</v>
      </c>
      <c r="G11" s="28">
        <f t="shared" si="3"/>
        <v>683913.79307625932</v>
      </c>
      <c r="H11" s="28">
        <f t="shared" si="4"/>
        <v>4240947.5735971062</v>
      </c>
      <c r="K11" s="7" t="s">
        <v>18</v>
      </c>
      <c r="L11" s="9">
        <f>923-1</f>
        <v>922</v>
      </c>
    </row>
    <row r="12" spans="1:12" ht="15" thickBot="1" x14ac:dyDescent="0.25">
      <c r="A12" s="32">
        <v>570057.39714439702</v>
      </c>
      <c r="B12" s="30">
        <f t="shared" si="0"/>
        <v>13436461570.631378</v>
      </c>
      <c r="C12" s="32">
        <v>770587.43531213095</v>
      </c>
      <c r="D12" s="30">
        <f t="shared" si="1"/>
        <v>7159577417.1742058</v>
      </c>
      <c r="E12" s="32">
        <v>722239.20456509304</v>
      </c>
      <c r="F12" s="31">
        <f t="shared" si="2"/>
        <v>1315226772.9906528</v>
      </c>
      <c r="G12" s="28">
        <f t="shared" si="3"/>
        <v>687628.01234054042</v>
      </c>
      <c r="H12" s="28">
        <f t="shared" si="4"/>
        <v>2738572.0708058346</v>
      </c>
      <c r="K12" s="12" t="s">
        <v>19</v>
      </c>
      <c r="L12" s="14">
        <f>(3-1)*(923-1)</f>
        <v>1844</v>
      </c>
    </row>
    <row r="13" spans="1:12" x14ac:dyDescent="0.2">
      <c r="A13" s="32">
        <v>601662.55251608195</v>
      </c>
      <c r="B13" s="30">
        <f t="shared" si="0"/>
        <v>7108276710.3000841</v>
      </c>
      <c r="C13" s="32">
        <v>792363.54280928604</v>
      </c>
      <c r="D13" s="30">
        <f t="shared" si="1"/>
        <v>11318915855.996021</v>
      </c>
      <c r="E13" s="32">
        <v>729737.28776357195</v>
      </c>
      <c r="F13" s="31">
        <f t="shared" si="2"/>
        <v>1915299825.7159343</v>
      </c>
      <c r="G13" s="28">
        <f t="shared" si="3"/>
        <v>707921.12769631331</v>
      </c>
      <c r="H13" s="28">
        <f t="shared" si="4"/>
        <v>481713760.82910168</v>
      </c>
      <c r="K13" s="7"/>
      <c r="L13" s="9"/>
    </row>
    <row r="14" spans="1:12" ht="15" thickBot="1" x14ac:dyDescent="0.25">
      <c r="A14" s="32">
        <v>608292.28490535903</v>
      </c>
      <c r="B14" s="30">
        <f t="shared" si="0"/>
        <v>6034316674.8921165</v>
      </c>
      <c r="C14" s="32">
        <v>702305.81703557703</v>
      </c>
      <c r="D14" s="30">
        <f t="shared" si="1"/>
        <v>266756039.18873402</v>
      </c>
      <c r="E14" s="32">
        <v>709199.11601335404</v>
      </c>
      <c r="F14" s="31">
        <f t="shared" si="2"/>
        <v>539445535.21342456</v>
      </c>
      <c r="G14" s="28">
        <f t="shared" si="3"/>
        <v>673265.73931809666</v>
      </c>
      <c r="H14" s="28">
        <f t="shared" si="4"/>
        <v>161478265.46987259</v>
      </c>
      <c r="K14" s="7"/>
      <c r="L14" s="9"/>
    </row>
    <row r="15" spans="1:12" x14ac:dyDescent="0.2">
      <c r="A15" s="32">
        <v>584260.37661623</v>
      </c>
      <c r="B15" s="30">
        <f t="shared" si="0"/>
        <v>10345488103.181299</v>
      </c>
      <c r="C15" s="32">
        <v>703497.366703682</v>
      </c>
      <c r="D15" s="30">
        <f t="shared" si="1"/>
        <v>307098199.71875608</v>
      </c>
      <c r="E15" s="32">
        <v>682882.78810383903</v>
      </c>
      <c r="F15" s="31">
        <f t="shared" si="2"/>
        <v>9550331.5984328799</v>
      </c>
      <c r="G15" s="28">
        <f t="shared" si="3"/>
        <v>656880.17714125023</v>
      </c>
      <c r="H15" s="28">
        <f t="shared" si="4"/>
        <v>846401022.2111131</v>
      </c>
      <c r="K15" s="33" t="s">
        <v>12</v>
      </c>
      <c r="L15" s="34">
        <f>SUM(B3:B925)+SUM(D3:D925)+SUM(F3:F925)</f>
        <v>12019768937668.764</v>
      </c>
    </row>
    <row r="16" spans="1:12" x14ac:dyDescent="0.2">
      <c r="A16" s="32">
        <v>622789.84657818801</v>
      </c>
      <c r="B16" s="30">
        <f t="shared" si="0"/>
        <v>3992129728.0275245</v>
      </c>
      <c r="C16" s="32">
        <v>799420.18821521499</v>
      </c>
      <c r="D16" s="30">
        <f t="shared" si="1"/>
        <v>12870230665.219498</v>
      </c>
      <c r="E16" s="32">
        <v>703583.98992277798</v>
      </c>
      <c r="F16" s="31">
        <f t="shared" si="2"/>
        <v>310141711.56843466</v>
      </c>
      <c r="G16" s="28">
        <f t="shared" si="3"/>
        <v>708598.00823872688</v>
      </c>
      <c r="H16" s="28">
        <f t="shared" si="4"/>
        <v>511884247.29999936</v>
      </c>
      <c r="K16" s="7" t="s">
        <v>13</v>
      </c>
      <c r="L16" s="9">
        <f>923*((L3-L7)^2+(L4-L7)^2+(L5-L7)^2)</f>
        <v>11314854220114.588</v>
      </c>
    </row>
    <row r="17" spans="1:12" x14ac:dyDescent="0.2">
      <c r="A17" s="32">
        <v>579826.14561457396</v>
      </c>
      <c r="B17" s="30">
        <f t="shared" si="0"/>
        <v>11267186366.515604</v>
      </c>
      <c r="C17" s="32">
        <v>730673.91547322494</v>
      </c>
      <c r="D17" s="30">
        <f t="shared" si="1"/>
        <v>1998158506.9500904</v>
      </c>
      <c r="E17" s="32">
        <v>689361.21921220305</v>
      </c>
      <c r="F17" s="31">
        <f t="shared" si="2"/>
        <v>11479018.52405579</v>
      </c>
      <c r="G17" s="28">
        <f t="shared" si="3"/>
        <v>666620.42676666728</v>
      </c>
      <c r="H17" s="28">
        <f t="shared" si="4"/>
        <v>374527864.91636229</v>
      </c>
      <c r="K17" s="7" t="s">
        <v>14</v>
      </c>
      <c r="L17" s="9">
        <f>3*SUM(H3:H925)</f>
        <v>266171549460.42694</v>
      </c>
    </row>
    <row r="18" spans="1:12" ht="15" thickBot="1" x14ac:dyDescent="0.25">
      <c r="A18" s="32">
        <v>588045.23098439397</v>
      </c>
      <c r="B18" s="30">
        <f t="shared" si="0"/>
        <v>9589877162.6761131</v>
      </c>
      <c r="C18" s="32">
        <v>740026.78825440595</v>
      </c>
      <c r="D18" s="30">
        <f t="shared" si="1"/>
        <v>2921795896.8821149</v>
      </c>
      <c r="E18" s="32">
        <v>687583.14865480002</v>
      </c>
      <c r="F18" s="31">
        <f t="shared" si="2"/>
        <v>2592098.2998007182</v>
      </c>
      <c r="G18" s="28">
        <f t="shared" si="3"/>
        <v>671885.05596453324</v>
      </c>
      <c r="H18" s="28">
        <f t="shared" si="4"/>
        <v>198474370.52692077</v>
      </c>
      <c r="K18" s="12" t="s">
        <v>15</v>
      </c>
      <c r="L18" s="14">
        <f>L15-L16-L17</f>
        <v>438743168093.74884</v>
      </c>
    </row>
    <row r="19" spans="1:12" x14ac:dyDescent="0.2">
      <c r="A19" s="32">
        <v>594600.81691112695</v>
      </c>
      <c r="B19" s="30">
        <f t="shared" si="0"/>
        <v>8348903104.7672739</v>
      </c>
      <c r="C19" s="32">
        <v>758130.35771659005</v>
      </c>
      <c r="D19" s="30">
        <f t="shared" si="1"/>
        <v>5206662743.3870869</v>
      </c>
      <c r="E19" s="32">
        <v>698896.75026199501</v>
      </c>
      <c r="F19" s="31">
        <f t="shared" si="2"/>
        <v>167019464.85385224</v>
      </c>
      <c r="G19" s="28">
        <f t="shared" si="3"/>
        <v>683875.97496323742</v>
      </c>
      <c r="H19" s="28">
        <f t="shared" si="4"/>
        <v>4398139.7072495725</v>
      </c>
      <c r="K19" s="7"/>
      <c r="L19" s="9"/>
    </row>
    <row r="20" spans="1:12" ht="15" thickBot="1" x14ac:dyDescent="0.25">
      <c r="A20" s="32">
        <v>591887.76347627304</v>
      </c>
      <c r="B20" s="30">
        <f t="shared" si="0"/>
        <v>8852059803.5482635</v>
      </c>
      <c r="C20" s="32">
        <v>754515.92877418303</v>
      </c>
      <c r="D20" s="30">
        <f t="shared" si="1"/>
        <v>4698112634.111227</v>
      </c>
      <c r="E20" s="32">
        <v>705666.16728245001</v>
      </c>
      <c r="F20" s="31">
        <f t="shared" si="2"/>
        <v>387814961.87265813</v>
      </c>
      <c r="G20" s="28">
        <f t="shared" si="3"/>
        <v>684023.2865109687</v>
      </c>
      <c r="H20" s="28">
        <f t="shared" si="4"/>
        <v>3801964.4390491154</v>
      </c>
      <c r="K20" s="7"/>
      <c r="L20" s="9"/>
    </row>
    <row r="21" spans="1:12" x14ac:dyDescent="0.2">
      <c r="A21" s="32">
        <v>605145.30696989305</v>
      </c>
      <c r="B21" s="30">
        <f t="shared" si="0"/>
        <v>6533140076.7965727</v>
      </c>
      <c r="C21" s="32">
        <v>736023.34769204399</v>
      </c>
      <c r="D21" s="30">
        <f t="shared" si="1"/>
        <v>2505022370.8134966</v>
      </c>
      <c r="E21" s="32">
        <v>725140.71317124995</v>
      </c>
      <c r="F21" s="31">
        <f t="shared" si="2"/>
        <v>1534098068.7883573</v>
      </c>
      <c r="G21" s="28">
        <f t="shared" si="3"/>
        <v>688769.789277729</v>
      </c>
      <c r="H21" s="28">
        <f t="shared" si="4"/>
        <v>7821195.8204956073</v>
      </c>
      <c r="K21" s="33" t="s">
        <v>22</v>
      </c>
      <c r="L21" s="34">
        <f>L16/L10</f>
        <v>5657427110057.2939</v>
      </c>
    </row>
    <row r="22" spans="1:12" x14ac:dyDescent="0.2">
      <c r="A22" s="32">
        <v>596141.40199209505</v>
      </c>
      <c r="B22" s="30">
        <f t="shared" si="0"/>
        <v>8069742803.3369379</v>
      </c>
      <c r="C22" s="32">
        <v>745246.82738394896</v>
      </c>
      <c r="D22" s="30">
        <f t="shared" si="1"/>
        <v>3513368927.4919014</v>
      </c>
      <c r="E22" s="32">
        <v>719528.44195530796</v>
      </c>
      <c r="F22" s="31">
        <f t="shared" si="2"/>
        <v>1125957673.047899</v>
      </c>
      <c r="G22" s="28">
        <f t="shared" si="3"/>
        <v>686972.22377711732</v>
      </c>
      <c r="H22" s="28">
        <f t="shared" si="4"/>
        <v>998150.04498572694</v>
      </c>
      <c r="K22" s="7" t="s">
        <v>23</v>
      </c>
      <c r="L22" s="9">
        <f>L17/L11</f>
        <v>288689316.11759973</v>
      </c>
    </row>
    <row r="23" spans="1:12" ht="15" thickBot="1" x14ac:dyDescent="0.25">
      <c r="A23" s="32">
        <v>606588.362306542</v>
      </c>
      <c r="B23" s="30">
        <f t="shared" si="0"/>
        <v>6301944387.3908596</v>
      </c>
      <c r="C23" s="32">
        <v>738181.66429483995</v>
      </c>
      <c r="D23" s="30">
        <f t="shared" si="1"/>
        <v>2725729050.2028189</v>
      </c>
      <c r="E23" s="32">
        <v>712230.76068095805</v>
      </c>
      <c r="F23" s="31">
        <f t="shared" si="2"/>
        <v>689462161.58755517</v>
      </c>
      <c r="G23" s="28">
        <f t="shared" si="3"/>
        <v>685666.92909411341</v>
      </c>
      <c r="H23" s="28">
        <f t="shared" si="4"/>
        <v>93770.742722762938</v>
      </c>
      <c r="K23" s="12" t="s">
        <v>24</v>
      </c>
      <c r="L23" s="14">
        <f>L18/L12</f>
        <v>237930134.54107854</v>
      </c>
    </row>
    <row r="24" spans="1:12" x14ac:dyDescent="0.2">
      <c r="A24" s="32">
        <v>597964.76143166295</v>
      </c>
      <c r="B24" s="30">
        <f t="shared" si="0"/>
        <v>7745476314.5566568</v>
      </c>
      <c r="C24" s="32">
        <v>741898.46024915006</v>
      </c>
      <c r="D24" s="30">
        <f t="shared" si="1"/>
        <v>3127640417.8666391</v>
      </c>
      <c r="E24" s="32">
        <v>706615.66387757496</v>
      </c>
      <c r="F24" s="31">
        <f t="shared" si="2"/>
        <v>426113412.9234919</v>
      </c>
      <c r="G24" s="28">
        <f t="shared" si="3"/>
        <v>682159.62851946265</v>
      </c>
      <c r="H24" s="28">
        <f t="shared" si="4"/>
        <v>14542939.849794803</v>
      </c>
      <c r="K24" s="7"/>
      <c r="L24" s="9"/>
    </row>
    <row r="25" spans="1:12" x14ac:dyDescent="0.2">
      <c r="A25" s="32">
        <v>605953.98604827304</v>
      </c>
      <c r="B25" s="30">
        <f t="shared" si="0"/>
        <v>6403066468.7520084</v>
      </c>
      <c r="C25" s="32">
        <v>735490.98459639505</v>
      </c>
      <c r="D25" s="30">
        <f t="shared" si="1"/>
        <v>2452016024.046669</v>
      </c>
      <c r="E25" s="32">
        <v>709402.15561664896</v>
      </c>
      <c r="F25" s="31">
        <f t="shared" si="2"/>
        <v>548918342.4767592</v>
      </c>
      <c r="G25" s="28">
        <f t="shared" si="3"/>
        <v>683615.70875377243</v>
      </c>
      <c r="H25" s="28">
        <f t="shared" si="4"/>
        <v>5557525.3764717411</v>
      </c>
      <c r="K25" s="7" t="s">
        <v>25</v>
      </c>
      <c r="L25" s="9">
        <f>L21/L23</f>
        <v>23777.682137529078</v>
      </c>
    </row>
    <row r="26" spans="1:12" ht="15" thickBot="1" x14ac:dyDescent="0.25">
      <c r="A26" s="32">
        <v>599070.84152661101</v>
      </c>
      <c r="B26" s="30">
        <f t="shared" si="0"/>
        <v>7552011075.9730635</v>
      </c>
      <c r="C26" s="32">
        <v>744063.61442287301</v>
      </c>
      <c r="D26" s="30">
        <f t="shared" si="1"/>
        <v>3374502151.8067007</v>
      </c>
      <c r="E26" s="32">
        <v>689867.70256633998</v>
      </c>
      <c r="F26" s="31">
        <f t="shared" si="2"/>
        <v>15167546.057146845</v>
      </c>
      <c r="G26" s="28">
        <f t="shared" si="3"/>
        <v>677667.3861719413</v>
      </c>
      <c r="H26" s="28">
        <f t="shared" si="4"/>
        <v>68985699.192753136</v>
      </c>
      <c r="K26" s="12" t="s">
        <v>26</v>
      </c>
      <c r="L26" s="14">
        <v>3</v>
      </c>
    </row>
    <row r="27" spans="1:12" x14ac:dyDescent="0.2">
      <c r="A27" s="32">
        <v>605627.31097172003</v>
      </c>
      <c r="B27" s="30">
        <f t="shared" si="0"/>
        <v>6455453717.8430166</v>
      </c>
      <c r="C27" s="32">
        <v>759094.18193248694</v>
      </c>
      <c r="D27" s="30">
        <f t="shared" si="1"/>
        <v>5346685430.3789902</v>
      </c>
      <c r="E27" s="32">
        <v>684284.13210913504</v>
      </c>
      <c r="F27" s="31">
        <f t="shared" si="2"/>
        <v>2852778.6751733306</v>
      </c>
      <c r="G27" s="28">
        <f t="shared" si="3"/>
        <v>683001.87500444741</v>
      </c>
      <c r="H27" s="28">
        <f t="shared" si="4"/>
        <v>8828470.2430179883</v>
      </c>
    </row>
    <row r="28" spans="1:12" x14ac:dyDescent="0.2">
      <c r="A28" s="32">
        <v>594245.78269178397</v>
      </c>
      <c r="B28" s="30">
        <f t="shared" si="0"/>
        <v>8413909763.3794289</v>
      </c>
      <c r="C28" s="32">
        <v>765755.60866716597</v>
      </c>
      <c r="D28" s="30">
        <f t="shared" si="1"/>
        <v>6365240841.3725338</v>
      </c>
      <c r="E28" s="32">
        <v>713046.59755922295</v>
      </c>
      <c r="F28" s="31">
        <f t="shared" si="2"/>
        <v>732971606.99017191</v>
      </c>
      <c r="G28" s="28">
        <f t="shared" si="3"/>
        <v>691015.99630605767</v>
      </c>
      <c r="H28" s="28">
        <f t="shared" si="4"/>
        <v>25430307.108423997</v>
      </c>
    </row>
    <row r="29" spans="1:12" x14ac:dyDescent="0.2">
      <c r="A29" s="32">
        <v>597491.230742299</v>
      </c>
      <c r="B29" s="30">
        <f t="shared" si="0"/>
        <v>7829049890.9136496</v>
      </c>
      <c r="C29" s="32">
        <v>732215.157456588</v>
      </c>
      <c r="D29" s="30">
        <f t="shared" si="1"/>
        <v>2138323329.1919394</v>
      </c>
      <c r="E29" s="32">
        <v>720334.08463371301</v>
      </c>
      <c r="F29" s="31">
        <f t="shared" si="2"/>
        <v>1180673885.0609641</v>
      </c>
      <c r="G29" s="28">
        <f t="shared" si="3"/>
        <v>683346.82427753333</v>
      </c>
      <c r="H29" s="28">
        <f t="shared" si="4"/>
        <v>6897582.5080886222</v>
      </c>
    </row>
    <row r="30" spans="1:12" x14ac:dyDescent="0.2">
      <c r="A30" s="32">
        <v>602528.19566410303</v>
      </c>
      <c r="B30" s="30">
        <f t="shared" si="0"/>
        <v>6963060267.7395525</v>
      </c>
      <c r="C30" s="32">
        <v>736831.26354241895</v>
      </c>
      <c r="D30" s="30">
        <f t="shared" si="1"/>
        <v>2586547796.2148271</v>
      </c>
      <c r="E30" s="32">
        <v>733699.19735030795</v>
      </c>
      <c r="F30" s="31">
        <f t="shared" si="2"/>
        <v>2277775673.6861138</v>
      </c>
      <c r="G30" s="28">
        <f t="shared" si="3"/>
        <v>691019.55218560994</v>
      </c>
      <c r="H30" s="28">
        <f t="shared" si="4"/>
        <v>25466183.266644895</v>
      </c>
    </row>
    <row r="31" spans="1:12" x14ac:dyDescent="0.2">
      <c r="A31" s="32">
        <v>603172.67345017602</v>
      </c>
      <c r="B31" s="30">
        <f t="shared" si="0"/>
        <v>6855918781.5508909</v>
      </c>
      <c r="C31" s="32">
        <v>738895.62322950806</v>
      </c>
      <c r="D31" s="30">
        <f t="shared" si="1"/>
        <v>2800788259.2231846</v>
      </c>
      <c r="E31" s="32">
        <v>707677.76089097699</v>
      </c>
      <c r="F31" s="31">
        <f t="shared" si="2"/>
        <v>471090169.40219933</v>
      </c>
      <c r="G31" s="28">
        <f t="shared" si="3"/>
        <v>683248.68585688702</v>
      </c>
      <c r="H31" s="28">
        <f t="shared" si="4"/>
        <v>7422700.4143118812</v>
      </c>
    </row>
    <row r="32" spans="1:12" x14ac:dyDescent="0.2">
      <c r="A32" s="32">
        <v>598050.72922081</v>
      </c>
      <c r="B32" s="30">
        <f t="shared" si="0"/>
        <v>7730351931.9747028</v>
      </c>
      <c r="C32" s="32">
        <v>767438.40995124704</v>
      </c>
      <c r="D32" s="30">
        <f t="shared" si="1"/>
        <v>6636588712.0690708</v>
      </c>
      <c r="E32" s="32">
        <v>705711.81823794101</v>
      </c>
      <c r="F32" s="31">
        <f t="shared" si="2"/>
        <v>389615056.06789541</v>
      </c>
      <c r="G32" s="28">
        <f t="shared" si="3"/>
        <v>690400.31913666602</v>
      </c>
      <c r="H32" s="28">
        <f t="shared" si="4"/>
        <v>19599833.800305031</v>
      </c>
    </row>
    <row r="33" spans="1:8" x14ac:dyDescent="0.2">
      <c r="A33" s="32">
        <v>604883.43965787406</v>
      </c>
      <c r="B33" s="30">
        <f t="shared" si="0"/>
        <v>6575540990.8388615</v>
      </c>
      <c r="C33" s="32">
        <v>772211.10595385695</v>
      </c>
      <c r="D33" s="30">
        <f t="shared" si="1"/>
        <v>7436985188.0445642</v>
      </c>
      <c r="E33" s="32">
        <v>726013.42512407701</v>
      </c>
      <c r="F33" s="31">
        <f t="shared" si="2"/>
        <v>1603223697.4526207</v>
      </c>
      <c r="G33" s="28">
        <f t="shared" si="3"/>
        <v>701035.99024526926</v>
      </c>
      <c r="H33" s="28">
        <f t="shared" si="4"/>
        <v>226889180.87283927</v>
      </c>
    </row>
    <row r="34" spans="1:8" x14ac:dyDescent="0.2">
      <c r="A34" s="32">
        <v>594729.39163956896</v>
      </c>
      <c r="B34" s="30">
        <f t="shared" si="0"/>
        <v>8325423290.610178</v>
      </c>
      <c r="C34" s="32">
        <v>766042.78038814198</v>
      </c>
      <c r="D34" s="30">
        <f t="shared" si="1"/>
        <v>6411145841.3575029</v>
      </c>
      <c r="E34" s="32">
        <v>675414.93877467106</v>
      </c>
      <c r="F34" s="31">
        <f t="shared" si="2"/>
        <v>111475807.02258231</v>
      </c>
      <c r="G34" s="28">
        <f t="shared" si="3"/>
        <v>678729.03693412722</v>
      </c>
      <c r="H34" s="28">
        <f t="shared" si="4"/>
        <v>52477162.271549419</v>
      </c>
    </row>
    <row r="35" spans="1:8" x14ac:dyDescent="0.2">
      <c r="A35" s="32">
        <v>596949.07104703097</v>
      </c>
      <c r="B35" s="30">
        <f t="shared" si="0"/>
        <v>7925286487.9257011</v>
      </c>
      <c r="C35" s="32">
        <v>732958.15804524196</v>
      </c>
      <c r="D35" s="30">
        <f t="shared" si="1"/>
        <v>2207591057.8025928</v>
      </c>
      <c r="E35" s="32">
        <v>708493.23056915996</v>
      </c>
      <c r="F35" s="31">
        <f t="shared" si="2"/>
        <v>507154065.64772195</v>
      </c>
      <c r="G35" s="28">
        <f t="shared" si="3"/>
        <v>679466.81988714437</v>
      </c>
      <c r="H35" s="28">
        <f t="shared" si="4"/>
        <v>42332320.903666824</v>
      </c>
    </row>
    <row r="36" spans="1:8" x14ac:dyDescent="0.2">
      <c r="A36" s="32">
        <v>611262.38129081705</v>
      </c>
      <c r="B36" s="30">
        <f t="shared" si="0"/>
        <v>5581698839.01159</v>
      </c>
      <c r="C36" s="32">
        <v>753731.92862241296</v>
      </c>
      <c r="D36" s="30">
        <f t="shared" si="1"/>
        <v>4591252191.1444483</v>
      </c>
      <c r="E36" s="32">
        <v>714779.712322818</v>
      </c>
      <c r="F36" s="31">
        <f t="shared" si="2"/>
        <v>829818079.93913436</v>
      </c>
      <c r="G36" s="28">
        <f t="shared" si="3"/>
        <v>693258.00741201604</v>
      </c>
      <c r="H36" s="28">
        <f t="shared" si="4"/>
        <v>53069159.419597328</v>
      </c>
    </row>
    <row r="37" spans="1:8" x14ac:dyDescent="0.2">
      <c r="A37" s="32">
        <v>600948.65246590995</v>
      </c>
      <c r="B37" s="30">
        <f t="shared" si="0"/>
        <v>7229165041.9625397</v>
      </c>
      <c r="C37" s="32">
        <v>796860.42255480005</v>
      </c>
      <c r="D37" s="30">
        <f t="shared" si="1"/>
        <v>12295987395.873941</v>
      </c>
      <c r="E37" s="32">
        <v>712245.19025442295</v>
      </c>
      <c r="F37" s="31">
        <f t="shared" si="2"/>
        <v>690220142.06839645</v>
      </c>
      <c r="G37" s="28">
        <f t="shared" si="3"/>
        <v>703351.42175837758</v>
      </c>
      <c r="H37" s="28">
        <f t="shared" si="4"/>
        <v>302004357.71064377</v>
      </c>
    </row>
    <row r="38" spans="1:8" x14ac:dyDescent="0.2">
      <c r="A38" s="32">
        <v>581650.71747653699</v>
      </c>
      <c r="B38" s="30">
        <f t="shared" si="0"/>
        <v>10883169757.110479</v>
      </c>
      <c r="C38" s="32">
        <v>785621.91019310302</v>
      </c>
      <c r="D38" s="30">
        <f t="shared" si="1"/>
        <v>9929875570.886034</v>
      </c>
      <c r="E38" s="32">
        <v>714339.13550503599</v>
      </c>
      <c r="F38" s="31">
        <f t="shared" si="2"/>
        <v>804629180.03258061</v>
      </c>
      <c r="G38" s="28">
        <f t="shared" si="3"/>
        <v>693870.58772489196</v>
      </c>
      <c r="H38" s="28">
        <f t="shared" si="4"/>
        <v>62369535.525925085</v>
      </c>
    </row>
    <row r="39" spans="1:8" x14ac:dyDescent="0.2">
      <c r="A39" s="32">
        <v>594392.49918527098</v>
      </c>
      <c r="B39" s="30">
        <f t="shared" si="0"/>
        <v>8387015453.972167</v>
      </c>
      <c r="C39" s="32">
        <v>734284.13553119905</v>
      </c>
      <c r="D39" s="30">
        <f t="shared" si="1"/>
        <v>2333951401.9540095</v>
      </c>
      <c r="E39" s="32">
        <v>691727.11816242803</v>
      </c>
      <c r="F39" s="31">
        <f t="shared" si="2"/>
        <v>33108159.018379949</v>
      </c>
      <c r="G39" s="28">
        <f t="shared" si="3"/>
        <v>673467.91762629931</v>
      </c>
      <c r="H39" s="28">
        <f t="shared" si="4"/>
        <v>156380816.2820085</v>
      </c>
    </row>
    <row r="40" spans="1:8" x14ac:dyDescent="0.2">
      <c r="A40" s="32">
        <v>589077.61883511895</v>
      </c>
      <c r="B40" s="30">
        <f t="shared" si="0"/>
        <v>9388743801.3607655</v>
      </c>
      <c r="C40" s="32">
        <v>728393.07626454905</v>
      </c>
      <c r="D40" s="30">
        <f t="shared" si="1"/>
        <v>1799450213.6198618</v>
      </c>
      <c r="E40" s="32">
        <v>711192.17622727796</v>
      </c>
      <c r="F40" s="31">
        <f t="shared" si="2"/>
        <v>635999325.06948984</v>
      </c>
      <c r="G40" s="28">
        <f t="shared" si="3"/>
        <v>676220.95710898202</v>
      </c>
      <c r="H40" s="28">
        <f t="shared" si="4"/>
        <v>95105250.244878277</v>
      </c>
    </row>
    <row r="41" spans="1:8" x14ac:dyDescent="0.2">
      <c r="A41" s="32">
        <v>586902.52761403902</v>
      </c>
      <c r="B41" s="30">
        <f t="shared" si="0"/>
        <v>9814988058.0230885</v>
      </c>
      <c r="C41" s="32">
        <v>751565.84456394205</v>
      </c>
      <c r="D41" s="30">
        <f t="shared" si="1"/>
        <v>4302401687.3616791</v>
      </c>
      <c r="E41" s="32">
        <v>689387.77350130305</v>
      </c>
      <c r="F41" s="31">
        <f t="shared" si="2"/>
        <v>11659659.236428324</v>
      </c>
      <c r="G41" s="28">
        <f t="shared" si="3"/>
        <v>675952.04855976137</v>
      </c>
      <c r="H41" s="28">
        <f t="shared" si="4"/>
        <v>100422457.69731189</v>
      </c>
    </row>
    <row r="42" spans="1:8" x14ac:dyDescent="0.2">
      <c r="A42" s="32">
        <v>584485.08578908304</v>
      </c>
      <c r="B42" s="30">
        <f t="shared" si="0"/>
        <v>10299827011.409613</v>
      </c>
      <c r="C42" s="32">
        <v>758346.84558357997</v>
      </c>
      <c r="D42" s="30">
        <f t="shared" si="1"/>
        <v>5237951930.7104893</v>
      </c>
      <c r="E42" s="32">
        <v>697086.78321977495</v>
      </c>
      <c r="F42" s="31">
        <f t="shared" si="2"/>
        <v>123512861.50753453</v>
      </c>
      <c r="G42" s="28">
        <f t="shared" si="3"/>
        <v>679972.90486414602</v>
      </c>
      <c r="H42" s="28">
        <f t="shared" si="4"/>
        <v>36002931.883687042</v>
      </c>
    </row>
    <row r="43" spans="1:8" x14ac:dyDescent="0.2">
      <c r="A43" s="32">
        <v>593535.89059983601</v>
      </c>
      <c r="B43" s="30">
        <f t="shared" si="0"/>
        <v>8544646774.3360252</v>
      </c>
      <c r="C43" s="32">
        <v>776650.02288753097</v>
      </c>
      <c r="D43" s="30">
        <f t="shared" si="1"/>
        <v>8222295424.8614979</v>
      </c>
      <c r="E43" s="32">
        <v>694629.67298951105</v>
      </c>
      <c r="F43" s="31">
        <f t="shared" si="2"/>
        <v>74935404.415941983</v>
      </c>
      <c r="G43" s="28">
        <f t="shared" si="3"/>
        <v>688271.86215895927</v>
      </c>
      <c r="H43" s="28">
        <f t="shared" si="4"/>
        <v>5284081.3467063913</v>
      </c>
    </row>
    <row r="44" spans="1:8" x14ac:dyDescent="0.2">
      <c r="A44" s="32">
        <v>599083.03069349495</v>
      </c>
      <c r="B44" s="30">
        <f t="shared" si="0"/>
        <v>7549892691.0876112</v>
      </c>
      <c r="C44" s="32">
        <v>737806.58395555499</v>
      </c>
      <c r="D44" s="30">
        <f t="shared" si="1"/>
        <v>2686704960.3401699</v>
      </c>
      <c r="E44" s="32">
        <v>683019.09435257094</v>
      </c>
      <c r="F44" s="31">
        <f t="shared" si="2"/>
        <v>8726439.9400723465</v>
      </c>
      <c r="G44" s="28">
        <f t="shared" si="3"/>
        <v>673302.90300054022</v>
      </c>
      <c r="H44" s="28">
        <f t="shared" si="4"/>
        <v>160535138.31938058</v>
      </c>
    </row>
    <row r="45" spans="1:8" x14ac:dyDescent="0.2">
      <c r="A45" s="32">
        <v>590622.43590699998</v>
      </c>
      <c r="B45" s="30">
        <f t="shared" si="0"/>
        <v>9091758522.2061749</v>
      </c>
      <c r="C45" s="32">
        <v>763529.90707625297</v>
      </c>
      <c r="D45" s="30">
        <f t="shared" si="1"/>
        <v>6015050694.9417706</v>
      </c>
      <c r="E45" s="32">
        <v>690761.791472613</v>
      </c>
      <c r="F45" s="31">
        <f t="shared" si="2"/>
        <v>22931094.979667556</v>
      </c>
      <c r="G45" s="28">
        <f t="shared" si="3"/>
        <v>681638.04481862194</v>
      </c>
      <c r="H45" s="28">
        <f t="shared" si="4"/>
        <v>18793129.848422367</v>
      </c>
    </row>
    <row r="46" spans="1:8" x14ac:dyDescent="0.2">
      <c r="A46" s="32">
        <v>578499.67001937202</v>
      </c>
      <c r="B46" s="30">
        <f t="shared" si="0"/>
        <v>11550548723.494434</v>
      </c>
      <c r="C46" s="32">
        <v>752742.36591535504</v>
      </c>
      <c r="D46" s="30">
        <f t="shared" si="1"/>
        <v>4458128303.0772638</v>
      </c>
      <c r="E46" s="32">
        <v>681390.48423836404</v>
      </c>
      <c r="F46" s="31">
        <f t="shared" si="2"/>
        <v>21000817.993075117</v>
      </c>
      <c r="G46" s="28">
        <f t="shared" si="3"/>
        <v>670877.50672436377</v>
      </c>
      <c r="H46" s="28">
        <f t="shared" si="4"/>
        <v>227878421.23331416</v>
      </c>
    </row>
    <row r="47" spans="1:8" x14ac:dyDescent="0.2">
      <c r="A47" s="32">
        <v>599858.51750074502</v>
      </c>
      <c r="B47" s="30">
        <f t="shared" si="0"/>
        <v>7415729789.7381086</v>
      </c>
      <c r="C47" s="32">
        <v>741446.461954067</v>
      </c>
      <c r="D47" s="30">
        <f t="shared" si="1"/>
        <v>3077288429.8174481</v>
      </c>
      <c r="E47" s="32">
        <v>693585.78013098706</v>
      </c>
      <c r="F47" s="31">
        <f t="shared" si="2"/>
        <v>57952149.953107916</v>
      </c>
      <c r="G47" s="28">
        <f t="shared" si="3"/>
        <v>678296.9198619331</v>
      </c>
      <c r="H47" s="28">
        <f t="shared" si="4"/>
        <v>58924496.586725712</v>
      </c>
    </row>
    <row r="48" spans="1:8" x14ac:dyDescent="0.2">
      <c r="A48" s="32">
        <v>609355.44340292295</v>
      </c>
      <c r="B48" s="30">
        <f t="shared" si="0"/>
        <v>5870272838.9736919</v>
      </c>
      <c r="C48" s="32">
        <v>776337.27973173896</v>
      </c>
      <c r="D48" s="30">
        <f t="shared" si="1"/>
        <v>8165676089.8634586</v>
      </c>
      <c r="E48" s="32">
        <v>690277.22221636795</v>
      </c>
      <c r="F48" s="31">
        <f t="shared" si="2"/>
        <v>18525044.678180881</v>
      </c>
      <c r="G48" s="28">
        <f t="shared" si="3"/>
        <v>691989.98178367666</v>
      </c>
      <c r="H48" s="28">
        <f t="shared" si="4"/>
        <v>36202274.546824045</v>
      </c>
    </row>
    <row r="49" spans="1:8" x14ac:dyDescent="0.2">
      <c r="A49" s="32">
        <v>584266.65851537394</v>
      </c>
      <c r="B49" s="30">
        <f t="shared" si="0"/>
        <v>10344210243.885727</v>
      </c>
      <c r="C49" s="32">
        <v>720112.31317296298</v>
      </c>
      <c r="D49" s="30">
        <f t="shared" si="1"/>
        <v>1165482517.9464004</v>
      </c>
      <c r="E49" s="32">
        <v>691812.78792359796</v>
      </c>
      <c r="F49" s="31">
        <f t="shared" si="2"/>
        <v>34101380.622884646</v>
      </c>
      <c r="G49" s="28">
        <f t="shared" si="3"/>
        <v>665397.2532039783</v>
      </c>
      <c r="H49" s="28">
        <f t="shared" si="4"/>
        <v>423367495.33179778</v>
      </c>
    </row>
    <row r="50" spans="1:8" x14ac:dyDescent="0.2">
      <c r="A50" s="32">
        <v>577116.03641495795</v>
      </c>
      <c r="B50" s="30">
        <f t="shared" si="0"/>
        <v>11849871000.15336</v>
      </c>
      <c r="C50" s="32">
        <v>750420.64942310902</v>
      </c>
      <c r="D50" s="30">
        <f t="shared" si="1"/>
        <v>4153480287.2230444</v>
      </c>
      <c r="E50" s="32">
        <v>690864.16902506899</v>
      </c>
      <c r="F50" s="31">
        <f t="shared" si="2"/>
        <v>23922075.097348515</v>
      </c>
      <c r="G50" s="28">
        <f t="shared" si="3"/>
        <v>672800.28495437873</v>
      </c>
      <c r="H50" s="28">
        <f t="shared" si="4"/>
        <v>173524351.98074502</v>
      </c>
    </row>
    <row r="51" spans="1:8" x14ac:dyDescent="0.2">
      <c r="A51" s="32">
        <v>592808.98468738503</v>
      </c>
      <c r="B51" s="30">
        <f t="shared" si="0"/>
        <v>8679561546.1310329</v>
      </c>
      <c r="C51" s="32">
        <v>727057.30621791095</v>
      </c>
      <c r="D51" s="30">
        <f t="shared" si="1"/>
        <v>1687907959.2846453</v>
      </c>
      <c r="E51" s="32">
        <v>677463.04106946895</v>
      </c>
      <c r="F51" s="31">
        <f t="shared" si="2"/>
        <v>72421940.100792512</v>
      </c>
      <c r="G51" s="28">
        <f t="shared" si="3"/>
        <v>665776.44399158831</v>
      </c>
      <c r="H51" s="28">
        <f t="shared" si="4"/>
        <v>407906900.58121443</v>
      </c>
    </row>
    <row r="52" spans="1:8" x14ac:dyDescent="0.2">
      <c r="A52" s="32">
        <v>594063.21243446402</v>
      </c>
      <c r="B52" s="30">
        <f t="shared" si="0"/>
        <v>8447436473.0853844</v>
      </c>
      <c r="C52" s="32">
        <v>747861.50610248197</v>
      </c>
      <c r="D52" s="30">
        <f t="shared" si="1"/>
        <v>3830168722.216424</v>
      </c>
      <c r="E52" s="32">
        <v>698717.62666422303</v>
      </c>
      <c r="F52" s="31">
        <f t="shared" si="2"/>
        <v>162421706.27418497</v>
      </c>
      <c r="G52" s="28">
        <f t="shared" si="3"/>
        <v>680214.11506705638</v>
      </c>
      <c r="H52" s="28">
        <f t="shared" si="4"/>
        <v>33166473.946440693</v>
      </c>
    </row>
    <row r="53" spans="1:8" x14ac:dyDescent="0.2">
      <c r="A53" s="32">
        <v>600525.12493390904</v>
      </c>
      <c r="B53" s="30">
        <f t="shared" si="0"/>
        <v>7301364848.0411606</v>
      </c>
      <c r="C53" s="32">
        <v>784392.64225029305</v>
      </c>
      <c r="D53" s="30">
        <f t="shared" si="1"/>
        <v>9686396615.6598892</v>
      </c>
      <c r="E53" s="32">
        <v>704874.75129390403</v>
      </c>
      <c r="F53" s="31">
        <f t="shared" si="2"/>
        <v>357270562.366027</v>
      </c>
      <c r="G53" s="28">
        <f t="shared" si="3"/>
        <v>696597.50615936879</v>
      </c>
      <c r="H53" s="28">
        <f t="shared" si="4"/>
        <v>112876961.16530424</v>
      </c>
    </row>
    <row r="54" spans="1:8" x14ac:dyDescent="0.2">
      <c r="A54" s="32">
        <v>613779.615641732</v>
      </c>
      <c r="B54" s="30">
        <f t="shared" si="0"/>
        <v>5211906285.1470881</v>
      </c>
      <c r="C54" s="32">
        <v>758394.54652637895</v>
      </c>
      <c r="D54" s="30">
        <f t="shared" si="1"/>
        <v>5244858793.1947613</v>
      </c>
      <c r="E54" s="32">
        <v>688107.97012641502</v>
      </c>
      <c r="F54" s="31">
        <f t="shared" si="2"/>
        <v>4557460.4612447657</v>
      </c>
      <c r="G54" s="28">
        <f t="shared" si="3"/>
        <v>686760.71076484199</v>
      </c>
      <c r="H54" s="28">
        <f t="shared" si="4"/>
        <v>620253.24548909348</v>
      </c>
    </row>
    <row r="55" spans="1:8" x14ac:dyDescent="0.2">
      <c r="A55" s="32">
        <v>590835.07645533094</v>
      </c>
      <c r="B55" s="30">
        <f t="shared" si="0"/>
        <v>9051252882.2995338</v>
      </c>
      <c r="C55" s="32">
        <v>757838.16925061098</v>
      </c>
      <c r="D55" s="30">
        <f t="shared" si="1"/>
        <v>5164581109.3451061</v>
      </c>
      <c r="E55" s="32">
        <v>704492.45317410002</v>
      </c>
      <c r="F55" s="31">
        <f t="shared" si="2"/>
        <v>342964620.32172507</v>
      </c>
      <c r="G55" s="28">
        <f t="shared" si="3"/>
        <v>684388.56629334728</v>
      </c>
      <c r="H55" s="28">
        <f t="shared" si="4"/>
        <v>2510902.9335853532</v>
      </c>
    </row>
    <row r="56" spans="1:8" x14ac:dyDescent="0.2">
      <c r="A56" s="32">
        <v>598748.06465213594</v>
      </c>
      <c r="B56" s="30">
        <f t="shared" si="0"/>
        <v>7608215371.3836374</v>
      </c>
      <c r="C56" s="32">
        <v>759604.17679349903</v>
      </c>
      <c r="D56" s="30">
        <f t="shared" si="1"/>
        <v>5421528227.0057106</v>
      </c>
      <c r="E56" s="32">
        <v>729276.65497896099</v>
      </c>
      <c r="F56" s="31">
        <f t="shared" si="2"/>
        <v>1875193614.2370818</v>
      </c>
      <c r="G56" s="28">
        <f t="shared" si="3"/>
        <v>695876.29880819866</v>
      </c>
      <c r="H56" s="28">
        <f t="shared" si="4"/>
        <v>98072372.502789691</v>
      </c>
    </row>
    <row r="57" spans="1:8" x14ac:dyDescent="0.2">
      <c r="A57" s="32">
        <v>596333.17048216204</v>
      </c>
      <c r="B57" s="30">
        <f t="shared" si="0"/>
        <v>8035325781.4530344</v>
      </c>
      <c r="C57" s="32">
        <v>752468.23664004204</v>
      </c>
      <c r="D57" s="30">
        <f t="shared" si="1"/>
        <v>4421596655.9446306</v>
      </c>
      <c r="E57" s="32">
        <v>693775.51168723602</v>
      </c>
      <c r="F57" s="31">
        <f t="shared" si="2"/>
        <v>60876860.650437064</v>
      </c>
      <c r="G57" s="28">
        <f t="shared" si="3"/>
        <v>680858.97293647996</v>
      </c>
      <c r="H57" s="28">
        <f t="shared" si="4"/>
        <v>26154798.678550087</v>
      </c>
    </row>
    <row r="58" spans="1:8" x14ac:dyDescent="0.2">
      <c r="A58" s="32">
        <v>587797.079350568</v>
      </c>
      <c r="B58" s="30">
        <f t="shared" si="0"/>
        <v>9638540687.7057114</v>
      </c>
      <c r="C58" s="32">
        <v>761750.22713126102</v>
      </c>
      <c r="D58" s="30">
        <f t="shared" si="1"/>
        <v>5742165542.4052725</v>
      </c>
      <c r="E58" s="32">
        <v>708039.35989692702</v>
      </c>
      <c r="F58" s="31">
        <f t="shared" si="2"/>
        <v>486917655.27971095</v>
      </c>
      <c r="G58" s="28">
        <f t="shared" si="3"/>
        <v>685862.22212625202</v>
      </c>
      <c r="H58" s="28">
        <f t="shared" si="4"/>
        <v>12304.811877130407</v>
      </c>
    </row>
    <row r="59" spans="1:8" x14ac:dyDescent="0.2">
      <c r="A59" s="32">
        <v>606215.103364476</v>
      </c>
      <c r="B59" s="30">
        <f t="shared" si="0"/>
        <v>6361345872.7598343</v>
      </c>
      <c r="C59" s="32">
        <v>760548.92053057498</v>
      </c>
      <c r="D59" s="30">
        <f t="shared" si="1"/>
        <v>5561545672.1137791</v>
      </c>
      <c r="E59" s="32">
        <v>691073.54024951498</v>
      </c>
      <c r="F59" s="31">
        <f t="shared" si="2"/>
        <v>26013989.033300348</v>
      </c>
      <c r="G59" s="28">
        <f t="shared" si="3"/>
        <v>685945.8547148552</v>
      </c>
      <c r="H59" s="28">
        <f t="shared" si="4"/>
        <v>744.98798106161075</v>
      </c>
    </row>
    <row r="60" spans="1:8" x14ac:dyDescent="0.2">
      <c r="A60" s="32">
        <v>606962.41234120994</v>
      </c>
      <c r="B60" s="30">
        <f t="shared" si="0"/>
        <v>6242696536.2529421</v>
      </c>
      <c r="C60" s="32">
        <v>808792.47001129703</v>
      </c>
      <c r="D60" s="30">
        <f t="shared" si="1"/>
        <v>15084585568.77026</v>
      </c>
      <c r="E60" s="32">
        <v>727606.22398490098</v>
      </c>
      <c r="F60" s="31">
        <f t="shared" si="2"/>
        <v>1733312917.4763103</v>
      </c>
      <c r="G60" s="28">
        <f t="shared" si="3"/>
        <v>714453.70211246936</v>
      </c>
      <c r="H60" s="28">
        <f t="shared" si="4"/>
        <v>811141895.17899656</v>
      </c>
    </row>
    <row r="61" spans="1:8" x14ac:dyDescent="0.2">
      <c r="A61" s="32">
        <v>603135.02498213702</v>
      </c>
      <c r="B61" s="30">
        <f t="shared" si="0"/>
        <v>6862154821.0865049</v>
      </c>
      <c r="C61" s="32">
        <v>712380.77930571896</v>
      </c>
      <c r="D61" s="30">
        <f t="shared" si="1"/>
        <v>697362928.70824647</v>
      </c>
      <c r="E61" s="32">
        <v>694668.34988458198</v>
      </c>
      <c r="F61" s="31">
        <f t="shared" si="2"/>
        <v>75606515.244055837</v>
      </c>
      <c r="G61" s="28">
        <f t="shared" si="3"/>
        <v>670061.38472414599</v>
      </c>
      <c r="H61" s="28">
        <f t="shared" si="4"/>
        <v>253184248.18807676</v>
      </c>
    </row>
    <row r="62" spans="1:8" x14ac:dyDescent="0.2">
      <c r="A62" s="32">
        <v>615947.30079975596</v>
      </c>
      <c r="B62" s="30">
        <f t="shared" si="0"/>
        <v>4903619441.7667952</v>
      </c>
      <c r="C62" s="32">
        <v>757204.17769074196</v>
      </c>
      <c r="D62" s="30">
        <f t="shared" si="1"/>
        <v>5073859422.2974854</v>
      </c>
      <c r="E62" s="32">
        <v>704035.482928326</v>
      </c>
      <c r="F62" s="31">
        <f t="shared" si="2"/>
        <v>326247900.33432275</v>
      </c>
      <c r="G62" s="28">
        <f t="shared" si="3"/>
        <v>692395.65380627464</v>
      </c>
      <c r="H62" s="28">
        <f t="shared" si="4"/>
        <v>41248565.638395004</v>
      </c>
    </row>
    <row r="63" spans="1:8" x14ac:dyDescent="0.2">
      <c r="A63" s="32">
        <v>590528.10422079603</v>
      </c>
      <c r="B63" s="30">
        <f t="shared" si="0"/>
        <v>9109756607.8013096</v>
      </c>
      <c r="C63" s="32">
        <v>735173.400447099</v>
      </c>
      <c r="D63" s="30">
        <f t="shared" si="1"/>
        <v>2420664724.4689445</v>
      </c>
      <c r="E63" s="32">
        <v>693175.72402989201</v>
      </c>
      <c r="F63" s="31">
        <f t="shared" si="2"/>
        <v>51877084.427785121</v>
      </c>
      <c r="G63" s="28">
        <f t="shared" si="3"/>
        <v>672959.07623259572</v>
      </c>
      <c r="H63" s="28">
        <f t="shared" si="4"/>
        <v>169366094.7535592</v>
      </c>
    </row>
    <row r="64" spans="1:8" x14ac:dyDescent="0.2">
      <c r="A64" s="32">
        <v>589998.54925056698</v>
      </c>
      <c r="B64" s="30">
        <f t="shared" si="0"/>
        <v>9211123832.1545448</v>
      </c>
      <c r="C64" s="32">
        <v>748103.55324645503</v>
      </c>
      <c r="D64" s="30">
        <f t="shared" si="1"/>
        <v>3860187109.1115122</v>
      </c>
      <c r="E64" s="32">
        <v>682733.455421953</v>
      </c>
      <c r="F64" s="31">
        <f t="shared" si="2"/>
        <v>10495615.664150769</v>
      </c>
      <c r="G64" s="28">
        <f t="shared" si="3"/>
        <v>673611.85263965838</v>
      </c>
      <c r="H64" s="28">
        <f t="shared" si="4"/>
        <v>152801652.2277894</v>
      </c>
    </row>
    <row r="65" spans="1:8" x14ac:dyDescent="0.2">
      <c r="A65" s="32">
        <v>597609.20491401502</v>
      </c>
      <c r="B65" s="30">
        <f t="shared" si="0"/>
        <v>7808186646.7391138</v>
      </c>
      <c r="C65" s="32">
        <v>707886.611150941</v>
      </c>
      <c r="D65" s="30">
        <f t="shared" si="1"/>
        <v>480199815.42862236</v>
      </c>
      <c r="E65" s="32">
        <v>686760.54347405105</v>
      </c>
      <c r="F65" s="31">
        <f t="shared" si="2"/>
        <v>619989.76987536228</v>
      </c>
      <c r="G65" s="28">
        <f t="shared" si="3"/>
        <v>664085.4531796691</v>
      </c>
      <c r="H65" s="28">
        <f t="shared" si="4"/>
        <v>479071236.32601124</v>
      </c>
    </row>
    <row r="66" spans="1:8" x14ac:dyDescent="0.2">
      <c r="A66" s="32">
        <v>594075.40780985495</v>
      </c>
      <c r="B66" s="30">
        <f t="shared" si="0"/>
        <v>8445194869.4509592</v>
      </c>
      <c r="C66" s="32">
        <v>764488.96172775701</v>
      </c>
      <c r="D66" s="30">
        <f t="shared" si="1"/>
        <v>6164732819.5928946</v>
      </c>
      <c r="E66" s="32">
        <v>756193.22396117705</v>
      </c>
      <c r="F66" s="31">
        <f t="shared" si="2"/>
        <v>4930858901.8791361</v>
      </c>
      <c r="G66" s="28">
        <f t="shared" si="3"/>
        <v>704919.19783292955</v>
      </c>
      <c r="H66" s="28">
        <f t="shared" si="4"/>
        <v>358952759.45260936</v>
      </c>
    </row>
    <row r="67" spans="1:8" x14ac:dyDescent="0.2">
      <c r="A67" s="32">
        <v>608666.75976615504</v>
      </c>
      <c r="B67" s="30">
        <f t="shared" si="0"/>
        <v>5976277844.6398592</v>
      </c>
      <c r="C67" s="32">
        <v>776874.01038815803</v>
      </c>
      <c r="D67" s="30">
        <f t="shared" si="1"/>
        <v>8262966567.8735266</v>
      </c>
      <c r="E67" s="32">
        <v>694986.31952707004</v>
      </c>
      <c r="F67" s="31">
        <f t="shared" si="2"/>
        <v>81237239.654606953</v>
      </c>
      <c r="G67" s="28">
        <f t="shared" si="3"/>
        <v>693509.02989379445</v>
      </c>
      <c r="H67" s="28">
        <f t="shared" si="4"/>
        <v>56789498.090152614</v>
      </c>
    </row>
    <row r="68" spans="1:8" x14ac:dyDescent="0.2">
      <c r="A68" s="32">
        <v>603611.19037935406</v>
      </c>
      <c r="B68" s="30">
        <f t="shared" ref="B68:B131" si="5">(A68-$L$7)^2</f>
        <v>6783492257.9425545</v>
      </c>
      <c r="C68" s="32">
        <v>772056.48708487605</v>
      </c>
      <c r="D68" s="30">
        <f t="shared" ref="D68:D131" si="6">(C68-$L$7)^2</f>
        <v>7410341064.3608828</v>
      </c>
      <c r="E68" s="32">
        <v>708190.73833994498</v>
      </c>
      <c r="F68" s="31">
        <f t="shared" ref="F68:F131" si="7">(E68-$L$7)^2</f>
        <v>493621267.95513892</v>
      </c>
      <c r="G68" s="28">
        <f t="shared" ref="G68:G131" si="8">(A68+C68+E68)/3</f>
        <v>694619.47193472495</v>
      </c>
      <c r="H68" s="28">
        <f t="shared" ref="H68:H131" si="9">(G68-$L$7)^2</f>
        <v>74758897.130242124</v>
      </c>
    </row>
    <row r="69" spans="1:8" x14ac:dyDescent="0.2">
      <c r="A69" s="32">
        <v>591366.81431338598</v>
      </c>
      <c r="B69" s="30">
        <f t="shared" si="5"/>
        <v>8950358597.4260311</v>
      </c>
      <c r="C69" s="32">
        <v>792533.83498255396</v>
      </c>
      <c r="D69" s="30">
        <f t="shared" si="6"/>
        <v>11355179758.111261</v>
      </c>
      <c r="E69" s="32">
        <v>695843.04399375699</v>
      </c>
      <c r="F69" s="31">
        <f t="shared" si="7"/>
        <v>97414823.579112709</v>
      </c>
      <c r="G69" s="28">
        <f t="shared" si="8"/>
        <v>693247.89776323235</v>
      </c>
      <c r="H69" s="28">
        <f t="shared" si="9"/>
        <v>52921966.908323392</v>
      </c>
    </row>
    <row r="70" spans="1:8" x14ac:dyDescent="0.2">
      <c r="A70" s="32">
        <v>609526.96402143303</v>
      </c>
      <c r="B70" s="30">
        <f t="shared" si="5"/>
        <v>5844019225.7278862</v>
      </c>
      <c r="C70" s="32">
        <v>730428.20508133306</v>
      </c>
      <c r="D70" s="30">
        <f t="shared" si="6"/>
        <v>1976251994.9406042</v>
      </c>
      <c r="E70" s="32">
        <v>690847.31314522598</v>
      </c>
      <c r="F70" s="31">
        <f t="shared" si="7"/>
        <v>23757474.332492162</v>
      </c>
      <c r="G70" s="28">
        <f t="shared" si="8"/>
        <v>676934.16074933065</v>
      </c>
      <c r="H70" s="28">
        <f t="shared" si="9"/>
        <v>81703311.90061523</v>
      </c>
    </row>
    <row r="71" spans="1:8" x14ac:dyDescent="0.2">
      <c r="A71" s="32">
        <v>595574.28976609104</v>
      </c>
      <c r="B71" s="30">
        <f t="shared" si="5"/>
        <v>8171953783.8441362</v>
      </c>
      <c r="C71" s="32">
        <v>806388.95185763901</v>
      </c>
      <c r="D71" s="30">
        <f t="shared" si="6"/>
        <v>14499965533.822802</v>
      </c>
      <c r="E71" s="32">
        <v>724279.19116110005</v>
      </c>
      <c r="F71" s="31">
        <f t="shared" si="7"/>
        <v>1467352852.0423427</v>
      </c>
      <c r="G71" s="28">
        <f t="shared" si="8"/>
        <v>708747.47759494337</v>
      </c>
      <c r="H71" s="28">
        <f t="shared" si="9"/>
        <v>518670034.62359995</v>
      </c>
    </row>
    <row r="72" spans="1:8" x14ac:dyDescent="0.2">
      <c r="A72" s="32">
        <v>581628.85742237698</v>
      </c>
      <c r="B72" s="30">
        <f t="shared" si="5"/>
        <v>10887731222.986853</v>
      </c>
      <c r="C72" s="32">
        <v>736957.22255307902</v>
      </c>
      <c r="D72" s="30">
        <f t="shared" si="6"/>
        <v>2599375737.4247389</v>
      </c>
      <c r="E72" s="32">
        <v>709055.46447512496</v>
      </c>
      <c r="F72" s="31">
        <f t="shared" si="7"/>
        <v>532793279.2537303</v>
      </c>
      <c r="G72" s="28">
        <f t="shared" si="8"/>
        <v>675880.51481686032</v>
      </c>
      <c r="H72" s="28">
        <f t="shared" si="9"/>
        <v>101861268.44479516</v>
      </c>
    </row>
    <row r="73" spans="1:8" x14ac:dyDescent="0.2">
      <c r="A73" s="32">
        <v>587145.64804748003</v>
      </c>
      <c r="B73" s="30">
        <f t="shared" si="5"/>
        <v>9766874980.6541023</v>
      </c>
      <c r="C73" s="32">
        <v>719174.49718156096</v>
      </c>
      <c r="D73" s="30">
        <f t="shared" si="6"/>
        <v>1102329508.934011</v>
      </c>
      <c r="E73" s="32">
        <v>696867.23966420803</v>
      </c>
      <c r="F73" s="31">
        <f t="shared" si="7"/>
        <v>118681207.41683675</v>
      </c>
      <c r="G73" s="28">
        <f t="shared" si="8"/>
        <v>667729.12829774979</v>
      </c>
      <c r="H73" s="28">
        <f t="shared" si="9"/>
        <v>332844298.05459744</v>
      </c>
    </row>
    <row r="74" spans="1:8" x14ac:dyDescent="0.2">
      <c r="A74" s="32">
        <v>598578.34138384496</v>
      </c>
      <c r="B74" s="30">
        <f t="shared" si="5"/>
        <v>7637852430.2184439</v>
      </c>
      <c r="C74" s="32">
        <v>740112.66037799604</v>
      </c>
      <c r="D74" s="30">
        <f t="shared" si="6"/>
        <v>2931086672.4534245</v>
      </c>
      <c r="E74" s="32">
        <v>711888.35719668004</v>
      </c>
      <c r="F74" s="31">
        <f t="shared" si="7"/>
        <v>671598006.40203404</v>
      </c>
      <c r="G74" s="28">
        <f t="shared" si="8"/>
        <v>683526.45298617368</v>
      </c>
      <c r="H74" s="28">
        <f t="shared" si="9"/>
        <v>5986322.2786459364</v>
      </c>
    </row>
    <row r="75" spans="1:8" x14ac:dyDescent="0.2">
      <c r="A75" s="32">
        <v>609909.16153144301</v>
      </c>
      <c r="B75" s="30">
        <f t="shared" si="5"/>
        <v>5785730217.4276619</v>
      </c>
      <c r="C75" s="32">
        <v>756081.25936006196</v>
      </c>
      <c r="D75" s="30">
        <f t="shared" si="6"/>
        <v>4915147112.6253757</v>
      </c>
      <c r="E75" s="32">
        <v>704900.65242594294</v>
      </c>
      <c r="F75" s="31">
        <f t="shared" si="7"/>
        <v>358250379.01872057</v>
      </c>
      <c r="G75" s="28">
        <f t="shared" si="8"/>
        <v>690297.0244391493</v>
      </c>
      <c r="H75" s="28">
        <f t="shared" si="9"/>
        <v>18695897.232363295</v>
      </c>
    </row>
    <row r="76" spans="1:8" x14ac:dyDescent="0.2">
      <c r="A76" s="32">
        <v>614168.717915933</v>
      </c>
      <c r="B76" s="30">
        <f t="shared" si="5"/>
        <v>5155876349.5599957</v>
      </c>
      <c r="C76" s="32">
        <v>758240.53768638999</v>
      </c>
      <c r="D76" s="30">
        <f t="shared" si="6"/>
        <v>5222575441.1270313</v>
      </c>
      <c r="E76" s="32">
        <v>686263.98626530601</v>
      </c>
      <c r="F76" s="31">
        <f t="shared" si="7"/>
        <v>84586.208553447854</v>
      </c>
      <c r="G76" s="28">
        <f t="shared" si="8"/>
        <v>686224.41395587625</v>
      </c>
      <c r="H76" s="28">
        <f t="shared" si="9"/>
        <v>63133.986182875138</v>
      </c>
    </row>
    <row r="77" spans="1:8" x14ac:dyDescent="0.2">
      <c r="A77" s="32">
        <v>599697.81215252297</v>
      </c>
      <c r="B77" s="30">
        <f t="shared" si="5"/>
        <v>7443433779.6900158</v>
      </c>
      <c r="C77" s="32">
        <v>750813.19168224698</v>
      </c>
      <c r="D77" s="30">
        <f t="shared" si="6"/>
        <v>4204231111.3284941</v>
      </c>
      <c r="E77" s="32">
        <v>732284.77400800504</v>
      </c>
      <c r="F77" s="31">
        <f t="shared" si="7"/>
        <v>2144766593.9494078</v>
      </c>
      <c r="G77" s="28">
        <f t="shared" si="8"/>
        <v>694265.25928092503</v>
      </c>
      <c r="H77" s="28">
        <f t="shared" si="9"/>
        <v>68759089.879223004</v>
      </c>
    </row>
    <row r="78" spans="1:8" x14ac:dyDescent="0.2">
      <c r="A78" s="32">
        <v>599869.32429733302</v>
      </c>
      <c r="B78" s="30">
        <f t="shared" si="5"/>
        <v>7413868659.9092827</v>
      </c>
      <c r="C78" s="32">
        <v>758432.34827374795</v>
      </c>
      <c r="D78" s="30">
        <f t="shared" si="6"/>
        <v>5250335532.899848</v>
      </c>
      <c r="E78" s="32">
        <v>728263.97782922396</v>
      </c>
      <c r="F78" s="31">
        <f t="shared" si="7"/>
        <v>1788514187.6001525</v>
      </c>
      <c r="G78" s="28">
        <f t="shared" si="8"/>
        <v>695521.88346676831</v>
      </c>
      <c r="H78" s="28">
        <f t="shared" si="9"/>
        <v>91178326.425596714</v>
      </c>
    </row>
    <row r="79" spans="1:8" x14ac:dyDescent="0.2">
      <c r="A79" s="32">
        <v>573201.76506388094</v>
      </c>
      <c r="B79" s="30">
        <f t="shared" si="5"/>
        <v>12717385076.099566</v>
      </c>
      <c r="C79" s="32">
        <v>739112.49281461805</v>
      </c>
      <c r="D79" s="30">
        <f t="shared" si="6"/>
        <v>2823789841.619133</v>
      </c>
      <c r="E79" s="32">
        <v>714090.94937713002</v>
      </c>
      <c r="F79" s="31">
        <f t="shared" si="7"/>
        <v>790610687.76757288</v>
      </c>
      <c r="G79" s="28">
        <f t="shared" si="8"/>
        <v>675468.402418543</v>
      </c>
      <c r="H79" s="28">
        <f t="shared" si="9"/>
        <v>110349704.5814265</v>
      </c>
    </row>
    <row r="80" spans="1:8" x14ac:dyDescent="0.2">
      <c r="A80" s="32">
        <v>603896.13617414795</v>
      </c>
      <c r="B80" s="30">
        <f t="shared" si="5"/>
        <v>6736636064.4244585</v>
      </c>
      <c r="C80" s="32">
        <v>808858.06451753201</v>
      </c>
      <c r="D80" s="30">
        <f t="shared" si="6"/>
        <v>15100702416.821228</v>
      </c>
      <c r="E80" s="32">
        <v>728544.98226414795</v>
      </c>
      <c r="F80" s="31">
        <f t="shared" si="7"/>
        <v>1812360971.9051039</v>
      </c>
      <c r="G80" s="28">
        <f t="shared" si="8"/>
        <v>713766.39431860938</v>
      </c>
      <c r="H80" s="28">
        <f t="shared" si="9"/>
        <v>772464475.17850757</v>
      </c>
    </row>
    <row r="81" spans="1:8" x14ac:dyDescent="0.2">
      <c r="A81" s="32">
        <v>595614.04412430804</v>
      </c>
      <c r="B81" s="30">
        <f t="shared" si="5"/>
        <v>8164767866.9738121</v>
      </c>
      <c r="C81" s="32">
        <v>724100.94801076897</v>
      </c>
      <c r="D81" s="30">
        <f t="shared" si="6"/>
        <v>1453729043.4651334</v>
      </c>
      <c r="E81" s="32">
        <v>687353.57025661401</v>
      </c>
      <c r="F81" s="31">
        <f t="shared" si="7"/>
        <v>1905562.3409958361</v>
      </c>
      <c r="G81" s="28">
        <f t="shared" si="8"/>
        <v>669022.85413056368</v>
      </c>
      <c r="H81" s="28">
        <f t="shared" si="9"/>
        <v>287312502.35828459</v>
      </c>
    </row>
    <row r="82" spans="1:8" x14ac:dyDescent="0.2">
      <c r="A82" s="32">
        <v>612541.28075312101</v>
      </c>
      <c r="B82" s="30">
        <f t="shared" si="5"/>
        <v>5392239301.0754938</v>
      </c>
      <c r="C82" s="32">
        <v>760542.58098076098</v>
      </c>
      <c r="D82" s="30">
        <f t="shared" si="6"/>
        <v>5560600158.6689177</v>
      </c>
      <c r="E82" s="32">
        <v>711210.76221645705</v>
      </c>
      <c r="F82" s="31">
        <f t="shared" si="7"/>
        <v>636937111.63599479</v>
      </c>
      <c r="G82" s="28">
        <f t="shared" si="8"/>
        <v>694764.87465011294</v>
      </c>
      <c r="H82" s="28">
        <f t="shared" si="9"/>
        <v>77294436.69238238</v>
      </c>
    </row>
    <row r="83" spans="1:8" x14ac:dyDescent="0.2">
      <c r="A83" s="32">
        <v>607522.22047218296</v>
      </c>
      <c r="B83" s="30">
        <f t="shared" si="5"/>
        <v>6154548215.5602484</v>
      </c>
      <c r="C83" s="32">
        <v>756973.58873180405</v>
      </c>
      <c r="D83" s="30">
        <f t="shared" si="6"/>
        <v>5041062416.1500301</v>
      </c>
      <c r="E83" s="32">
        <v>708531.55367696099</v>
      </c>
      <c r="F83" s="31">
        <f t="shared" si="7"/>
        <v>508881613.32162732</v>
      </c>
      <c r="G83" s="28">
        <f t="shared" si="8"/>
        <v>691009.12096031604</v>
      </c>
      <c r="H83" s="28">
        <f t="shared" si="9"/>
        <v>25361011.743814059</v>
      </c>
    </row>
    <row r="84" spans="1:8" x14ac:dyDescent="0.2">
      <c r="A84" s="32">
        <v>583170.40500174498</v>
      </c>
      <c r="B84" s="30">
        <f t="shared" si="5"/>
        <v>10568404211.157974</v>
      </c>
      <c r="C84" s="32">
        <v>768760.929266216</v>
      </c>
      <c r="D84" s="30">
        <f t="shared" si="6"/>
        <v>6853816531.1380129</v>
      </c>
      <c r="E84" s="32">
        <v>706733.05497565796</v>
      </c>
      <c r="F84" s="31">
        <f t="shared" si="7"/>
        <v>430973688.52782619</v>
      </c>
      <c r="G84" s="28">
        <f t="shared" si="8"/>
        <v>686221.46308120631</v>
      </c>
      <c r="H84" s="28">
        <f t="shared" si="9"/>
        <v>61659.792135626114</v>
      </c>
    </row>
    <row r="85" spans="1:8" x14ac:dyDescent="0.2">
      <c r="A85" s="32">
        <v>599849.50217859703</v>
      </c>
      <c r="B85" s="30">
        <f t="shared" si="5"/>
        <v>7417282573.3066797</v>
      </c>
      <c r="C85" s="32">
        <v>769464.88110786898</v>
      </c>
      <c r="D85" s="30">
        <f t="shared" si="6"/>
        <v>6970869299.8455267</v>
      </c>
      <c r="E85" s="32">
        <v>697812.33419980702</v>
      </c>
      <c r="F85" s="31">
        <f t="shared" si="7"/>
        <v>140166301.86663213</v>
      </c>
      <c r="G85" s="28">
        <f t="shared" si="8"/>
        <v>689042.23916209105</v>
      </c>
      <c r="H85" s="28">
        <f t="shared" si="9"/>
        <v>9419313.300909169</v>
      </c>
    </row>
    <row r="86" spans="1:8" x14ac:dyDescent="0.2">
      <c r="A86" s="32">
        <v>609170.38516386598</v>
      </c>
      <c r="B86" s="30">
        <f t="shared" si="5"/>
        <v>5898664560.9499569</v>
      </c>
      <c r="C86" s="32">
        <v>745813.79120662599</v>
      </c>
      <c r="D86" s="30">
        <f t="shared" si="6"/>
        <v>3580902437.8222156</v>
      </c>
      <c r="E86" s="32">
        <v>685174.272360806</v>
      </c>
      <c r="F86" s="31">
        <f t="shared" si="7"/>
        <v>638204.17673889606</v>
      </c>
      <c r="G86" s="28">
        <f t="shared" si="8"/>
        <v>680052.81624376599</v>
      </c>
      <c r="H86" s="28">
        <f t="shared" si="9"/>
        <v>35050342.109156825</v>
      </c>
    </row>
    <row r="87" spans="1:8" x14ac:dyDescent="0.2">
      <c r="A87" s="32">
        <v>593760.60873984697</v>
      </c>
      <c r="B87" s="30">
        <f t="shared" si="5"/>
        <v>8503152614.9455185</v>
      </c>
      <c r="C87" s="32">
        <v>719899.46291957202</v>
      </c>
      <c r="D87" s="30">
        <f t="shared" si="6"/>
        <v>1150994763.7650504</v>
      </c>
      <c r="E87" s="32">
        <v>698735.85404253402</v>
      </c>
      <c r="F87" s="31">
        <f t="shared" si="7"/>
        <v>162886635.33636409</v>
      </c>
      <c r="G87" s="28">
        <f t="shared" si="8"/>
        <v>670798.64190065104</v>
      </c>
      <c r="H87" s="28">
        <f t="shared" si="9"/>
        <v>230265671.25636542</v>
      </c>
    </row>
    <row r="88" spans="1:8" x14ac:dyDescent="0.2">
      <c r="A88" s="32">
        <v>610641.70480019203</v>
      </c>
      <c r="B88" s="30">
        <f t="shared" si="5"/>
        <v>5674826512.7718124</v>
      </c>
      <c r="C88" s="32">
        <v>742407.82451570104</v>
      </c>
      <c r="D88" s="30">
        <f t="shared" si="6"/>
        <v>3184872579.9285593</v>
      </c>
      <c r="E88" s="32">
        <v>695882.17235093901</v>
      </c>
      <c r="F88" s="31">
        <f t="shared" si="7"/>
        <v>98188740.146471769</v>
      </c>
      <c r="G88" s="28">
        <f t="shared" si="8"/>
        <v>682977.23388894403</v>
      </c>
      <c r="H88" s="28">
        <f t="shared" si="9"/>
        <v>8975508.448033873</v>
      </c>
    </row>
    <row r="89" spans="1:8" x14ac:dyDescent="0.2">
      <c r="A89" s="32">
        <v>611515.25589112402</v>
      </c>
      <c r="B89" s="30">
        <f t="shared" si="5"/>
        <v>5543977873.4364405</v>
      </c>
      <c r="C89" s="32">
        <v>774718.53144113906</v>
      </c>
      <c r="D89" s="30">
        <f t="shared" si="6"/>
        <v>7875742872.1765356</v>
      </c>
      <c r="E89" s="32">
        <v>716089.81857761205</v>
      </c>
      <c r="F89" s="31">
        <f t="shared" si="7"/>
        <v>907013775.4356674</v>
      </c>
      <c r="G89" s="28">
        <f t="shared" si="8"/>
        <v>700774.53530329175</v>
      </c>
      <c r="H89" s="28">
        <f t="shared" si="9"/>
        <v>219081031.08752134</v>
      </c>
    </row>
    <row r="90" spans="1:8" x14ac:dyDescent="0.2">
      <c r="A90" s="32">
        <v>607578.30392481398</v>
      </c>
      <c r="B90" s="30">
        <f t="shared" si="5"/>
        <v>6145751763.0255032</v>
      </c>
      <c r="C90" s="32">
        <v>735351.55372957105</v>
      </c>
      <c r="D90" s="30">
        <f t="shared" si="6"/>
        <v>2438226835.5833645</v>
      </c>
      <c r="E90" s="32">
        <v>714954.38632878906</v>
      </c>
      <c r="F90" s="31">
        <f t="shared" si="7"/>
        <v>839912106.51134229</v>
      </c>
      <c r="G90" s="28">
        <f t="shared" si="8"/>
        <v>685961.41466105811</v>
      </c>
      <c r="H90" s="28">
        <f t="shared" si="9"/>
        <v>137.69900079985015</v>
      </c>
    </row>
    <row r="91" spans="1:8" x14ac:dyDescent="0.2">
      <c r="A91" s="32">
        <v>587969.99583003495</v>
      </c>
      <c r="B91" s="30">
        <f t="shared" si="5"/>
        <v>9604618067.0879955</v>
      </c>
      <c r="C91" s="32">
        <v>753329.08640910406</v>
      </c>
      <c r="D91" s="30">
        <f t="shared" si="6"/>
        <v>4536822279.6321545</v>
      </c>
      <c r="E91" s="32">
        <v>720311.32560149999</v>
      </c>
      <c r="F91" s="31">
        <f t="shared" si="7"/>
        <v>1179110359.7609189</v>
      </c>
      <c r="G91" s="28">
        <f t="shared" si="8"/>
        <v>687203.469280213</v>
      </c>
      <c r="H91" s="28">
        <f t="shared" si="9"/>
        <v>1513687.5420680444</v>
      </c>
    </row>
    <row r="92" spans="1:8" x14ac:dyDescent="0.2">
      <c r="A92" s="32">
        <v>589812.48109258804</v>
      </c>
      <c r="B92" s="30">
        <f t="shared" si="5"/>
        <v>9246874087.5582752</v>
      </c>
      <c r="C92" s="32">
        <v>753223.93819351203</v>
      </c>
      <c r="D92" s="30">
        <f t="shared" si="6"/>
        <v>4522668622.5616503</v>
      </c>
      <c r="E92" s="32">
        <v>718181.18520675297</v>
      </c>
      <c r="F92" s="31">
        <f t="shared" si="7"/>
        <v>1037357584.5194591</v>
      </c>
      <c r="G92" s="28">
        <f t="shared" si="8"/>
        <v>687072.53483095102</v>
      </c>
      <c r="H92" s="28">
        <f t="shared" si="9"/>
        <v>1208648.8033333598</v>
      </c>
    </row>
    <row r="93" spans="1:8" x14ac:dyDescent="0.2">
      <c r="A93" s="32">
        <v>610789.49983767595</v>
      </c>
      <c r="B93" s="30">
        <f t="shared" si="5"/>
        <v>5652581128.8524237</v>
      </c>
      <c r="C93" s="32">
        <v>754342.63089351798</v>
      </c>
      <c r="D93" s="30">
        <f t="shared" si="6"/>
        <v>4674386029.3905172</v>
      </c>
      <c r="E93" s="32">
        <v>750160.78383716801</v>
      </c>
      <c r="F93" s="31">
        <f t="shared" si="7"/>
        <v>4120052442.5210447</v>
      </c>
      <c r="G93" s="28">
        <f t="shared" si="8"/>
        <v>705097.63818945398</v>
      </c>
      <c r="H93" s="28">
        <f t="shared" si="9"/>
        <v>365746079.76515812</v>
      </c>
    </row>
    <row r="94" spans="1:8" x14ac:dyDescent="0.2">
      <c r="A94" s="32">
        <v>579234.26484008902</v>
      </c>
      <c r="B94" s="30">
        <f t="shared" si="5"/>
        <v>11393189430.729259</v>
      </c>
      <c r="C94" s="32">
        <v>725162.20699619304</v>
      </c>
      <c r="D94" s="30">
        <f t="shared" si="6"/>
        <v>1535782252.3004971</v>
      </c>
      <c r="E94" s="32">
        <v>693702.128654356</v>
      </c>
      <c r="F94" s="31">
        <f t="shared" si="7"/>
        <v>59737123.67154374</v>
      </c>
      <c r="G94" s="28">
        <f t="shared" si="8"/>
        <v>666032.86683021265</v>
      </c>
      <c r="H94" s="28">
        <f t="shared" si="9"/>
        <v>397614860.30139762</v>
      </c>
    </row>
    <row r="95" spans="1:8" x14ac:dyDescent="0.2">
      <c r="A95" s="32">
        <v>595344.64532579703</v>
      </c>
      <c r="B95" s="30">
        <f t="shared" si="5"/>
        <v>8213525711.3610344</v>
      </c>
      <c r="C95" s="32">
        <v>790880.32762916002</v>
      </c>
      <c r="D95" s="30">
        <f t="shared" si="6"/>
        <v>11005516089.573841</v>
      </c>
      <c r="E95" s="32">
        <v>715120.09857272205</v>
      </c>
      <c r="F95" s="31">
        <f t="shared" si="7"/>
        <v>849544658.73795998</v>
      </c>
      <c r="G95" s="28">
        <f t="shared" si="8"/>
        <v>700448.35717589303</v>
      </c>
      <c r="H95" s="28">
        <f t="shared" si="9"/>
        <v>209531646.44294804</v>
      </c>
    </row>
    <row r="96" spans="1:8" x14ac:dyDescent="0.2">
      <c r="A96" s="32">
        <v>589224.823345465</v>
      </c>
      <c r="B96" s="30">
        <f t="shared" si="5"/>
        <v>9360238552.329525</v>
      </c>
      <c r="C96" s="32">
        <v>749311.38890356501</v>
      </c>
      <c r="D96" s="30">
        <f t="shared" si="6"/>
        <v>4011732610.9235344</v>
      </c>
      <c r="E96" s="32">
        <v>697372.36352451297</v>
      </c>
      <c r="F96" s="31">
        <f t="shared" si="7"/>
        <v>129942087.60803398</v>
      </c>
      <c r="G96" s="28">
        <f t="shared" si="8"/>
        <v>678636.19192451425</v>
      </c>
      <c r="H96" s="28">
        <f t="shared" si="9"/>
        <v>53830941.810092613</v>
      </c>
    </row>
    <row r="97" spans="1:8" x14ac:dyDescent="0.2">
      <c r="A97" s="32">
        <v>586422.70840467897</v>
      </c>
      <c r="B97" s="30">
        <f t="shared" si="5"/>
        <v>9910290259.1206341</v>
      </c>
      <c r="C97" s="32">
        <v>770928.220372846</v>
      </c>
      <c r="D97" s="30">
        <f t="shared" si="6"/>
        <v>7217364120.9036922</v>
      </c>
      <c r="E97" s="32">
        <v>693338.31541892397</v>
      </c>
      <c r="F97" s="31">
        <f t="shared" si="7"/>
        <v>54245673.685559221</v>
      </c>
      <c r="G97" s="28">
        <f t="shared" si="8"/>
        <v>683563.08139881631</v>
      </c>
      <c r="H97" s="28">
        <f t="shared" si="9"/>
        <v>5808426.723455376</v>
      </c>
    </row>
    <row r="98" spans="1:8" x14ac:dyDescent="0.2">
      <c r="A98" s="32">
        <v>606679.46437275899</v>
      </c>
      <c r="B98" s="30">
        <f t="shared" si="5"/>
        <v>6287488450.7560816</v>
      </c>
      <c r="C98" s="32">
        <v>788825.25381332496</v>
      </c>
      <c r="D98" s="30">
        <f t="shared" si="6"/>
        <v>10578555426.925922</v>
      </c>
      <c r="E98" s="32">
        <v>727817.62098318699</v>
      </c>
      <c r="F98" s="31">
        <f t="shared" si="7"/>
        <v>1750959820.252352</v>
      </c>
      <c r="G98" s="28">
        <f t="shared" si="8"/>
        <v>707774.11305642361</v>
      </c>
      <c r="H98" s="28">
        <f t="shared" si="9"/>
        <v>475282025.81850493</v>
      </c>
    </row>
    <row r="99" spans="1:8" x14ac:dyDescent="0.2">
      <c r="A99" s="32">
        <v>583621.62419132097</v>
      </c>
      <c r="B99" s="30">
        <f t="shared" si="5"/>
        <v>10475834668.083878</v>
      </c>
      <c r="C99" s="32">
        <v>751012.33284284803</v>
      </c>
      <c r="D99" s="30">
        <f t="shared" si="6"/>
        <v>4230095411.1638575</v>
      </c>
      <c r="E99" s="32">
        <v>685790.82157018397</v>
      </c>
      <c r="F99" s="31">
        <f t="shared" si="7"/>
        <v>33243.358326751972</v>
      </c>
      <c r="G99" s="28">
        <f t="shared" si="8"/>
        <v>673474.92620145099</v>
      </c>
      <c r="H99" s="28">
        <f t="shared" si="9"/>
        <v>156205577.69182831</v>
      </c>
    </row>
    <row r="100" spans="1:8" x14ac:dyDescent="0.2">
      <c r="A100" s="32">
        <v>584178.51685984398</v>
      </c>
      <c r="B100" s="30">
        <f t="shared" si="5"/>
        <v>10362147169.768309</v>
      </c>
      <c r="C100" s="32">
        <v>755308.41316041502</v>
      </c>
      <c r="D100" s="30">
        <f t="shared" si="6"/>
        <v>4807378830.8438511</v>
      </c>
      <c r="E100" s="32">
        <v>734599.51502491499</v>
      </c>
      <c r="F100" s="31">
        <f t="shared" si="7"/>
        <v>2364523455.0100102</v>
      </c>
      <c r="G100" s="28">
        <f t="shared" si="8"/>
        <v>691362.14834839141</v>
      </c>
      <c r="H100" s="28">
        <f t="shared" si="9"/>
        <v>29041312.006612178</v>
      </c>
    </row>
    <row r="101" spans="1:8" x14ac:dyDescent="0.2">
      <c r="A101" s="32">
        <v>609815.83225672902</v>
      </c>
      <c r="B101" s="30">
        <f t="shared" si="5"/>
        <v>5799936921.3798933</v>
      </c>
      <c r="C101" s="32">
        <v>777653.45067324501</v>
      </c>
      <c r="D101" s="30">
        <f t="shared" si="6"/>
        <v>8405277681.3766365</v>
      </c>
      <c r="E101" s="32">
        <v>696566.16093757399</v>
      </c>
      <c r="F101" s="31">
        <f t="shared" si="7"/>
        <v>112211898.03651918</v>
      </c>
      <c r="G101" s="28">
        <f t="shared" si="8"/>
        <v>694678.48128918267</v>
      </c>
      <c r="H101" s="28">
        <f t="shared" si="9"/>
        <v>75782807.082202658</v>
      </c>
    </row>
    <row r="102" spans="1:8" x14ac:dyDescent="0.2">
      <c r="A102" s="32">
        <v>611083.24048547295</v>
      </c>
      <c r="B102" s="30">
        <f t="shared" si="5"/>
        <v>5608498424.6958246</v>
      </c>
      <c r="C102" s="32">
        <v>753618.38228912104</v>
      </c>
      <c r="D102" s="30">
        <f t="shared" si="6"/>
        <v>4575877562.0068474</v>
      </c>
      <c r="E102" s="32">
        <v>705119.00413649995</v>
      </c>
      <c r="F102" s="31">
        <f t="shared" si="7"/>
        <v>366563761.90764546</v>
      </c>
      <c r="G102" s="28">
        <f t="shared" si="8"/>
        <v>689940.20897036465</v>
      </c>
      <c r="H102" s="28">
        <f t="shared" si="9"/>
        <v>15737563.358014802</v>
      </c>
    </row>
    <row r="103" spans="1:8" x14ac:dyDescent="0.2">
      <c r="A103" s="32">
        <v>595748.02018138499</v>
      </c>
      <c r="B103" s="30">
        <f t="shared" si="5"/>
        <v>8140573903.3242025</v>
      </c>
      <c r="C103" s="32">
        <v>753745.26106748497</v>
      </c>
      <c r="D103" s="30">
        <f t="shared" si="6"/>
        <v>4593059149.308589</v>
      </c>
      <c r="E103" s="32">
        <v>693114.70330929605</v>
      </c>
      <c r="F103" s="31">
        <f t="shared" si="7"/>
        <v>51001795.3414969</v>
      </c>
      <c r="G103" s="28">
        <f t="shared" si="8"/>
        <v>680869.3281860553</v>
      </c>
      <c r="H103" s="28">
        <f t="shared" si="9"/>
        <v>26048988.766937766</v>
      </c>
    </row>
    <row r="104" spans="1:8" x14ac:dyDescent="0.2">
      <c r="A104" s="32">
        <v>603189.75550227799</v>
      </c>
      <c r="B104" s="30">
        <f t="shared" si="5"/>
        <v>6853090269.2663307</v>
      </c>
      <c r="C104" s="32">
        <v>740403.53926271305</v>
      </c>
      <c r="D104" s="30">
        <f t="shared" si="6"/>
        <v>2962667364.2501569</v>
      </c>
      <c r="E104" s="32">
        <v>714341.50497637806</v>
      </c>
      <c r="F104" s="31">
        <f t="shared" si="7"/>
        <v>804763610.43033516</v>
      </c>
      <c r="G104" s="28">
        <f t="shared" si="8"/>
        <v>685978.26658045629</v>
      </c>
      <c r="H104" s="28">
        <f t="shared" si="9"/>
        <v>26.187758646560699</v>
      </c>
    </row>
    <row r="105" spans="1:8" x14ac:dyDescent="0.2">
      <c r="A105" s="32">
        <v>604353.35462557897</v>
      </c>
      <c r="B105" s="30">
        <f t="shared" si="5"/>
        <v>6661790863.5649776</v>
      </c>
      <c r="C105" s="32">
        <v>755703.37597109599</v>
      </c>
      <c r="D105" s="30">
        <f t="shared" si="6"/>
        <v>4862304527.9454746</v>
      </c>
      <c r="E105" s="32">
        <v>672542.93056788296</v>
      </c>
      <c r="F105" s="31">
        <f t="shared" si="7"/>
        <v>180370772.04479498</v>
      </c>
      <c r="G105" s="28">
        <f t="shared" si="8"/>
        <v>677533.22038818605</v>
      </c>
      <c r="H105" s="28">
        <f t="shared" si="9"/>
        <v>71232398.05836153</v>
      </c>
    </row>
    <row r="106" spans="1:8" x14ac:dyDescent="0.2">
      <c r="A106" s="32">
        <v>583452.11762661999</v>
      </c>
      <c r="B106" s="30">
        <f t="shared" si="5"/>
        <v>10510561911.345781</v>
      </c>
      <c r="C106" s="32">
        <v>749856.19502196903</v>
      </c>
      <c r="D106" s="30">
        <f t="shared" si="6"/>
        <v>4081043545.687799</v>
      </c>
      <c r="E106" s="32">
        <v>707076.00774932303</v>
      </c>
      <c r="F106" s="31">
        <f t="shared" si="7"/>
        <v>445330639.67815506</v>
      </c>
      <c r="G106" s="28">
        <f t="shared" si="8"/>
        <v>680128.10679930402</v>
      </c>
      <c r="H106" s="28">
        <f t="shared" si="9"/>
        <v>34164520.465008281</v>
      </c>
    </row>
    <row r="107" spans="1:8" x14ac:dyDescent="0.2">
      <c r="A107" s="32">
        <v>611475.84253647202</v>
      </c>
      <c r="B107" s="30">
        <f t="shared" si="5"/>
        <v>5549848697.5588579</v>
      </c>
      <c r="C107" s="32">
        <v>765291.93959261396</v>
      </c>
      <c r="D107" s="30">
        <f t="shared" si="6"/>
        <v>6291470512.0740414</v>
      </c>
      <c r="E107" s="32">
        <v>716835.46672259201</v>
      </c>
      <c r="F107" s="31">
        <f t="shared" si="7"/>
        <v>952482643.92619383</v>
      </c>
      <c r="G107" s="28">
        <f t="shared" si="8"/>
        <v>697867.74961722607</v>
      </c>
      <c r="H107" s="28">
        <f t="shared" si="9"/>
        <v>141481519.49435607</v>
      </c>
    </row>
    <row r="108" spans="1:8" x14ac:dyDescent="0.2">
      <c r="A108" s="32">
        <v>612289.20171125396</v>
      </c>
      <c r="B108" s="30">
        <f t="shared" si="5"/>
        <v>5429324114.9913702</v>
      </c>
      <c r="C108" s="32">
        <v>756832.89926167496</v>
      </c>
      <c r="D108" s="30">
        <f t="shared" si="6"/>
        <v>5021104181.2388754</v>
      </c>
      <c r="E108" s="32">
        <v>709986.92102085496</v>
      </c>
      <c r="F108" s="31">
        <f t="shared" si="7"/>
        <v>576661237.88957036</v>
      </c>
      <c r="G108" s="28">
        <f t="shared" si="8"/>
        <v>693036.34066459467</v>
      </c>
      <c r="H108" s="28">
        <f t="shared" si="9"/>
        <v>49888673.908322841</v>
      </c>
    </row>
    <row r="109" spans="1:8" x14ac:dyDescent="0.2">
      <c r="A109" s="32">
        <v>592737.52856670006</v>
      </c>
      <c r="B109" s="30">
        <f t="shared" si="5"/>
        <v>8692880951.6716156</v>
      </c>
      <c r="C109" s="32">
        <v>764954.229512244</v>
      </c>
      <c r="D109" s="30">
        <f t="shared" si="6"/>
        <v>6238011050.0041409</v>
      </c>
      <c r="E109" s="32">
        <v>695524.93090669904</v>
      </c>
      <c r="F109" s="31">
        <f t="shared" si="7"/>
        <v>91236534.100776523</v>
      </c>
      <c r="G109" s="28">
        <f t="shared" si="8"/>
        <v>684405.56299521436</v>
      </c>
      <c r="H109" s="28">
        <f t="shared" si="9"/>
        <v>2457326.4555478636</v>
      </c>
    </row>
    <row r="110" spans="1:8" x14ac:dyDescent="0.2">
      <c r="A110" s="32">
        <v>612196.98525632103</v>
      </c>
      <c r="B110" s="30">
        <f t="shared" si="5"/>
        <v>5442922363.7085133</v>
      </c>
      <c r="C110" s="32">
        <v>742859.46711125702</v>
      </c>
      <c r="D110" s="30">
        <f t="shared" si="6"/>
        <v>3236053167.45609</v>
      </c>
      <c r="E110" s="32">
        <v>675298.99183159904</v>
      </c>
      <c r="F110" s="31">
        <f t="shared" si="7"/>
        <v>113937635.15846039</v>
      </c>
      <c r="G110" s="28">
        <f t="shared" si="8"/>
        <v>676785.1480663924</v>
      </c>
      <c r="H110" s="28">
        <f t="shared" si="9"/>
        <v>84419364.515333503</v>
      </c>
    </row>
    <row r="111" spans="1:8" x14ac:dyDescent="0.2">
      <c r="A111" s="32">
        <v>594156.12281042605</v>
      </c>
      <c r="B111" s="30">
        <f t="shared" si="5"/>
        <v>8430366331.8674736</v>
      </c>
      <c r="C111" s="32">
        <v>752574.55353036895</v>
      </c>
      <c r="D111" s="30">
        <f t="shared" si="6"/>
        <v>4435747061.0667372</v>
      </c>
      <c r="E111" s="32">
        <v>694118.82752408402</v>
      </c>
      <c r="F111" s="31">
        <f t="shared" si="7"/>
        <v>66352075.639462955</v>
      </c>
      <c r="G111" s="28">
        <f t="shared" si="8"/>
        <v>680283.16795495979</v>
      </c>
      <c r="H111" s="28">
        <f t="shared" si="9"/>
        <v>32375886.373314079</v>
      </c>
    </row>
    <row r="112" spans="1:8" x14ac:dyDescent="0.2">
      <c r="A112" s="32">
        <v>579838.272818967</v>
      </c>
      <c r="B112" s="30">
        <f t="shared" si="5"/>
        <v>11264611980.76873</v>
      </c>
      <c r="C112" s="32">
        <v>760103.01004295005</v>
      </c>
      <c r="D112" s="30">
        <f t="shared" si="6"/>
        <v>5495236271.1433802</v>
      </c>
      <c r="E112" s="32">
        <v>700652.32519963605</v>
      </c>
      <c r="F112" s="31">
        <f t="shared" si="7"/>
        <v>215478208.53289321</v>
      </c>
      <c r="G112" s="28">
        <f t="shared" si="8"/>
        <v>680197.86935385095</v>
      </c>
      <c r="H112" s="28">
        <f t="shared" si="9"/>
        <v>33353857.102807917</v>
      </c>
    </row>
    <row r="113" spans="1:8" x14ac:dyDescent="0.2">
      <c r="A113" s="32">
        <v>602588.13696506398</v>
      </c>
      <c r="B113" s="30">
        <f t="shared" si="5"/>
        <v>6953060262.554038</v>
      </c>
      <c r="C113" s="32">
        <v>780503.41014267202</v>
      </c>
      <c r="D113" s="30">
        <f t="shared" si="6"/>
        <v>8935970237.1391754</v>
      </c>
      <c r="E113" s="32">
        <v>733069.76829841896</v>
      </c>
      <c r="F113" s="31">
        <f t="shared" si="7"/>
        <v>2218091532.1205258</v>
      </c>
      <c r="G113" s="28">
        <f t="shared" si="8"/>
        <v>705387.10513538495</v>
      </c>
      <c r="H113" s="28">
        <f t="shared" si="9"/>
        <v>376901685.72843051</v>
      </c>
    </row>
    <row r="114" spans="1:8" x14ac:dyDescent="0.2">
      <c r="A114" s="32">
        <v>591684.82821564702</v>
      </c>
      <c r="B114" s="30">
        <f t="shared" si="5"/>
        <v>8890287470.8071804</v>
      </c>
      <c r="C114" s="32">
        <v>748634.38576239801</v>
      </c>
      <c r="D114" s="30">
        <f t="shared" si="6"/>
        <v>3926430569.6828094</v>
      </c>
      <c r="E114" s="32">
        <v>698850.35642364295</v>
      </c>
      <c r="F114" s="31">
        <f t="shared" si="7"/>
        <v>165822466.32330111</v>
      </c>
      <c r="G114" s="28">
        <f t="shared" si="8"/>
        <v>679723.19013389607</v>
      </c>
      <c r="H114" s="28">
        <f t="shared" si="9"/>
        <v>39061988.113129951</v>
      </c>
    </row>
    <row r="115" spans="1:8" x14ac:dyDescent="0.2">
      <c r="A115" s="32">
        <v>588558.49280065706</v>
      </c>
      <c r="B115" s="30">
        <f t="shared" si="5"/>
        <v>9489615278.053381</v>
      </c>
      <c r="C115" s="32">
        <v>735215.31177589204</v>
      </c>
      <c r="D115" s="30">
        <f t="shared" si="6"/>
        <v>2424790576.8433008</v>
      </c>
      <c r="E115" s="32">
        <v>662137.090752032</v>
      </c>
      <c r="F115" s="31">
        <f t="shared" si="7"/>
        <v>568157681.51557302</v>
      </c>
      <c r="G115" s="28">
        <f t="shared" si="8"/>
        <v>661970.29844286048</v>
      </c>
      <c r="H115" s="28">
        <f t="shared" si="9"/>
        <v>576136843.64440596</v>
      </c>
    </row>
    <row r="116" spans="1:8" x14ac:dyDescent="0.2">
      <c r="A116" s="32">
        <v>601941.22223663901</v>
      </c>
      <c r="B116" s="30">
        <f t="shared" si="5"/>
        <v>7061364746.2870073</v>
      </c>
      <c r="C116" s="32">
        <v>760272.59366231202</v>
      </c>
      <c r="D116" s="30">
        <f t="shared" si="6"/>
        <v>5520407449.9622602</v>
      </c>
      <c r="E116" s="32">
        <v>694730.86889493105</v>
      </c>
      <c r="F116" s="31">
        <f t="shared" si="7"/>
        <v>76697654.556033045</v>
      </c>
      <c r="G116" s="28">
        <f t="shared" si="8"/>
        <v>685648.2282646274</v>
      </c>
      <c r="H116" s="28">
        <f t="shared" si="9"/>
        <v>105573.60307412798</v>
      </c>
    </row>
    <row r="117" spans="1:8" x14ac:dyDescent="0.2">
      <c r="A117" s="32">
        <v>599422.55686527397</v>
      </c>
      <c r="B117" s="30">
        <f t="shared" si="5"/>
        <v>7491005030.5167255</v>
      </c>
      <c r="C117" s="32">
        <v>745064.93436203199</v>
      </c>
      <c r="D117" s="30">
        <f t="shared" si="6"/>
        <v>3491839075.6670461</v>
      </c>
      <c r="E117" s="32">
        <v>703338.58020537905</v>
      </c>
      <c r="F117" s="31">
        <f t="shared" si="7"/>
        <v>301558194.59952343</v>
      </c>
      <c r="G117" s="28">
        <f t="shared" si="8"/>
        <v>682608.69047756167</v>
      </c>
      <c r="H117" s="28">
        <f t="shared" si="9"/>
        <v>11319582.37933681</v>
      </c>
    </row>
    <row r="118" spans="1:8" x14ac:dyDescent="0.2">
      <c r="A118" s="32">
        <v>600628.37236929999</v>
      </c>
      <c r="B118" s="30">
        <f t="shared" si="5"/>
        <v>7283730929.3482304</v>
      </c>
      <c r="C118" s="32">
        <v>747068.13545202801</v>
      </c>
      <c r="D118" s="30">
        <f t="shared" si="6"/>
        <v>3732597347.2356553</v>
      </c>
      <c r="E118" s="32">
        <v>688841.94413733098</v>
      </c>
      <c r="F118" s="31">
        <f t="shared" si="7"/>
        <v>8229984.4910717849</v>
      </c>
      <c r="G118" s="28">
        <f t="shared" si="8"/>
        <v>678846.15065288637</v>
      </c>
      <c r="H118" s="28">
        <f t="shared" si="9"/>
        <v>50794108.045566544</v>
      </c>
    </row>
    <row r="119" spans="1:8" x14ac:dyDescent="0.2">
      <c r="A119" s="32">
        <v>583086.49226605694</v>
      </c>
      <c r="B119" s="30">
        <f t="shared" si="5"/>
        <v>10585664171.506124</v>
      </c>
      <c r="C119" s="32">
        <v>747164.75515486998</v>
      </c>
      <c r="D119" s="30">
        <f t="shared" si="6"/>
        <v>3744412641.4395642</v>
      </c>
      <c r="E119" s="32">
        <v>703084.48259099503</v>
      </c>
      <c r="F119" s="31">
        <f t="shared" si="7"/>
        <v>292797731.00599003</v>
      </c>
      <c r="G119" s="28">
        <f t="shared" si="8"/>
        <v>677778.57667064073</v>
      </c>
      <c r="H119" s="28">
        <f t="shared" si="9"/>
        <v>67151018.657238051</v>
      </c>
    </row>
    <row r="120" spans="1:8" x14ac:dyDescent="0.2">
      <c r="A120" s="32">
        <v>620660.00369422697</v>
      </c>
      <c r="B120" s="30">
        <f t="shared" si="5"/>
        <v>4265806973.6131163</v>
      </c>
      <c r="C120" s="32">
        <v>744927.16482417099</v>
      </c>
      <c r="D120" s="30">
        <f t="shared" si="6"/>
        <v>3475575960.2415638</v>
      </c>
      <c r="E120" s="32">
        <v>725024.91099241399</v>
      </c>
      <c r="F120" s="31">
        <f t="shared" si="7"/>
        <v>1525040100.4338644</v>
      </c>
      <c r="G120" s="28">
        <f t="shared" si="8"/>
        <v>696870.69317027065</v>
      </c>
      <c r="H120" s="28">
        <f t="shared" si="9"/>
        <v>118756464.95858939</v>
      </c>
    </row>
    <row r="121" spans="1:8" x14ac:dyDescent="0.2">
      <c r="A121" s="32">
        <v>590055.299110558</v>
      </c>
      <c r="B121" s="30">
        <f t="shared" si="5"/>
        <v>9200233962.4834557</v>
      </c>
      <c r="C121" s="32">
        <v>729756.11588870001</v>
      </c>
      <c r="D121" s="30">
        <f t="shared" si="6"/>
        <v>1916948173.5688703</v>
      </c>
      <c r="E121" s="32">
        <v>695645.32699611899</v>
      </c>
      <c r="F121" s="31">
        <f t="shared" si="7"/>
        <v>93551023.652222067</v>
      </c>
      <c r="G121" s="28">
        <f t="shared" si="8"/>
        <v>671818.913998459</v>
      </c>
      <c r="H121" s="28">
        <f t="shared" si="9"/>
        <v>200342373.6539852</v>
      </c>
    </row>
    <row r="122" spans="1:8" x14ac:dyDescent="0.2">
      <c r="A122" s="32">
        <v>591706.523905679</v>
      </c>
      <c r="B122" s="30">
        <f t="shared" si="5"/>
        <v>8886196641.1394691</v>
      </c>
      <c r="C122" s="32">
        <v>771533.35815098102</v>
      </c>
      <c r="D122" s="30">
        <f t="shared" si="6"/>
        <v>7320549358.6766968</v>
      </c>
      <c r="E122" s="32">
        <v>719942.94984889496</v>
      </c>
      <c r="F122" s="31">
        <f t="shared" si="7"/>
        <v>1153947357.2933893</v>
      </c>
      <c r="G122" s="28">
        <f t="shared" si="8"/>
        <v>694394.27730185166</v>
      </c>
      <c r="H122" s="28">
        <f t="shared" si="9"/>
        <v>70915398.797275215</v>
      </c>
    </row>
    <row r="123" spans="1:8" x14ac:dyDescent="0.2">
      <c r="A123" s="32">
        <v>592686.601366519</v>
      </c>
      <c r="B123" s="30">
        <f t="shared" si="5"/>
        <v>8702380003.4815788</v>
      </c>
      <c r="C123" s="32">
        <v>716648.86250366305</v>
      </c>
      <c r="D123" s="30">
        <f t="shared" si="6"/>
        <v>940999387.74301982</v>
      </c>
      <c r="E123" s="32">
        <v>700705.57557213295</v>
      </c>
      <c r="F123" s="31">
        <f t="shared" si="7"/>
        <v>217044387.31675109</v>
      </c>
      <c r="G123" s="28">
        <f t="shared" si="8"/>
        <v>670013.67981410504</v>
      </c>
      <c r="H123" s="28">
        <f t="shared" si="9"/>
        <v>254704662.53070569</v>
      </c>
    </row>
    <row r="124" spans="1:8" x14ac:dyDescent="0.2">
      <c r="A124" s="32">
        <v>586126.95174359903</v>
      </c>
      <c r="B124" s="30">
        <f t="shared" si="5"/>
        <v>9969263143.0703621</v>
      </c>
      <c r="C124" s="32">
        <v>759594.05169401399</v>
      </c>
      <c r="D124" s="30">
        <f t="shared" si="6"/>
        <v>5420037286.5638618</v>
      </c>
      <c r="E124" s="32">
        <v>687609.494437619</v>
      </c>
      <c r="F124" s="31">
        <f t="shared" si="7"/>
        <v>2677625.7929283557</v>
      </c>
      <c r="G124" s="28">
        <f t="shared" si="8"/>
        <v>677776.83262507746</v>
      </c>
      <c r="H124" s="28">
        <f t="shared" si="9"/>
        <v>67179605.114598557</v>
      </c>
    </row>
    <row r="125" spans="1:8" x14ac:dyDescent="0.2">
      <c r="A125" s="32">
        <v>601715.50404471101</v>
      </c>
      <c r="B125" s="30">
        <f t="shared" si="5"/>
        <v>7099350764.2182064</v>
      </c>
      <c r="C125" s="32">
        <v>761022.51520722103</v>
      </c>
      <c r="D125" s="30">
        <f t="shared" si="6"/>
        <v>5632407340.6656742</v>
      </c>
      <c r="E125" s="32">
        <v>737885.01566075801</v>
      </c>
      <c r="F125" s="31">
        <f t="shared" si="7"/>
        <v>2694841881.2240629</v>
      </c>
      <c r="G125" s="28">
        <f t="shared" si="8"/>
        <v>700207.67830422998</v>
      </c>
      <c r="H125" s="28">
        <f t="shared" si="9"/>
        <v>202621819.30848765</v>
      </c>
    </row>
    <row r="126" spans="1:8" x14ac:dyDescent="0.2">
      <c r="A126" s="32">
        <v>582059.55013233505</v>
      </c>
      <c r="B126" s="30">
        <f t="shared" si="5"/>
        <v>10798036067.62335</v>
      </c>
      <c r="C126" s="32">
        <v>736409.77418810595</v>
      </c>
      <c r="D126" s="30">
        <f t="shared" si="6"/>
        <v>2543853141.9246116</v>
      </c>
      <c r="E126" s="32">
        <v>704868.97247446002</v>
      </c>
      <c r="F126" s="31">
        <f t="shared" si="7"/>
        <v>357052137.86917621</v>
      </c>
      <c r="G126" s="28">
        <f t="shared" si="8"/>
        <v>674446.09893163375</v>
      </c>
      <c r="H126" s="28">
        <f t="shared" si="9"/>
        <v>132872887.4931957</v>
      </c>
    </row>
    <row r="127" spans="1:8" x14ac:dyDescent="0.2">
      <c r="A127" s="32">
        <v>612142.00162363099</v>
      </c>
      <c r="B127" s="30">
        <f t="shared" si="5"/>
        <v>5451038349.9056063</v>
      </c>
      <c r="C127" s="32">
        <v>739717.06008055899</v>
      </c>
      <c r="D127" s="30">
        <f t="shared" si="6"/>
        <v>2888407958.5849347</v>
      </c>
      <c r="E127" s="32">
        <v>699420.72279905295</v>
      </c>
      <c r="F127" s="31">
        <f t="shared" si="7"/>
        <v>180837236.16421133</v>
      </c>
      <c r="G127" s="28">
        <f t="shared" si="8"/>
        <v>683759.92816774768</v>
      </c>
      <c r="H127" s="28">
        <f t="shared" si="9"/>
        <v>4898347.2615237013</v>
      </c>
    </row>
    <row r="128" spans="1:8" x14ac:dyDescent="0.2">
      <c r="A128" s="32">
        <v>613033.90322353796</v>
      </c>
      <c r="B128" s="30">
        <f t="shared" si="5"/>
        <v>5320133601.1075201</v>
      </c>
      <c r="C128" s="32">
        <v>765556.30705524597</v>
      </c>
      <c r="D128" s="30">
        <f t="shared" si="6"/>
        <v>6333479016.948699</v>
      </c>
      <c r="E128" s="32">
        <v>717198.53693113104</v>
      </c>
      <c r="F128" s="31">
        <f t="shared" si="7"/>
        <v>975024840.03285313</v>
      </c>
      <c r="G128" s="28">
        <f t="shared" si="8"/>
        <v>698596.24906997161</v>
      </c>
      <c r="H128" s="28">
        <f t="shared" si="9"/>
        <v>159342650.76120123</v>
      </c>
    </row>
    <row r="129" spans="1:8" x14ac:dyDescent="0.2">
      <c r="A129" s="32">
        <v>596266.08452784398</v>
      </c>
      <c r="B129" s="30">
        <f t="shared" si="5"/>
        <v>8047357449.0106678</v>
      </c>
      <c r="C129" s="32">
        <v>736467.14284113306</v>
      </c>
      <c r="D129" s="30">
        <f t="shared" si="6"/>
        <v>2549643395.5665355</v>
      </c>
      <c r="E129" s="32">
        <v>704619.40404874401</v>
      </c>
      <c r="F129" s="31">
        <f t="shared" si="7"/>
        <v>347682820.52528149</v>
      </c>
      <c r="G129" s="28">
        <f t="shared" si="8"/>
        <v>679117.54380590701</v>
      </c>
      <c r="H129" s="28">
        <f t="shared" si="9"/>
        <v>46999325.083852805</v>
      </c>
    </row>
    <row r="130" spans="1:8" x14ac:dyDescent="0.2">
      <c r="A130" s="32">
        <v>592560.78259527299</v>
      </c>
      <c r="B130" s="30">
        <f t="shared" si="5"/>
        <v>8725870231.4848328</v>
      </c>
      <c r="C130" s="32">
        <v>739688.73206975998</v>
      </c>
      <c r="D130" s="30">
        <f t="shared" si="6"/>
        <v>2885363844.8845453</v>
      </c>
      <c r="E130" s="32">
        <v>690551.71524262195</v>
      </c>
      <c r="F130" s="31">
        <f t="shared" si="7"/>
        <v>20963267.164040808</v>
      </c>
      <c r="G130" s="28">
        <f t="shared" si="8"/>
        <v>674267.07663588494</v>
      </c>
      <c r="H130" s="28">
        <f t="shared" si="9"/>
        <v>137032134.47392675</v>
      </c>
    </row>
    <row r="131" spans="1:8" x14ac:dyDescent="0.2">
      <c r="A131" s="32">
        <v>582410.78228975704</v>
      </c>
      <c r="B131" s="30">
        <f t="shared" si="5"/>
        <v>10725163836.491789</v>
      </c>
      <c r="C131" s="32">
        <v>746186.83982425602</v>
      </c>
      <c r="D131" s="30">
        <f t="shared" si="6"/>
        <v>3625688540.663486</v>
      </c>
      <c r="E131" s="32">
        <v>680442.22752861097</v>
      </c>
      <c r="F131" s="31">
        <f t="shared" si="7"/>
        <v>30591094.344913349</v>
      </c>
      <c r="G131" s="28">
        <f t="shared" si="8"/>
        <v>669679.9498808746</v>
      </c>
      <c r="H131" s="28">
        <f t="shared" si="9"/>
        <v>265468343.49266353</v>
      </c>
    </row>
    <row r="132" spans="1:8" x14ac:dyDescent="0.2">
      <c r="A132" s="32">
        <v>573571.822675128</v>
      </c>
      <c r="B132" s="30">
        <f t="shared" ref="B132:B195" si="10">(A132-$L$7)^2</f>
        <v>12634058200.687056</v>
      </c>
      <c r="C132" s="32">
        <v>754955.93554216705</v>
      </c>
      <c r="D132" s="30">
        <f t="shared" ref="D132:D195" si="11">(C132-$L$7)^2</f>
        <v>4758624813.9003782</v>
      </c>
      <c r="E132" s="32">
        <v>708249.42738547001</v>
      </c>
      <c r="F132" s="31">
        <f t="shared" ref="F132:F195" si="12">(E132-$L$7)^2</f>
        <v>496232570.56220275</v>
      </c>
      <c r="G132" s="28">
        <f t="shared" ref="G132:G195" si="13">(A132+C132+E132)/3</f>
        <v>678925.72853425506</v>
      </c>
      <c r="H132" s="28">
        <f t="shared" ref="H132:H195" si="14">(G132-$L$7)^2</f>
        <v>49666137.797711097</v>
      </c>
    </row>
    <row r="133" spans="1:8" x14ac:dyDescent="0.2">
      <c r="A133" s="32">
        <v>596437.86216693197</v>
      </c>
      <c r="B133" s="30">
        <f t="shared" si="10"/>
        <v>8016567621.0160713</v>
      </c>
      <c r="C133" s="32">
        <v>767227.73847027402</v>
      </c>
      <c r="D133" s="30">
        <f t="shared" si="11"/>
        <v>6602308280.2740879</v>
      </c>
      <c r="E133" s="32">
        <v>704147.72075574205</v>
      </c>
      <c r="F133" s="31">
        <f t="shared" si="12"/>
        <v>330315051.85954571</v>
      </c>
      <c r="G133" s="28">
        <f t="shared" si="13"/>
        <v>689271.10713098256</v>
      </c>
      <c r="H133" s="28">
        <f t="shared" si="14"/>
        <v>10876526.627899345</v>
      </c>
    </row>
    <row r="134" spans="1:8" x14ac:dyDescent="0.2">
      <c r="A134" s="32">
        <v>591675.17013633705</v>
      </c>
      <c r="B134" s="30">
        <f t="shared" si="10"/>
        <v>8892108852.2494869</v>
      </c>
      <c r="C134" s="32">
        <v>728275.67349603004</v>
      </c>
      <c r="D134" s="30">
        <f t="shared" si="11"/>
        <v>1789503563.2703769</v>
      </c>
      <c r="E134" s="32">
        <v>717328.53213544097</v>
      </c>
      <c r="F134" s="31">
        <f t="shared" si="12"/>
        <v>983160040.10599577</v>
      </c>
      <c r="G134" s="28">
        <f t="shared" si="13"/>
        <v>679093.12525593594</v>
      </c>
      <c r="H134" s="28">
        <f t="shared" si="14"/>
        <v>47334729.234391332</v>
      </c>
    </row>
    <row r="135" spans="1:8" x14ac:dyDescent="0.2">
      <c r="A135" s="32">
        <v>590414.47011215705</v>
      </c>
      <c r="B135" s="30">
        <f t="shared" si="10"/>
        <v>9131461145.728487</v>
      </c>
      <c r="C135" s="32">
        <v>757131.43355493306</v>
      </c>
      <c r="D135" s="30">
        <f t="shared" si="11"/>
        <v>5063501434.7836037</v>
      </c>
      <c r="E135" s="32">
        <v>709840.07516829297</v>
      </c>
      <c r="F135" s="31">
        <f t="shared" si="12"/>
        <v>569630155.99641192</v>
      </c>
      <c r="G135" s="28">
        <f t="shared" si="13"/>
        <v>685795.32627846103</v>
      </c>
      <c r="H135" s="28">
        <f t="shared" si="14"/>
        <v>31620.985311925826</v>
      </c>
    </row>
    <row r="136" spans="1:8" x14ac:dyDescent="0.2">
      <c r="A136" s="32">
        <v>594290.17476034199</v>
      </c>
      <c r="B136" s="30">
        <f t="shared" si="10"/>
        <v>8405767798.9513464</v>
      </c>
      <c r="C136" s="32">
        <v>712186.89808296203</v>
      </c>
      <c r="D136" s="30">
        <f t="shared" si="11"/>
        <v>687160631.40010047</v>
      </c>
      <c r="E136" s="32">
        <v>709975.32236426498</v>
      </c>
      <c r="F136" s="31">
        <f t="shared" si="12"/>
        <v>576104317.43244588</v>
      </c>
      <c r="G136" s="28">
        <f t="shared" si="13"/>
        <v>672150.79840252304</v>
      </c>
      <c r="H136" s="28">
        <f t="shared" si="14"/>
        <v>191057381.0933634</v>
      </c>
    </row>
    <row r="137" spans="1:8" x14ac:dyDescent="0.2">
      <c r="A137" s="32">
        <v>613036.40588069498</v>
      </c>
      <c r="B137" s="30">
        <f t="shared" si="10"/>
        <v>5319768523.5189581</v>
      </c>
      <c r="C137" s="32">
        <v>733852.19627207494</v>
      </c>
      <c r="D137" s="30">
        <f t="shared" si="11"/>
        <v>2292403150.1758285</v>
      </c>
      <c r="E137" s="32">
        <v>707431.33621825196</v>
      </c>
      <c r="F137" s="31">
        <f t="shared" si="12"/>
        <v>460453790.8479104</v>
      </c>
      <c r="G137" s="28">
        <f t="shared" si="13"/>
        <v>684773.31279034063</v>
      </c>
      <c r="H137" s="28">
        <f t="shared" si="14"/>
        <v>1439607.3686994631</v>
      </c>
    </row>
    <row r="138" spans="1:8" x14ac:dyDescent="0.2">
      <c r="A138" s="32">
        <v>610330.86394922005</v>
      </c>
      <c r="B138" s="30">
        <f t="shared" si="10"/>
        <v>5721755315.3601303</v>
      </c>
      <c r="C138" s="32">
        <v>734887.46049715602</v>
      </c>
      <c r="D138" s="30">
        <f t="shared" si="11"/>
        <v>2392609851.3565331</v>
      </c>
      <c r="E138" s="32">
        <v>692320.44955023797</v>
      </c>
      <c r="F138" s="31">
        <f t="shared" si="12"/>
        <v>40288221.954321936</v>
      </c>
      <c r="G138" s="28">
        <f t="shared" si="13"/>
        <v>679179.59133220464</v>
      </c>
      <c r="H138" s="28">
        <f t="shared" si="14"/>
        <v>46152428.269553117</v>
      </c>
    </row>
    <row r="139" spans="1:8" x14ac:dyDescent="0.2">
      <c r="A139" s="32">
        <v>585641.39024830703</v>
      </c>
      <c r="B139" s="30">
        <f t="shared" si="10"/>
        <v>10066461850.891682</v>
      </c>
      <c r="C139" s="32">
        <v>754977.78311384097</v>
      </c>
      <c r="D139" s="30">
        <f t="shared" si="11"/>
        <v>4761639503.9552717</v>
      </c>
      <c r="E139" s="32">
        <v>688076.60085701104</v>
      </c>
      <c r="F139" s="31">
        <f t="shared" si="12"/>
        <v>4424508.9456894472</v>
      </c>
      <c r="G139" s="28">
        <f t="shared" si="13"/>
        <v>676231.92473971972</v>
      </c>
      <c r="H139" s="28">
        <f t="shared" si="14"/>
        <v>94891453.650704592</v>
      </c>
    </row>
    <row r="140" spans="1:8" x14ac:dyDescent="0.2">
      <c r="A140" s="32">
        <v>586736.334500778</v>
      </c>
      <c r="B140" s="30">
        <f t="shared" si="10"/>
        <v>9847945388.2364197</v>
      </c>
      <c r="C140" s="32">
        <v>719315.43388769601</v>
      </c>
      <c r="D140" s="30">
        <f t="shared" si="11"/>
        <v>1111707949.3415215</v>
      </c>
      <c r="E140" s="32">
        <v>727041.86282592604</v>
      </c>
      <c r="F140" s="31">
        <f t="shared" si="12"/>
        <v>1686639240.300076</v>
      </c>
      <c r="G140" s="28">
        <f t="shared" si="13"/>
        <v>677697.87707146665</v>
      </c>
      <c r="H140" s="28">
        <f t="shared" si="14"/>
        <v>68480128.516815335</v>
      </c>
    </row>
    <row r="141" spans="1:8" x14ac:dyDescent="0.2">
      <c r="A141" s="32">
        <v>607248.71205352899</v>
      </c>
      <c r="B141" s="30">
        <f t="shared" si="10"/>
        <v>6197537001.3224831</v>
      </c>
      <c r="C141" s="32">
        <v>736393.81123535999</v>
      </c>
      <c r="D141" s="30">
        <f t="shared" si="11"/>
        <v>2542243161.8172212</v>
      </c>
      <c r="E141" s="32">
        <v>698102.39759417099</v>
      </c>
      <c r="F141" s="31">
        <f t="shared" si="12"/>
        <v>147118667.02444714</v>
      </c>
      <c r="G141" s="28">
        <f t="shared" si="13"/>
        <v>680581.64029435336</v>
      </c>
      <c r="H141" s="28">
        <f t="shared" si="14"/>
        <v>29068368.094331857</v>
      </c>
    </row>
    <row r="142" spans="1:8" x14ac:dyDescent="0.2">
      <c r="A142" s="32">
        <v>585842.56262784195</v>
      </c>
      <c r="B142" s="30">
        <f t="shared" si="10"/>
        <v>10026134363.842411</v>
      </c>
      <c r="C142" s="32">
        <v>773355.59576058097</v>
      </c>
      <c r="D142" s="30">
        <f t="shared" si="11"/>
        <v>7635691969.9165936</v>
      </c>
      <c r="E142" s="32">
        <v>705350.87974189699</v>
      </c>
      <c r="F142" s="31">
        <f t="shared" si="12"/>
        <v>375496441.62048429</v>
      </c>
      <c r="G142" s="28">
        <f t="shared" si="13"/>
        <v>688183.01271010656</v>
      </c>
      <c r="H142" s="28">
        <f t="shared" si="14"/>
        <v>4883496.809265377</v>
      </c>
    </row>
    <row r="143" spans="1:8" x14ac:dyDescent="0.2">
      <c r="A143" s="32">
        <v>585936.20166424103</v>
      </c>
      <c r="B143" s="30">
        <f t="shared" si="10"/>
        <v>10007390868.833385</v>
      </c>
      <c r="C143" s="32">
        <v>751904.20199608698</v>
      </c>
      <c r="D143" s="30">
        <f t="shared" si="11"/>
        <v>4346903725.0668135</v>
      </c>
      <c r="E143" s="32">
        <v>693180.81792527798</v>
      </c>
      <c r="F143" s="31">
        <f t="shared" si="12"/>
        <v>51950488.701116659</v>
      </c>
      <c r="G143" s="28">
        <f t="shared" si="13"/>
        <v>677007.0738618687</v>
      </c>
      <c r="H143" s="28">
        <f t="shared" si="14"/>
        <v>80390506.660834029</v>
      </c>
    </row>
    <row r="144" spans="1:8" x14ac:dyDescent="0.2">
      <c r="A144" s="32">
        <v>628863.73184221005</v>
      </c>
      <c r="B144" s="30">
        <f t="shared" si="10"/>
        <v>3261485548.9830823</v>
      </c>
      <c r="C144" s="32">
        <v>749153.78475335997</v>
      </c>
      <c r="D144" s="30">
        <f t="shared" si="11"/>
        <v>3991792711.0983524</v>
      </c>
      <c r="E144" s="32">
        <v>700405.17599279503</v>
      </c>
      <c r="F144" s="31">
        <f t="shared" si="12"/>
        <v>208283397.84406009</v>
      </c>
      <c r="G144" s="28">
        <f t="shared" si="13"/>
        <v>692807.56419612165</v>
      </c>
      <c r="H144" s="28">
        <f t="shared" si="14"/>
        <v>46709228.574148044</v>
      </c>
    </row>
    <row r="145" spans="1:8" x14ac:dyDescent="0.2">
      <c r="A145" s="32">
        <v>596750.64432764298</v>
      </c>
      <c r="B145" s="30">
        <f t="shared" si="10"/>
        <v>7960655372.6307154</v>
      </c>
      <c r="C145" s="32">
        <v>740680.34721480799</v>
      </c>
      <c r="D145" s="30">
        <f t="shared" si="11"/>
        <v>2992877516.511992</v>
      </c>
      <c r="E145" s="32">
        <v>715313.29154016101</v>
      </c>
      <c r="F145" s="31">
        <f t="shared" si="12"/>
        <v>860843953.54948711</v>
      </c>
      <c r="G145" s="28">
        <f t="shared" si="13"/>
        <v>684248.09436087066</v>
      </c>
      <c r="H145" s="28">
        <f t="shared" si="14"/>
        <v>2975814.1387041458</v>
      </c>
    </row>
    <row r="146" spans="1:8" x14ac:dyDescent="0.2">
      <c r="A146" s="32">
        <v>597762.70933292795</v>
      </c>
      <c r="B146" s="30">
        <f t="shared" si="10"/>
        <v>7781081698.5100679</v>
      </c>
      <c r="C146" s="32">
        <v>719745.85735700303</v>
      </c>
      <c r="D146" s="30">
        <f t="shared" si="11"/>
        <v>1140595817.4190485</v>
      </c>
      <c r="E146" s="32">
        <v>707871.59503430501</v>
      </c>
      <c r="F146" s="31">
        <f t="shared" si="12"/>
        <v>479541930.71075767</v>
      </c>
      <c r="G146" s="28">
        <f t="shared" si="13"/>
        <v>675126.72057474533</v>
      </c>
      <c r="H146" s="28">
        <f t="shared" si="14"/>
        <v>117645013.5498939</v>
      </c>
    </row>
    <row r="147" spans="1:8" x14ac:dyDescent="0.2">
      <c r="A147" s="32">
        <v>599739.15273473703</v>
      </c>
      <c r="B147" s="30">
        <f t="shared" si="10"/>
        <v>7436302143.4066601</v>
      </c>
      <c r="C147" s="32">
        <v>786686.37777547003</v>
      </c>
      <c r="D147" s="30">
        <f t="shared" si="11"/>
        <v>10143154413.556929</v>
      </c>
      <c r="E147" s="32">
        <v>734526.93970460701</v>
      </c>
      <c r="F147" s="31">
        <f t="shared" si="12"/>
        <v>2357470574.0343204</v>
      </c>
      <c r="G147" s="28">
        <f t="shared" si="13"/>
        <v>706984.15673827135</v>
      </c>
      <c r="H147" s="28">
        <f t="shared" si="14"/>
        <v>441462438.49555701</v>
      </c>
    </row>
    <row r="148" spans="1:8" x14ac:dyDescent="0.2">
      <c r="A148" s="32">
        <v>595916.02988879604</v>
      </c>
      <c r="B148" s="30">
        <f t="shared" si="10"/>
        <v>8110284735.5366783</v>
      </c>
      <c r="C148" s="32">
        <v>736992.28951852105</v>
      </c>
      <c r="D148" s="30">
        <f t="shared" si="11"/>
        <v>2602952680.5947428</v>
      </c>
      <c r="E148" s="32">
        <v>692335.11191520398</v>
      </c>
      <c r="F148" s="31">
        <f t="shared" si="12"/>
        <v>40474569.808340415</v>
      </c>
      <c r="G148" s="28">
        <f t="shared" si="13"/>
        <v>675081.14377417369</v>
      </c>
      <c r="H148" s="28">
        <f t="shared" si="14"/>
        <v>118635781.821813</v>
      </c>
    </row>
    <row r="149" spans="1:8" x14ac:dyDescent="0.2">
      <c r="A149" s="32">
        <v>593800.23681647202</v>
      </c>
      <c r="B149" s="30">
        <f t="shared" si="10"/>
        <v>8495845774.0930462</v>
      </c>
      <c r="C149" s="32">
        <v>744807.98693940602</v>
      </c>
      <c r="D149" s="30">
        <f t="shared" si="11"/>
        <v>3461538133.8447051</v>
      </c>
      <c r="E149" s="32">
        <v>708477.84326662903</v>
      </c>
      <c r="F149" s="31">
        <f t="shared" si="12"/>
        <v>506461255.80617535</v>
      </c>
      <c r="G149" s="28">
        <f t="shared" si="13"/>
        <v>682362.02234083565</v>
      </c>
      <c r="H149" s="28">
        <f t="shared" si="14"/>
        <v>13040237.068844302</v>
      </c>
    </row>
    <row r="150" spans="1:8" x14ac:dyDescent="0.2">
      <c r="A150" s="32">
        <v>593319.83943403198</v>
      </c>
      <c r="B150" s="30">
        <f t="shared" si="10"/>
        <v>8584635807.4034328</v>
      </c>
      <c r="C150" s="32">
        <v>744108.76847864105</v>
      </c>
      <c r="D150" s="30">
        <f t="shared" si="11"/>
        <v>3379750230.9095354</v>
      </c>
      <c r="E150" s="32">
        <v>716806.69004683103</v>
      </c>
      <c r="F150" s="31">
        <f t="shared" si="12"/>
        <v>950707242.21311247</v>
      </c>
      <c r="G150" s="28">
        <f t="shared" si="13"/>
        <v>684745.09931983473</v>
      </c>
      <c r="H150" s="28">
        <f t="shared" si="14"/>
        <v>1508106.4659592602</v>
      </c>
    </row>
    <row r="151" spans="1:8" x14ac:dyDescent="0.2">
      <c r="A151" s="32">
        <v>602847.88984979596</v>
      </c>
      <c r="B151" s="30">
        <f t="shared" si="10"/>
        <v>6909808739.181222</v>
      </c>
      <c r="C151" s="32">
        <v>741195.64345521096</v>
      </c>
      <c r="D151" s="30">
        <f t="shared" si="11"/>
        <v>3049523873.6651011</v>
      </c>
      <c r="E151" s="32">
        <v>674513.71341524995</v>
      </c>
      <c r="F151" s="31">
        <f t="shared" si="12"/>
        <v>131318668.11088757</v>
      </c>
      <c r="G151" s="28">
        <f t="shared" si="13"/>
        <v>672852.41557341896</v>
      </c>
      <c r="H151" s="28">
        <f t="shared" si="14"/>
        <v>172153650.4486644</v>
      </c>
    </row>
    <row r="152" spans="1:8" x14ac:dyDescent="0.2">
      <c r="A152" s="32">
        <v>603938.41576453997</v>
      </c>
      <c r="B152" s="30">
        <f t="shared" si="10"/>
        <v>6729697487.0070095</v>
      </c>
      <c r="C152" s="32">
        <v>749226.23443361802</v>
      </c>
      <c r="D152" s="30">
        <f t="shared" si="11"/>
        <v>4000952793.7456956</v>
      </c>
      <c r="E152" s="32">
        <v>725788.656106618</v>
      </c>
      <c r="F152" s="31">
        <f t="shared" si="12"/>
        <v>1585274591.5996189</v>
      </c>
      <c r="G152" s="28">
        <f t="shared" si="13"/>
        <v>692984.43543492525</v>
      </c>
      <c r="H152" s="28">
        <f t="shared" si="14"/>
        <v>49158134.909067959</v>
      </c>
    </row>
    <row r="153" spans="1:8" x14ac:dyDescent="0.2">
      <c r="A153" s="32">
        <v>598731.51972988097</v>
      </c>
      <c r="B153" s="30">
        <f t="shared" si="10"/>
        <v>7611101909.6025782</v>
      </c>
      <c r="C153" s="32">
        <v>723429.02875968802</v>
      </c>
      <c r="D153" s="30">
        <f t="shared" si="11"/>
        <v>1402942914.8774149</v>
      </c>
      <c r="E153" s="32">
        <v>733570.07991641294</v>
      </c>
      <c r="F153" s="31">
        <f t="shared" si="12"/>
        <v>2265467815.2591763</v>
      </c>
      <c r="G153" s="28">
        <f t="shared" si="13"/>
        <v>685243.54280199402</v>
      </c>
      <c r="H153" s="28">
        <f t="shared" si="14"/>
        <v>532325.47093077132</v>
      </c>
    </row>
    <row r="154" spans="1:8" x14ac:dyDescent="0.2">
      <c r="A154" s="32">
        <v>617567.997405231</v>
      </c>
      <c r="B154" s="30">
        <f t="shared" si="10"/>
        <v>4679264789.7139359</v>
      </c>
      <c r="C154" s="32">
        <v>759549.801999068</v>
      </c>
      <c r="D154" s="30">
        <f t="shared" si="11"/>
        <v>5413523839.6438265</v>
      </c>
      <c r="E154" s="32">
        <v>716025.80938223598</v>
      </c>
      <c r="F154" s="31">
        <f t="shared" si="12"/>
        <v>903162385.06202352</v>
      </c>
      <c r="G154" s="28">
        <f t="shared" si="13"/>
        <v>697714.53626217833</v>
      </c>
      <c r="H154" s="28">
        <f t="shared" si="14"/>
        <v>137860170.54750326</v>
      </c>
    </row>
    <row r="155" spans="1:8" x14ac:dyDescent="0.2">
      <c r="A155" s="32">
        <v>595716.74782342196</v>
      </c>
      <c r="B155" s="30">
        <f t="shared" si="10"/>
        <v>8146217986.3473606</v>
      </c>
      <c r="C155" s="32">
        <v>746317.44098243897</v>
      </c>
      <c r="D155" s="30">
        <f t="shared" si="11"/>
        <v>3641433552.7984896</v>
      </c>
      <c r="E155" s="32">
        <v>709506.22778351302</v>
      </c>
      <c r="F155" s="31">
        <f t="shared" si="12"/>
        <v>553805788.42675781</v>
      </c>
      <c r="G155" s="28">
        <f t="shared" si="13"/>
        <v>683846.80552979128</v>
      </c>
      <c r="H155" s="28">
        <f t="shared" si="14"/>
        <v>4521337.330742823</v>
      </c>
    </row>
    <row r="156" spans="1:8" x14ac:dyDescent="0.2">
      <c r="A156" s="32">
        <v>604917.63984026504</v>
      </c>
      <c r="B156" s="30">
        <f t="shared" si="10"/>
        <v>6569995594.779768</v>
      </c>
      <c r="C156" s="32">
        <v>763270.27435034397</v>
      </c>
      <c r="D156" s="30">
        <f t="shared" si="11"/>
        <v>5974845559.1650562</v>
      </c>
      <c r="E156" s="32">
        <v>741347.314926174</v>
      </c>
      <c r="F156" s="31">
        <f t="shared" si="12"/>
        <v>3066298231.7732916</v>
      </c>
      <c r="G156" s="28">
        <f t="shared" si="13"/>
        <v>703178.4097055943</v>
      </c>
      <c r="H156" s="28">
        <f t="shared" si="14"/>
        <v>296020989.65680033</v>
      </c>
    </row>
    <row r="157" spans="1:8" x14ac:dyDescent="0.2">
      <c r="A157" s="32">
        <v>597379.22054299305</v>
      </c>
      <c r="B157" s="30">
        <f t="shared" si="10"/>
        <v>7848884191.837388</v>
      </c>
      <c r="C157" s="32">
        <v>783996.634601378</v>
      </c>
      <c r="D157" s="30">
        <f t="shared" si="11"/>
        <v>9608603693.6037598</v>
      </c>
      <c r="E157" s="32">
        <v>679638.61300091597</v>
      </c>
      <c r="F157" s="31">
        <f t="shared" si="12"/>
        <v>40126348.6397539</v>
      </c>
      <c r="G157" s="28">
        <f t="shared" si="13"/>
        <v>687004.82271509571</v>
      </c>
      <c r="H157" s="28">
        <f t="shared" si="14"/>
        <v>1064350.2772141059</v>
      </c>
    </row>
    <row r="158" spans="1:8" x14ac:dyDescent="0.2">
      <c r="A158" s="32">
        <v>582140.52685582195</v>
      </c>
      <c r="B158" s="30">
        <f t="shared" si="10"/>
        <v>10781213459.299416</v>
      </c>
      <c r="C158" s="32">
        <v>743634.23467465304</v>
      </c>
      <c r="D158" s="30">
        <f t="shared" si="11"/>
        <v>3324800780.0973654</v>
      </c>
      <c r="E158" s="32">
        <v>727614.853458383</v>
      </c>
      <c r="F158" s="31">
        <f t="shared" si="12"/>
        <v>1734031534.9740825</v>
      </c>
      <c r="G158" s="28">
        <f t="shared" si="13"/>
        <v>684463.20499628596</v>
      </c>
      <c r="H158" s="28">
        <f t="shared" si="14"/>
        <v>2279931.4464247227</v>
      </c>
    </row>
    <row r="159" spans="1:8" x14ac:dyDescent="0.2">
      <c r="A159" s="32">
        <v>596542.09850627801</v>
      </c>
      <c r="B159" s="30">
        <f t="shared" si="10"/>
        <v>7997912825.1088467</v>
      </c>
      <c r="C159" s="32">
        <v>760405.00434656499</v>
      </c>
      <c r="D159" s="30">
        <f t="shared" si="11"/>
        <v>5540101063.117857</v>
      </c>
      <c r="E159" s="32">
        <v>693814.26407554303</v>
      </c>
      <c r="F159" s="31">
        <f t="shared" si="12"/>
        <v>61483082.761003524</v>
      </c>
      <c r="G159" s="28">
        <f t="shared" si="13"/>
        <v>683587.12230946205</v>
      </c>
      <c r="H159" s="28">
        <f t="shared" si="14"/>
        <v>5693124.2403496169</v>
      </c>
    </row>
    <row r="160" spans="1:8" x14ac:dyDescent="0.2">
      <c r="A160" s="32">
        <v>604360.89797154895</v>
      </c>
      <c r="B160" s="30">
        <f t="shared" si="10"/>
        <v>6660559547.7703571</v>
      </c>
      <c r="C160" s="32">
        <v>748724.53129954904</v>
      </c>
      <c r="D160" s="30">
        <f t="shared" si="11"/>
        <v>3937735957.5607061</v>
      </c>
      <c r="E160" s="32">
        <v>744617.63292241504</v>
      </c>
      <c r="F160" s="31">
        <f t="shared" si="12"/>
        <v>3439175473.0845289</v>
      </c>
      <c r="G160" s="28">
        <f t="shared" si="13"/>
        <v>699234.35406450427</v>
      </c>
      <c r="H160" s="28">
        <f t="shared" si="14"/>
        <v>175859554.91421056</v>
      </c>
    </row>
    <row r="161" spans="1:8" x14ac:dyDescent="0.2">
      <c r="A161" s="32">
        <v>620240.656596018</v>
      </c>
      <c r="B161" s="30">
        <f t="shared" si="10"/>
        <v>4320760581.6729689</v>
      </c>
      <c r="C161" s="32">
        <v>763015.22006650805</v>
      </c>
      <c r="D161" s="30">
        <f t="shared" si="11"/>
        <v>5935480686.048398</v>
      </c>
      <c r="E161" s="32">
        <v>706321.42266142694</v>
      </c>
      <c r="F161" s="31">
        <f t="shared" si="12"/>
        <v>414052233.56049162</v>
      </c>
      <c r="G161" s="28">
        <f t="shared" si="13"/>
        <v>696525.76644131762</v>
      </c>
      <c r="H161" s="28">
        <f t="shared" si="14"/>
        <v>111357731.0045042</v>
      </c>
    </row>
    <row r="162" spans="1:8" x14ac:dyDescent="0.2">
      <c r="A162" s="32">
        <v>613013.29840458103</v>
      </c>
      <c r="B162" s="30">
        <f t="shared" si="10"/>
        <v>5323139825.5817757</v>
      </c>
      <c r="C162" s="32">
        <v>748587.83376759605</v>
      </c>
      <c r="D162" s="30">
        <f t="shared" si="11"/>
        <v>3920598725.6519547</v>
      </c>
      <c r="E162" s="32">
        <v>712691.690625099</v>
      </c>
      <c r="F162" s="31">
        <f t="shared" si="12"/>
        <v>713880456.8031913</v>
      </c>
      <c r="G162" s="28">
        <f t="shared" si="13"/>
        <v>691430.94093242532</v>
      </c>
      <c r="H162" s="28">
        <f t="shared" si="14"/>
        <v>29787490.782143846</v>
      </c>
    </row>
    <row r="163" spans="1:8" x14ac:dyDescent="0.2">
      <c r="A163" s="32">
        <v>606056.14304539596</v>
      </c>
      <c r="B163" s="30">
        <f t="shared" si="10"/>
        <v>6386727869.9678421</v>
      </c>
      <c r="C163" s="32">
        <v>766301.92922850803</v>
      </c>
      <c r="D163" s="30">
        <f t="shared" si="11"/>
        <v>6452712903.6297626</v>
      </c>
      <c r="E163" s="32">
        <v>708857.326705024</v>
      </c>
      <c r="F163" s="31">
        <f t="shared" si="12"/>
        <v>523685580.86809856</v>
      </c>
      <c r="G163" s="28">
        <f t="shared" si="13"/>
        <v>693738.46632630937</v>
      </c>
      <c r="H163" s="28">
        <f t="shared" si="14"/>
        <v>60300150.339089297</v>
      </c>
    </row>
    <row r="164" spans="1:8" x14ac:dyDescent="0.2">
      <c r="A164" s="32">
        <v>605096.21998647903</v>
      </c>
      <c r="B164" s="30">
        <f t="shared" si="10"/>
        <v>6541077676.2287064</v>
      </c>
      <c r="C164" s="32">
        <v>746355.34417565702</v>
      </c>
      <c r="D164" s="30">
        <f t="shared" si="11"/>
        <v>3646009472.1539211</v>
      </c>
      <c r="E164" s="32">
        <v>705101.13261073094</v>
      </c>
      <c r="F164" s="31">
        <f t="shared" si="12"/>
        <v>365879750.01872987</v>
      </c>
      <c r="G164" s="28">
        <f t="shared" si="13"/>
        <v>685517.56559095567</v>
      </c>
      <c r="H164" s="28">
        <f t="shared" si="14"/>
        <v>207556.40916900162</v>
      </c>
    </row>
    <row r="165" spans="1:8" x14ac:dyDescent="0.2">
      <c r="A165" s="32">
        <v>628776.77530334704</v>
      </c>
      <c r="B165" s="30">
        <f t="shared" si="10"/>
        <v>3271425184.9595776</v>
      </c>
      <c r="C165" s="32">
        <v>769440.24249990098</v>
      </c>
      <c r="D165" s="30">
        <f t="shared" si="11"/>
        <v>6966755666.8035879</v>
      </c>
      <c r="E165" s="32">
        <v>720899.57815062196</v>
      </c>
      <c r="F165" s="31">
        <f t="shared" si="12"/>
        <v>1219855440.4434533</v>
      </c>
      <c r="G165" s="28">
        <f t="shared" si="13"/>
        <v>706372.19865129003</v>
      </c>
      <c r="H165" s="28">
        <f t="shared" si="14"/>
        <v>416121219.21740127</v>
      </c>
    </row>
    <row r="166" spans="1:8" x14ac:dyDescent="0.2">
      <c r="A166" s="32">
        <v>594523.69786461105</v>
      </c>
      <c r="B166" s="30">
        <f t="shared" si="10"/>
        <v>8363002146.4000626</v>
      </c>
      <c r="C166" s="32">
        <v>726276.29048664204</v>
      </c>
      <c r="D166" s="30">
        <f t="shared" si="11"/>
        <v>1624343198.9564662</v>
      </c>
      <c r="E166" s="32">
        <v>723605.32050800696</v>
      </c>
      <c r="F166" s="31">
        <f t="shared" si="12"/>
        <v>1416180318.6488025</v>
      </c>
      <c r="G166" s="28">
        <f t="shared" si="13"/>
        <v>681468.43628641998</v>
      </c>
      <c r="H166" s="28">
        <f t="shared" si="14"/>
        <v>20292438.278923389</v>
      </c>
    </row>
    <row r="167" spans="1:8" x14ac:dyDescent="0.2">
      <c r="A167" s="32">
        <v>613474.763353143</v>
      </c>
      <c r="B167" s="30">
        <f t="shared" si="10"/>
        <v>5256015947.9075956</v>
      </c>
      <c r="C167" s="32">
        <v>770181.71345474804</v>
      </c>
      <c r="D167" s="30">
        <f t="shared" si="11"/>
        <v>7091082296.7407303</v>
      </c>
      <c r="E167" s="32">
        <v>725809.611898451</v>
      </c>
      <c r="F167" s="31">
        <f t="shared" si="12"/>
        <v>1586943761.6944711</v>
      </c>
      <c r="G167" s="28">
        <f t="shared" si="13"/>
        <v>703155.36290211405</v>
      </c>
      <c r="H167" s="28">
        <f t="shared" si="14"/>
        <v>295228468.29576093</v>
      </c>
    </row>
    <row r="168" spans="1:8" x14ac:dyDescent="0.2">
      <c r="A168" s="32">
        <v>598418.38363579696</v>
      </c>
      <c r="B168" s="30">
        <f t="shared" si="10"/>
        <v>7665836969.9928274</v>
      </c>
      <c r="C168" s="32">
        <v>782148.20399488695</v>
      </c>
      <c r="D168" s="30">
        <f t="shared" si="11"/>
        <v>9249641168.1055603</v>
      </c>
      <c r="E168" s="32">
        <v>733278.39444668603</v>
      </c>
      <c r="F168" s="31">
        <f t="shared" si="12"/>
        <v>2237786229.4752464</v>
      </c>
      <c r="G168" s="28">
        <f t="shared" si="13"/>
        <v>704614.99402579002</v>
      </c>
      <c r="H168" s="28">
        <f t="shared" si="14"/>
        <v>347518379.14965445</v>
      </c>
    </row>
    <row r="169" spans="1:8" x14ac:dyDescent="0.2">
      <c r="A169" s="32">
        <v>599817.43107490405</v>
      </c>
      <c r="B169" s="30">
        <f t="shared" si="10"/>
        <v>7422807762.689352</v>
      </c>
      <c r="C169" s="32">
        <v>764634.49588136596</v>
      </c>
      <c r="D169" s="30">
        <f t="shared" si="11"/>
        <v>6187607464.4300575</v>
      </c>
      <c r="E169" s="32">
        <v>701713.34812543099</v>
      </c>
      <c r="F169" s="31">
        <f t="shared" si="12"/>
        <v>247753862.75321412</v>
      </c>
      <c r="G169" s="28">
        <f t="shared" si="13"/>
        <v>688721.75836056692</v>
      </c>
      <c r="H169" s="28">
        <f t="shared" si="14"/>
        <v>7554852.4120368725</v>
      </c>
    </row>
    <row r="170" spans="1:8" x14ac:dyDescent="0.2">
      <c r="A170" s="32">
        <v>604938.14021915803</v>
      </c>
      <c r="B170" s="30">
        <f t="shared" si="10"/>
        <v>6566672677.7395296</v>
      </c>
      <c r="C170" s="32">
        <v>733623.47581978899</v>
      </c>
      <c r="D170" s="30">
        <f t="shared" si="11"/>
        <v>2270553628.610569</v>
      </c>
      <c r="E170" s="32">
        <v>744110.19003060996</v>
      </c>
      <c r="F170" s="31">
        <f t="shared" si="12"/>
        <v>3379915518.5384917</v>
      </c>
      <c r="G170" s="28">
        <f t="shared" si="13"/>
        <v>694223.93535651895</v>
      </c>
      <c r="H170" s="28">
        <f t="shared" si="14"/>
        <v>68075472.484228685</v>
      </c>
    </row>
    <row r="171" spans="1:8" x14ac:dyDescent="0.2">
      <c r="A171" s="32">
        <v>580437.39585985104</v>
      </c>
      <c r="B171" s="30">
        <f t="shared" si="10"/>
        <v>11137795229.444931</v>
      </c>
      <c r="C171" s="32">
        <v>732115.01387719496</v>
      </c>
      <c r="D171" s="30">
        <f t="shared" si="11"/>
        <v>2129071677.4747157</v>
      </c>
      <c r="E171" s="32">
        <v>700441.88757340098</v>
      </c>
      <c r="F171" s="31">
        <f t="shared" si="12"/>
        <v>209344390.61529434</v>
      </c>
      <c r="G171" s="28">
        <f t="shared" si="13"/>
        <v>670998.09910348232</v>
      </c>
      <c r="H171" s="28">
        <f t="shared" si="14"/>
        <v>224252124.87844107</v>
      </c>
    </row>
    <row r="172" spans="1:8" x14ac:dyDescent="0.2">
      <c r="A172" s="32">
        <v>604720.07373405399</v>
      </c>
      <c r="B172" s="30">
        <f t="shared" si="10"/>
        <v>6602062269.8816118</v>
      </c>
      <c r="C172" s="32">
        <v>729347.65921970701</v>
      </c>
      <c r="D172" s="30">
        <f t="shared" si="11"/>
        <v>1881348120.9406793</v>
      </c>
      <c r="E172" s="32">
        <v>694114.83227511402</v>
      </c>
      <c r="F172" s="31">
        <f t="shared" si="12"/>
        <v>66287003.575471558</v>
      </c>
      <c r="G172" s="28">
        <f t="shared" si="13"/>
        <v>676060.85507629171</v>
      </c>
      <c r="H172" s="28">
        <f t="shared" si="14"/>
        <v>98253574.45416294</v>
      </c>
    </row>
    <row r="173" spans="1:8" x14ac:dyDescent="0.2">
      <c r="A173" s="32">
        <v>619323.57778037898</v>
      </c>
      <c r="B173" s="30">
        <f t="shared" si="10"/>
        <v>4442165368.1280584</v>
      </c>
      <c r="C173" s="32">
        <v>784245.85421069595</v>
      </c>
      <c r="D173" s="30">
        <f t="shared" si="11"/>
        <v>9657524553.497427</v>
      </c>
      <c r="E173" s="32">
        <v>718972.45727538003</v>
      </c>
      <c r="F173" s="31">
        <f t="shared" si="12"/>
        <v>1088954334.5882053</v>
      </c>
      <c r="G173" s="28">
        <f t="shared" si="13"/>
        <v>707513.96308881836</v>
      </c>
      <c r="H173" s="28">
        <f t="shared" si="14"/>
        <v>464006663.73318362</v>
      </c>
    </row>
    <row r="174" spans="1:8" x14ac:dyDescent="0.2">
      <c r="A174" s="32">
        <v>594372.20649824897</v>
      </c>
      <c r="B174" s="30">
        <f t="shared" si="10"/>
        <v>8390732700.7006588</v>
      </c>
      <c r="C174" s="32">
        <v>740885.93840593798</v>
      </c>
      <c r="D174" s="30">
        <f t="shared" si="11"/>
        <v>3015414420.2634268</v>
      </c>
      <c r="E174" s="32">
        <v>711731.84941908706</v>
      </c>
      <c r="F174" s="31">
        <f t="shared" si="12"/>
        <v>663510637.86226058</v>
      </c>
      <c r="G174" s="28">
        <f t="shared" si="13"/>
        <v>682329.998107758</v>
      </c>
      <c r="H174" s="28">
        <f t="shared" si="14"/>
        <v>13272549.75566937</v>
      </c>
    </row>
    <row r="175" spans="1:8" x14ac:dyDescent="0.2">
      <c r="A175" s="32">
        <v>603459.23553600197</v>
      </c>
      <c r="B175" s="30">
        <f t="shared" si="10"/>
        <v>6808545945.3132734</v>
      </c>
      <c r="C175" s="32">
        <v>759758.80091743194</v>
      </c>
      <c r="D175" s="30">
        <f t="shared" si="11"/>
        <v>5444322401.9025774</v>
      </c>
      <c r="E175" s="32">
        <v>709275.13639195298</v>
      </c>
      <c r="F175" s="31">
        <f t="shared" si="12"/>
        <v>542982607.89495552</v>
      </c>
      <c r="G175" s="28">
        <f t="shared" si="13"/>
        <v>690831.05761512893</v>
      </c>
      <c r="H175" s="28">
        <f t="shared" si="14"/>
        <v>23599274.336772893</v>
      </c>
    </row>
    <row r="176" spans="1:8" x14ac:dyDescent="0.2">
      <c r="A176" s="32">
        <v>587294.17440432601</v>
      </c>
      <c r="B176" s="30">
        <f t="shared" si="10"/>
        <v>9737540063.3331356</v>
      </c>
      <c r="C176" s="32">
        <v>733511.669635111</v>
      </c>
      <c r="D176" s="30">
        <f t="shared" si="11"/>
        <v>2259910926.7936206</v>
      </c>
      <c r="E176" s="32">
        <v>702783.86136197997</v>
      </c>
      <c r="F176" s="31">
        <f t="shared" si="12"/>
        <v>282600043.97081596</v>
      </c>
      <c r="G176" s="28">
        <f t="shared" si="13"/>
        <v>674529.90180047229</v>
      </c>
      <c r="H176" s="28">
        <f t="shared" si="14"/>
        <v>130947910.65343176</v>
      </c>
    </row>
    <row r="177" spans="1:8" x14ac:dyDescent="0.2">
      <c r="A177" s="32">
        <v>596450.71454002697</v>
      </c>
      <c r="B177" s="30">
        <f t="shared" si="10"/>
        <v>8014266304.3717737</v>
      </c>
      <c r="C177" s="32">
        <v>730480.04888385395</v>
      </c>
      <c r="D177" s="30">
        <f t="shared" si="11"/>
        <v>1980864120.99858</v>
      </c>
      <c r="E177" s="32">
        <v>736242.79191775003</v>
      </c>
      <c r="F177" s="31">
        <f t="shared" si="12"/>
        <v>2527036980.6982765</v>
      </c>
      <c r="G177" s="28">
        <f t="shared" si="13"/>
        <v>687724.51844721043</v>
      </c>
      <c r="H177" s="28">
        <f t="shared" si="14"/>
        <v>3067294.3002784098</v>
      </c>
    </row>
    <row r="178" spans="1:8" x14ac:dyDescent="0.2">
      <c r="A178" s="32">
        <v>589269.51167546795</v>
      </c>
      <c r="B178" s="30">
        <f t="shared" si="10"/>
        <v>9351593507.1518593</v>
      </c>
      <c r="C178" s="32">
        <v>728771.026702806</v>
      </c>
      <c r="D178" s="30">
        <f t="shared" si="11"/>
        <v>1831658320.2163815</v>
      </c>
      <c r="E178" s="32">
        <v>709003.44446378003</v>
      </c>
      <c r="F178" s="31">
        <f t="shared" si="12"/>
        <v>530394500.72856414</v>
      </c>
      <c r="G178" s="28">
        <f t="shared" si="13"/>
        <v>675681.32761401811</v>
      </c>
      <c r="H178" s="28">
        <f t="shared" si="14"/>
        <v>105921591.20389749</v>
      </c>
    </row>
    <row r="179" spans="1:8" x14ac:dyDescent="0.2">
      <c r="A179" s="32">
        <v>596516.141544702</v>
      </c>
      <c r="B179" s="30">
        <f t="shared" si="10"/>
        <v>8002556215.5649271</v>
      </c>
      <c r="C179" s="32">
        <v>717692.25909715297</v>
      </c>
      <c r="D179" s="30">
        <f t="shared" si="11"/>
        <v>1006101933.758024</v>
      </c>
      <c r="E179" s="32">
        <v>703812.31740055699</v>
      </c>
      <c r="F179" s="31">
        <f t="shared" si="12"/>
        <v>318235922.70099187</v>
      </c>
      <c r="G179" s="28">
        <f t="shared" si="13"/>
        <v>672673.57268080395</v>
      </c>
      <c r="H179" s="28">
        <f t="shared" si="14"/>
        <v>176878735.13277301</v>
      </c>
    </row>
    <row r="180" spans="1:8" x14ac:dyDescent="0.2">
      <c r="A180" s="32">
        <v>589201.22132584301</v>
      </c>
      <c r="B180" s="30">
        <f t="shared" si="10"/>
        <v>9364806021.1544704</v>
      </c>
      <c r="C180" s="32">
        <v>737314.09025100397</v>
      </c>
      <c r="D180" s="30">
        <f t="shared" si="11"/>
        <v>2635892229.7675295</v>
      </c>
      <c r="E180" s="32">
        <v>724166.10969326796</v>
      </c>
      <c r="F180" s="31">
        <f t="shared" si="12"/>
        <v>1458702232.553225</v>
      </c>
      <c r="G180" s="28">
        <f t="shared" si="13"/>
        <v>683560.47375670495</v>
      </c>
      <c r="H180" s="28">
        <f t="shared" si="14"/>
        <v>5821002.7117423583</v>
      </c>
    </row>
    <row r="181" spans="1:8" x14ac:dyDescent="0.2">
      <c r="A181" s="32">
        <v>590506.51314500999</v>
      </c>
      <c r="B181" s="30">
        <f t="shared" si="10"/>
        <v>9113878596.374218</v>
      </c>
      <c r="C181" s="32">
        <v>747928.171047854</v>
      </c>
      <c r="D181" s="30">
        <f t="shared" si="11"/>
        <v>3838424734.2977943</v>
      </c>
      <c r="E181" s="32">
        <v>691579.64347785595</v>
      </c>
      <c r="F181" s="31">
        <f t="shared" si="12"/>
        <v>31432778.280356858</v>
      </c>
      <c r="G181" s="28">
        <f t="shared" si="13"/>
        <v>676671.44255690661</v>
      </c>
      <c r="H181" s="28">
        <f t="shared" si="14"/>
        <v>86521746.154418051</v>
      </c>
    </row>
    <row r="182" spans="1:8" x14ac:dyDescent="0.2">
      <c r="A182" s="32">
        <v>592571.05063215503</v>
      </c>
      <c r="B182" s="30">
        <f t="shared" si="10"/>
        <v>8723952013.6666946</v>
      </c>
      <c r="C182" s="32">
        <v>734974.89647874504</v>
      </c>
      <c r="D182" s="30">
        <f t="shared" si="11"/>
        <v>2401171238.0544505</v>
      </c>
      <c r="E182" s="32">
        <v>692312.937977558</v>
      </c>
      <c r="F182" s="31">
        <f t="shared" si="12"/>
        <v>40192921.961983025</v>
      </c>
      <c r="G182" s="28">
        <f t="shared" si="13"/>
        <v>673286.29502948606</v>
      </c>
      <c r="H182" s="28">
        <f t="shared" si="14"/>
        <v>160956268.30777144</v>
      </c>
    </row>
    <row r="183" spans="1:8" x14ac:dyDescent="0.2">
      <c r="A183" s="32">
        <v>601855.09050128504</v>
      </c>
      <c r="B183" s="30">
        <f t="shared" si="10"/>
        <v>7075847796.3488655</v>
      </c>
      <c r="C183" s="32">
        <v>746701.52400768502</v>
      </c>
      <c r="D183" s="30">
        <f t="shared" si="11"/>
        <v>3687935508.8702331</v>
      </c>
      <c r="E183" s="32">
        <v>706505.108591686</v>
      </c>
      <c r="F183" s="31">
        <f t="shared" si="12"/>
        <v>421561357.16763693</v>
      </c>
      <c r="G183" s="28">
        <f t="shared" si="13"/>
        <v>685020.57436688535</v>
      </c>
      <c r="H183" s="28">
        <f t="shared" si="14"/>
        <v>907398.77993827593</v>
      </c>
    </row>
    <row r="184" spans="1:8" x14ac:dyDescent="0.2">
      <c r="A184" s="32">
        <v>601096.48583315394</v>
      </c>
      <c r="B184" s="30">
        <f t="shared" si="10"/>
        <v>7204047981.3712397</v>
      </c>
      <c r="C184" s="32">
        <v>737005.86022150295</v>
      </c>
      <c r="D184" s="30">
        <f t="shared" si="11"/>
        <v>2604337595.9584975</v>
      </c>
      <c r="E184" s="32">
        <v>711574.91440132202</v>
      </c>
      <c r="F184" s="31">
        <f t="shared" si="12"/>
        <v>655450382.30369353</v>
      </c>
      <c r="G184" s="28">
        <f t="shared" si="13"/>
        <v>683225.75348532631</v>
      </c>
      <c r="H184" s="28">
        <f t="shared" si="14"/>
        <v>7548183.1185646104</v>
      </c>
    </row>
    <row r="185" spans="1:8" x14ac:dyDescent="0.2">
      <c r="A185" s="32">
        <v>583678.726743815</v>
      </c>
      <c r="B185" s="30">
        <f t="shared" si="10"/>
        <v>10464148862.128036</v>
      </c>
      <c r="C185" s="32">
        <v>753743.49758574401</v>
      </c>
      <c r="D185" s="30">
        <f t="shared" si="11"/>
        <v>4592820122.654748</v>
      </c>
      <c r="E185" s="32">
        <v>695947.28740563302</v>
      </c>
      <c r="F185" s="31">
        <f t="shared" si="12"/>
        <v>99483433.287933022</v>
      </c>
      <c r="G185" s="28">
        <f t="shared" si="13"/>
        <v>677789.83724506397</v>
      </c>
      <c r="H185" s="28">
        <f t="shared" si="14"/>
        <v>66966594.270494461</v>
      </c>
    </row>
    <row r="186" spans="1:8" x14ac:dyDescent="0.2">
      <c r="A186" s="32">
        <v>599054.82832015306</v>
      </c>
      <c r="B186" s="30">
        <f t="shared" si="10"/>
        <v>7554794501.5841866</v>
      </c>
      <c r="C186" s="32">
        <v>716734.82257654297</v>
      </c>
      <c r="D186" s="30">
        <f t="shared" si="11"/>
        <v>946280549.98255658</v>
      </c>
      <c r="E186" s="32">
        <v>710858.79072078597</v>
      </c>
      <c r="F186" s="31">
        <f t="shared" si="12"/>
        <v>619295154.75651991</v>
      </c>
      <c r="G186" s="28">
        <f t="shared" si="13"/>
        <v>675549.48053916066</v>
      </c>
      <c r="H186" s="28">
        <f t="shared" si="14"/>
        <v>108652867.99264656</v>
      </c>
    </row>
    <row r="187" spans="1:8" x14ac:dyDescent="0.2">
      <c r="A187" s="32">
        <v>587157.32269974495</v>
      </c>
      <c r="B187" s="30">
        <f t="shared" si="10"/>
        <v>9764567563.5316753</v>
      </c>
      <c r="C187" s="32">
        <v>779317.23667126906</v>
      </c>
      <c r="D187" s="30">
        <f t="shared" si="11"/>
        <v>8713118669.0526676</v>
      </c>
      <c r="E187" s="32">
        <v>713434.09847620397</v>
      </c>
      <c r="F187" s="31">
        <f t="shared" si="12"/>
        <v>754103736.09422803</v>
      </c>
      <c r="G187" s="28">
        <f t="shared" si="13"/>
        <v>693302.88594907278</v>
      </c>
      <c r="H187" s="28">
        <f t="shared" si="14"/>
        <v>53725041.062670439</v>
      </c>
    </row>
    <row r="188" spans="1:8" x14ac:dyDescent="0.2">
      <c r="A188" s="32">
        <v>590777.87301770202</v>
      </c>
      <c r="B188" s="30">
        <f t="shared" si="10"/>
        <v>9062140604.1516151</v>
      </c>
      <c r="C188" s="32">
        <v>766176.86062348296</v>
      </c>
      <c r="D188" s="30">
        <f t="shared" si="11"/>
        <v>6432635328.8583651</v>
      </c>
      <c r="E188" s="32">
        <v>686936.76459568494</v>
      </c>
      <c r="F188" s="31">
        <f t="shared" si="12"/>
        <v>928554.66392569675</v>
      </c>
      <c r="G188" s="28">
        <f t="shared" si="13"/>
        <v>681297.16607895668</v>
      </c>
      <c r="H188" s="28">
        <f t="shared" si="14"/>
        <v>21864817.987543326</v>
      </c>
    </row>
    <row r="189" spans="1:8" x14ac:dyDescent="0.2">
      <c r="A189" s="32">
        <v>610041.934326243</v>
      </c>
      <c r="B189" s="30">
        <f t="shared" si="10"/>
        <v>5765549389.594491</v>
      </c>
      <c r="C189" s="32">
        <v>767696.84805709904</v>
      </c>
      <c r="D189" s="30">
        <f t="shared" si="11"/>
        <v>6678762957.6950932</v>
      </c>
      <c r="E189" s="32">
        <v>748415.18951975997</v>
      </c>
      <c r="F189" s="31">
        <f t="shared" si="12"/>
        <v>3899008401.4409981</v>
      </c>
      <c r="G189" s="28">
        <f t="shared" si="13"/>
        <v>708717.99063436734</v>
      </c>
      <c r="H189" s="28">
        <f t="shared" si="14"/>
        <v>517327812.65637571</v>
      </c>
    </row>
    <row r="190" spans="1:8" x14ac:dyDescent="0.2">
      <c r="A190" s="32">
        <v>609552.45466161403</v>
      </c>
      <c r="B190" s="30">
        <f t="shared" si="10"/>
        <v>5840122551.1023054</v>
      </c>
      <c r="C190" s="32">
        <v>736804.31845484104</v>
      </c>
      <c r="D190" s="30">
        <f t="shared" si="11"/>
        <v>2583807769.5616374</v>
      </c>
      <c r="E190" s="32">
        <v>708286.82741172495</v>
      </c>
      <c r="F190" s="31">
        <f t="shared" si="12"/>
        <v>497900236.10345</v>
      </c>
      <c r="G190" s="28">
        <f t="shared" si="13"/>
        <v>684881.20017605997</v>
      </c>
      <c r="H190" s="28">
        <f t="shared" si="14"/>
        <v>1192352.6333474303</v>
      </c>
    </row>
    <row r="191" spans="1:8" x14ac:dyDescent="0.2">
      <c r="A191" s="32">
        <v>613350.86654121405</v>
      </c>
      <c r="B191" s="30">
        <f t="shared" si="10"/>
        <v>5273995936.0761833</v>
      </c>
      <c r="C191" s="32">
        <v>746407.66967943998</v>
      </c>
      <c r="D191" s="30">
        <f t="shared" si="11"/>
        <v>3652331267.6573095</v>
      </c>
      <c r="E191" s="32">
        <v>754508.05002651201</v>
      </c>
      <c r="F191" s="31">
        <f t="shared" si="12"/>
        <v>4697032633.6557493</v>
      </c>
      <c r="G191" s="28">
        <f t="shared" si="13"/>
        <v>704755.52874905523</v>
      </c>
      <c r="H191" s="28">
        <f t="shared" si="14"/>
        <v>352777782.17041951</v>
      </c>
    </row>
    <row r="192" spans="1:8" x14ac:dyDescent="0.2">
      <c r="A192" s="32">
        <v>605037.52040578995</v>
      </c>
      <c r="B192" s="30">
        <f t="shared" si="10"/>
        <v>6550576005.5319691</v>
      </c>
      <c r="C192" s="32">
        <v>768018.95415569295</v>
      </c>
      <c r="D192" s="30">
        <f t="shared" si="11"/>
        <v>6731514113.6479654</v>
      </c>
      <c r="E192" s="32">
        <v>732672.90636764397</v>
      </c>
      <c r="F192" s="31">
        <f t="shared" si="12"/>
        <v>2180867321.1222363</v>
      </c>
      <c r="G192" s="28">
        <f t="shared" si="13"/>
        <v>701909.79364304233</v>
      </c>
      <c r="H192" s="28">
        <f t="shared" si="14"/>
        <v>253976636.65178013</v>
      </c>
    </row>
    <row r="193" spans="1:8" x14ac:dyDescent="0.2">
      <c r="A193" s="32">
        <v>592915.36508142599</v>
      </c>
      <c r="B193" s="30">
        <f t="shared" si="10"/>
        <v>8659751181.8602295</v>
      </c>
      <c r="C193" s="32">
        <v>769160.81081889803</v>
      </c>
      <c r="D193" s="30">
        <f t="shared" si="11"/>
        <v>6920187048.479887</v>
      </c>
      <c r="E193" s="32">
        <v>692639.846459297</v>
      </c>
      <c r="F193" s="31">
        <f t="shared" si="12"/>
        <v>44444852.576288342</v>
      </c>
      <c r="G193" s="28">
        <f t="shared" si="13"/>
        <v>684905.3407865403</v>
      </c>
      <c r="H193" s="28">
        <f t="shared" si="14"/>
        <v>1140214.7711490062</v>
      </c>
    </row>
    <row r="194" spans="1:8" x14ac:dyDescent="0.2">
      <c r="A194" s="32">
        <v>593389.403316963</v>
      </c>
      <c r="B194" s="30">
        <f t="shared" si="10"/>
        <v>8571749998.5521698</v>
      </c>
      <c r="C194" s="32">
        <v>746806.82538249204</v>
      </c>
      <c r="D194" s="30">
        <f t="shared" si="11"/>
        <v>3700736159.9674797</v>
      </c>
      <c r="E194" s="32">
        <v>678541.69893142697</v>
      </c>
      <c r="F194" s="31">
        <f t="shared" si="12"/>
        <v>55226452.838815182</v>
      </c>
      <c r="G194" s="28">
        <f t="shared" si="13"/>
        <v>672912.6425436273</v>
      </c>
      <c r="H194" s="28">
        <f t="shared" si="14"/>
        <v>170576833.67219579</v>
      </c>
    </row>
    <row r="195" spans="1:8" x14ac:dyDescent="0.2">
      <c r="A195" s="32">
        <v>595254.64145845105</v>
      </c>
      <c r="B195" s="30">
        <f t="shared" si="10"/>
        <v>8229847643.7349939</v>
      </c>
      <c r="C195" s="32">
        <v>736564.40623053897</v>
      </c>
      <c r="D195" s="30">
        <f t="shared" si="11"/>
        <v>2559475289.6691523</v>
      </c>
      <c r="E195" s="32">
        <v>702894.85693277896</v>
      </c>
      <c r="F195" s="31">
        <f t="shared" si="12"/>
        <v>286344193.17528135</v>
      </c>
      <c r="G195" s="28">
        <f t="shared" si="13"/>
        <v>678237.96820725629</v>
      </c>
      <c r="H195" s="28">
        <f t="shared" si="14"/>
        <v>59833024.724603847</v>
      </c>
    </row>
    <row r="196" spans="1:8" x14ac:dyDescent="0.2">
      <c r="A196" s="32">
        <v>577155.96270409797</v>
      </c>
      <c r="B196" s="30">
        <f t="shared" ref="B196:B259" si="15">(A196-$L$7)^2</f>
        <v>11841180073.143291</v>
      </c>
      <c r="C196" s="32">
        <v>745374.72877396795</v>
      </c>
      <c r="D196" s="30">
        <f t="shared" ref="D196:D259" si="16">(C196-$L$7)^2</f>
        <v>3528547657.9243975</v>
      </c>
      <c r="E196" s="32">
        <v>712786.46303439199</v>
      </c>
      <c r="F196" s="31">
        <f t="shared" ref="F196:F259" si="17">(E196-$L$7)^2</f>
        <v>718953799.70331442</v>
      </c>
      <c r="G196" s="28">
        <f t="shared" ref="G196:G259" si="18">(A196+C196+E196)/3</f>
        <v>678439.05150415271</v>
      </c>
      <c r="H196" s="28">
        <f t="shared" ref="H196:H259" si="19">(G196-$L$7)^2</f>
        <v>56762627.831583977</v>
      </c>
    </row>
    <row r="197" spans="1:8" x14ac:dyDescent="0.2">
      <c r="A197" s="32">
        <v>606285.48532280501</v>
      </c>
      <c r="B197" s="30">
        <f t="shared" si="15"/>
        <v>6350123771.4655142</v>
      </c>
      <c r="C197" s="32">
        <v>739207.25650392706</v>
      </c>
      <c r="D197" s="30">
        <f t="shared" si="16"/>
        <v>2833870182.2759624</v>
      </c>
      <c r="E197" s="32">
        <v>724343.759623133</v>
      </c>
      <c r="F197" s="31">
        <f t="shared" si="17"/>
        <v>1472303745.5628467</v>
      </c>
      <c r="G197" s="28">
        <f t="shared" si="18"/>
        <v>689945.50048328843</v>
      </c>
      <c r="H197" s="28">
        <f t="shared" si="19"/>
        <v>15779574.854394313</v>
      </c>
    </row>
    <row r="198" spans="1:8" x14ac:dyDescent="0.2">
      <c r="A198" s="32">
        <v>564976.839649503</v>
      </c>
      <c r="B198" s="30">
        <f t="shared" si="15"/>
        <v>14640106920.680397</v>
      </c>
      <c r="C198" s="32">
        <v>740460.728184351</v>
      </c>
      <c r="D198" s="30">
        <f t="shared" si="16"/>
        <v>2968896265.4489198</v>
      </c>
      <c r="E198" s="32">
        <v>661459.392667123</v>
      </c>
      <c r="F198" s="31">
        <f t="shared" si="17"/>
        <v>600924258.51050007</v>
      </c>
      <c r="G198" s="28">
        <f t="shared" si="18"/>
        <v>655632.32016699237</v>
      </c>
      <c r="H198" s="28">
        <f t="shared" si="19"/>
        <v>920565905.36722112</v>
      </c>
    </row>
    <row r="199" spans="1:8" x14ac:dyDescent="0.2">
      <c r="A199" s="32">
        <v>580634.53043563699</v>
      </c>
      <c r="B199" s="30">
        <f t="shared" si="15"/>
        <v>11096224599.562756</v>
      </c>
      <c r="C199" s="32">
        <v>728878.91428737505</v>
      </c>
      <c r="D199" s="30">
        <f t="shared" si="16"/>
        <v>1840904679.2079139</v>
      </c>
      <c r="E199" s="32">
        <v>705529.366681393</v>
      </c>
      <c r="F199" s="31">
        <f t="shared" si="17"/>
        <v>382445642.85179365</v>
      </c>
      <c r="G199" s="28">
        <f t="shared" si="18"/>
        <v>671680.93713480164</v>
      </c>
      <c r="H199" s="28">
        <f t="shared" si="19"/>
        <v>204267325.2253013</v>
      </c>
    </row>
    <row r="200" spans="1:8" x14ac:dyDescent="0.2">
      <c r="A200" s="32">
        <v>606516.49518475705</v>
      </c>
      <c r="B200" s="30">
        <f t="shared" si="15"/>
        <v>6313359864.5666714</v>
      </c>
      <c r="C200" s="32">
        <v>765658.82897178899</v>
      </c>
      <c r="D200" s="30">
        <f t="shared" si="16"/>
        <v>6349807563.4313259</v>
      </c>
      <c r="E200" s="32">
        <v>686914.15842504695</v>
      </c>
      <c r="F200" s="31">
        <f t="shared" si="17"/>
        <v>885498.39397100231</v>
      </c>
      <c r="G200" s="28">
        <f t="shared" si="18"/>
        <v>686363.16086053103</v>
      </c>
      <c r="H200" s="28">
        <f t="shared" si="19"/>
        <v>152109.10875697175</v>
      </c>
    </row>
    <row r="201" spans="1:8" x14ac:dyDescent="0.2">
      <c r="A201" s="32">
        <v>602749.75337105501</v>
      </c>
      <c r="B201" s="30">
        <f t="shared" si="15"/>
        <v>6926133610.440423</v>
      </c>
      <c r="C201" s="32">
        <v>766079.32198118896</v>
      </c>
      <c r="D201" s="30">
        <f t="shared" si="16"/>
        <v>6416998920.4033785</v>
      </c>
      <c r="E201" s="32">
        <v>711879.12359373702</v>
      </c>
      <c r="F201" s="31">
        <f t="shared" si="17"/>
        <v>671119510.17948592</v>
      </c>
      <c r="G201" s="28">
        <f t="shared" si="18"/>
        <v>693569.39964866033</v>
      </c>
      <c r="H201" s="28">
        <f t="shared" si="19"/>
        <v>57703021.139896221</v>
      </c>
    </row>
    <row r="202" spans="1:8" x14ac:dyDescent="0.2">
      <c r="A202" s="32">
        <v>601672.76806513802</v>
      </c>
      <c r="B202" s="30">
        <f t="shared" si="15"/>
        <v>7106554256.5851355</v>
      </c>
      <c r="C202" s="32">
        <v>745676.18339573499</v>
      </c>
      <c r="D202" s="30">
        <f t="shared" si="16"/>
        <v>3564452294.2294159</v>
      </c>
      <c r="E202" s="32">
        <v>716120.73621681798</v>
      </c>
      <c r="F202" s="31">
        <f t="shared" si="17"/>
        <v>908877003.97294688</v>
      </c>
      <c r="G202" s="28">
        <f t="shared" si="18"/>
        <v>687823.229225897</v>
      </c>
      <c r="H202" s="28">
        <f t="shared" si="19"/>
        <v>3422796.1658202359</v>
      </c>
    </row>
    <row r="203" spans="1:8" x14ac:dyDescent="0.2">
      <c r="A203" s="32">
        <v>595560.11275791505</v>
      </c>
      <c r="B203" s="30">
        <f t="shared" si="15"/>
        <v>8174517155.5697994</v>
      </c>
      <c r="C203" s="32">
        <v>768781.21743871598</v>
      </c>
      <c r="D203" s="30">
        <f t="shared" si="16"/>
        <v>6857176168.2744007</v>
      </c>
      <c r="E203" s="32">
        <v>705634.89628513996</v>
      </c>
      <c r="F203" s="31">
        <f t="shared" si="17"/>
        <v>386584299.11588955</v>
      </c>
      <c r="G203" s="28">
        <f t="shared" si="18"/>
        <v>689992.07549392374</v>
      </c>
      <c r="H203" s="28">
        <f t="shared" si="19"/>
        <v>16151768.694143701</v>
      </c>
    </row>
    <row r="204" spans="1:8" x14ac:dyDescent="0.2">
      <c r="A204" s="32">
        <v>588883.27744832903</v>
      </c>
      <c r="B204" s="30">
        <f t="shared" si="15"/>
        <v>9426443193.418417</v>
      </c>
      <c r="C204" s="32">
        <v>744086.25491352601</v>
      </c>
      <c r="D204" s="30">
        <f t="shared" si="16"/>
        <v>3377133057.6691089</v>
      </c>
      <c r="E204" s="32">
        <v>688375.19517486601</v>
      </c>
      <c r="F204" s="31">
        <f t="shared" si="17"/>
        <v>5769824.9479412241</v>
      </c>
      <c r="G204" s="28">
        <f t="shared" si="18"/>
        <v>673781.57584557368</v>
      </c>
      <c r="H204" s="28">
        <f t="shared" si="19"/>
        <v>148634460.4372679</v>
      </c>
    </row>
    <row r="205" spans="1:8" x14ac:dyDescent="0.2">
      <c r="A205" s="32">
        <v>596697.71770181495</v>
      </c>
      <c r="B205" s="30">
        <f t="shared" si="15"/>
        <v>7970102666.1182547</v>
      </c>
      <c r="C205" s="32">
        <v>783319.05163984594</v>
      </c>
      <c r="D205" s="30">
        <f t="shared" si="16"/>
        <v>9476224725.1743069</v>
      </c>
      <c r="E205" s="32">
        <v>697506.35600608599</v>
      </c>
      <c r="F205" s="31">
        <f t="shared" si="17"/>
        <v>133014859.62840652</v>
      </c>
      <c r="G205" s="28">
        <f t="shared" si="18"/>
        <v>692507.70844924904</v>
      </c>
      <c r="H205" s="28">
        <f t="shared" si="19"/>
        <v>42700464.806574114</v>
      </c>
    </row>
    <row r="206" spans="1:8" x14ac:dyDescent="0.2">
      <c r="A206" s="32">
        <v>603054.81403709995</v>
      </c>
      <c r="B206" s="30">
        <f t="shared" si="15"/>
        <v>6875450303.3366785</v>
      </c>
      <c r="C206" s="32">
        <v>729818.88247282</v>
      </c>
      <c r="D206" s="30">
        <f t="shared" si="16"/>
        <v>1922448327.7384884</v>
      </c>
      <c r="E206" s="32">
        <v>697395.967985722</v>
      </c>
      <c r="F206" s="31">
        <f t="shared" si="17"/>
        <v>130480789.40410723</v>
      </c>
      <c r="G206" s="28">
        <f t="shared" si="18"/>
        <v>676756.55483188073</v>
      </c>
      <c r="H206" s="28">
        <f t="shared" si="19"/>
        <v>84945611.429623991</v>
      </c>
    </row>
    <row r="207" spans="1:8" x14ac:dyDescent="0.2">
      <c r="A207" s="32">
        <v>579853.38561961404</v>
      </c>
      <c r="B207" s="30">
        <f t="shared" si="15"/>
        <v>11261404218.709103</v>
      </c>
      <c r="C207" s="32">
        <v>743294.06713782996</v>
      </c>
      <c r="D207" s="30">
        <f t="shared" si="16"/>
        <v>3285687635.2058644</v>
      </c>
      <c r="E207" s="32">
        <v>704490.01000168303</v>
      </c>
      <c r="F207" s="31">
        <f t="shared" si="17"/>
        <v>342874134.58542943</v>
      </c>
      <c r="G207" s="28">
        <f t="shared" si="18"/>
        <v>675879.1542530423</v>
      </c>
      <c r="H207" s="28">
        <f t="shared" si="19"/>
        <v>101888733.64222263</v>
      </c>
    </row>
    <row r="208" spans="1:8" x14ac:dyDescent="0.2">
      <c r="A208" s="32">
        <v>606626.56225085596</v>
      </c>
      <c r="B208" s="30">
        <f t="shared" si="15"/>
        <v>6295880857.7505064</v>
      </c>
      <c r="C208" s="32">
        <v>734832.32684627594</v>
      </c>
      <c r="D208" s="30">
        <f t="shared" si="16"/>
        <v>2387219241.9499035</v>
      </c>
      <c r="E208" s="32">
        <v>696549.05565759703</v>
      </c>
      <c r="F208" s="31">
        <f t="shared" si="17"/>
        <v>111849797.76339325</v>
      </c>
      <c r="G208" s="28">
        <f t="shared" si="18"/>
        <v>679335.9815849096</v>
      </c>
      <c r="H208" s="28">
        <f t="shared" si="19"/>
        <v>44051993.722649574</v>
      </c>
    </row>
    <row r="209" spans="1:8" x14ac:dyDescent="0.2">
      <c r="A209" s="32">
        <v>588146.533092567</v>
      </c>
      <c r="B209" s="30">
        <f t="shared" si="15"/>
        <v>9570046815.6682434</v>
      </c>
      <c r="C209" s="32">
        <v>754328.04459587904</v>
      </c>
      <c r="D209" s="30">
        <f t="shared" si="16"/>
        <v>4672391726.9312906</v>
      </c>
      <c r="E209" s="32">
        <v>698006.34576571395</v>
      </c>
      <c r="F209" s="31">
        <f t="shared" si="17"/>
        <v>144797820.00275573</v>
      </c>
      <c r="G209" s="28">
        <f t="shared" si="18"/>
        <v>680160.30781805329</v>
      </c>
      <c r="H209" s="28">
        <f t="shared" si="19"/>
        <v>33789124.731853515</v>
      </c>
    </row>
    <row r="210" spans="1:8" x14ac:dyDescent="0.2">
      <c r="A210" s="32">
        <v>568460.91516116797</v>
      </c>
      <c r="B210" s="30">
        <f t="shared" si="15"/>
        <v>13809125144.757706</v>
      </c>
      <c r="C210" s="32">
        <v>738220.03521554905</v>
      </c>
      <c r="D210" s="30">
        <f t="shared" si="16"/>
        <v>2729737100.1177816</v>
      </c>
      <c r="E210" s="32">
        <v>696890.24283728097</v>
      </c>
      <c r="F210" s="31">
        <f t="shared" si="17"/>
        <v>119182933.86043979</v>
      </c>
      <c r="G210" s="28">
        <f t="shared" si="18"/>
        <v>667857.06440466596</v>
      </c>
      <c r="H210" s="28">
        <f t="shared" si="19"/>
        <v>328192527.688986</v>
      </c>
    </row>
    <row r="211" spans="1:8" x14ac:dyDescent="0.2">
      <c r="A211" s="32">
        <v>588859.83508266904</v>
      </c>
      <c r="B211" s="30">
        <f t="shared" si="15"/>
        <v>9430995775.5130844</v>
      </c>
      <c r="C211" s="32">
        <v>752954.89922697796</v>
      </c>
      <c r="D211" s="30">
        <f t="shared" si="16"/>
        <v>4486554838.979084</v>
      </c>
      <c r="E211" s="32">
        <v>681152.80217276595</v>
      </c>
      <c r="F211" s="31">
        <f t="shared" si="17"/>
        <v>23235745.297262885</v>
      </c>
      <c r="G211" s="28">
        <f t="shared" si="18"/>
        <v>674322.51216080424</v>
      </c>
      <c r="H211" s="28">
        <f t="shared" si="19"/>
        <v>135737343.01858512</v>
      </c>
    </row>
    <row r="212" spans="1:8" x14ac:dyDescent="0.2">
      <c r="A212" s="32">
        <v>599014.36281469197</v>
      </c>
      <c r="B212" s="30">
        <f t="shared" si="15"/>
        <v>7561830526.6163931</v>
      </c>
      <c r="C212" s="32">
        <v>771205.55917473999</v>
      </c>
      <c r="D212" s="30">
        <f t="shared" si="16"/>
        <v>7264563713.032053</v>
      </c>
      <c r="E212" s="32">
        <v>710175.64249339805</v>
      </c>
      <c r="F212" s="31">
        <f t="shared" si="17"/>
        <v>585760682.44894719</v>
      </c>
      <c r="G212" s="28">
        <f t="shared" si="18"/>
        <v>693465.18816094333</v>
      </c>
      <c r="H212" s="28">
        <f t="shared" si="19"/>
        <v>56130648.049834535</v>
      </c>
    </row>
    <row r="213" spans="1:8" x14ac:dyDescent="0.2">
      <c r="A213" s="32">
        <v>587213.74500875501</v>
      </c>
      <c r="B213" s="30">
        <f t="shared" si="15"/>
        <v>9753419912.814806</v>
      </c>
      <c r="C213" s="32">
        <v>773445.31313257106</v>
      </c>
      <c r="D213" s="30">
        <f t="shared" si="16"/>
        <v>7651379466.0534735</v>
      </c>
      <c r="E213" s="32">
        <v>691660.85192353104</v>
      </c>
      <c r="F213" s="31">
        <f t="shared" si="17"/>
        <v>32349962.466779318</v>
      </c>
      <c r="G213" s="28">
        <f t="shared" si="18"/>
        <v>684106.63668828562</v>
      </c>
      <c r="H213" s="28">
        <f t="shared" si="19"/>
        <v>3483868.8922242359</v>
      </c>
    </row>
    <row r="214" spans="1:8" x14ac:dyDescent="0.2">
      <c r="A214" s="32">
        <v>612097.62291525898</v>
      </c>
      <c r="B214" s="30">
        <f t="shared" si="15"/>
        <v>5457593381.3079624</v>
      </c>
      <c r="C214" s="32">
        <v>757706.92414089094</v>
      </c>
      <c r="D214" s="30">
        <f t="shared" si="16"/>
        <v>5145734469.736269</v>
      </c>
      <c r="E214" s="32">
        <v>712349.08384488802</v>
      </c>
      <c r="F214" s="31">
        <f t="shared" si="17"/>
        <v>695689929.29808712</v>
      </c>
      <c r="G214" s="28">
        <f t="shared" si="18"/>
        <v>694051.21030034602</v>
      </c>
      <c r="H214" s="28">
        <f t="shared" si="19"/>
        <v>65255071.418609984</v>
      </c>
    </row>
    <row r="215" spans="1:8" x14ac:dyDescent="0.2">
      <c r="A215" s="32">
        <v>613411.16245690105</v>
      </c>
      <c r="B215" s="30">
        <f t="shared" si="15"/>
        <v>5265241917.6113224</v>
      </c>
      <c r="C215" s="32">
        <v>760021.24873187905</v>
      </c>
      <c r="D215" s="30">
        <f t="shared" si="16"/>
        <v>5483121046.8284979</v>
      </c>
      <c r="E215" s="32">
        <v>679243.70184698899</v>
      </c>
      <c r="F215" s="31">
        <f t="shared" si="17"/>
        <v>45285461.445619613</v>
      </c>
      <c r="G215" s="28">
        <f t="shared" si="18"/>
        <v>684225.37101192307</v>
      </c>
      <c r="H215" s="28">
        <f t="shared" si="19"/>
        <v>3054728.5346369497</v>
      </c>
    </row>
    <row r="216" spans="1:8" x14ac:dyDescent="0.2">
      <c r="A216" s="32">
        <v>593211.68690702401</v>
      </c>
      <c r="B216" s="30">
        <f t="shared" si="15"/>
        <v>8604688883.5424976</v>
      </c>
      <c r="C216" s="32">
        <v>725047.40117918397</v>
      </c>
      <c r="D216" s="30">
        <f t="shared" si="16"/>
        <v>1526797169.0759549</v>
      </c>
      <c r="E216" s="32">
        <v>703980.23007970804</v>
      </c>
      <c r="F216" s="31">
        <f t="shared" si="17"/>
        <v>324254962.42734706</v>
      </c>
      <c r="G216" s="28">
        <f t="shared" si="18"/>
        <v>674079.77272197197</v>
      </c>
      <c r="H216" s="28">
        <f t="shared" si="19"/>
        <v>141452403.63927117</v>
      </c>
    </row>
    <row r="217" spans="1:8" x14ac:dyDescent="0.2">
      <c r="A217" s="32">
        <v>589160.73888827104</v>
      </c>
      <c r="B217" s="30">
        <f t="shared" si="15"/>
        <v>9372642787.0386009</v>
      </c>
      <c r="C217" s="32">
        <v>734440.13765890396</v>
      </c>
      <c r="D217" s="30">
        <f t="shared" si="16"/>
        <v>2349048971.9416003</v>
      </c>
      <c r="E217" s="32">
        <v>694513.74608513701</v>
      </c>
      <c r="F217" s="31">
        <f t="shared" si="17"/>
        <v>72941795.447998285</v>
      </c>
      <c r="G217" s="28">
        <f t="shared" si="18"/>
        <v>672704.87421077071</v>
      </c>
      <c r="H217" s="28">
        <f t="shared" si="19"/>
        <v>176047120.73370561</v>
      </c>
    </row>
    <row r="218" spans="1:8" x14ac:dyDescent="0.2">
      <c r="A218" s="32">
        <v>604200.52748380799</v>
      </c>
      <c r="B218" s="30">
        <f t="shared" si="15"/>
        <v>6686761659.5284719</v>
      </c>
      <c r="C218" s="32">
        <v>708085.25993205199</v>
      </c>
      <c r="D218" s="30">
        <f t="shared" si="16"/>
        <v>488945441.78664118</v>
      </c>
      <c r="E218" s="32">
        <v>710960.06141679105</v>
      </c>
      <c r="F218" s="31">
        <f t="shared" si="17"/>
        <v>624345782.98855662</v>
      </c>
      <c r="G218" s="28">
        <f t="shared" si="18"/>
        <v>674415.28294421698</v>
      </c>
      <c r="H218" s="28">
        <f t="shared" si="19"/>
        <v>133584271.9892619</v>
      </c>
    </row>
    <row r="219" spans="1:8" x14ac:dyDescent="0.2">
      <c r="A219" s="32">
        <v>604798.99990204</v>
      </c>
      <c r="B219" s="30">
        <f t="shared" si="15"/>
        <v>6589242511.4571075</v>
      </c>
      <c r="C219" s="32">
        <v>713940.23055627802</v>
      </c>
      <c r="D219" s="30">
        <f t="shared" si="16"/>
        <v>782157640.55005288</v>
      </c>
      <c r="E219" s="32">
        <v>754887.46535873099</v>
      </c>
      <c r="F219" s="31">
        <f t="shared" si="17"/>
        <v>4749182973.9944868</v>
      </c>
      <c r="G219" s="28">
        <f t="shared" si="18"/>
        <v>691208.898605683</v>
      </c>
      <c r="H219" s="28">
        <f t="shared" si="19"/>
        <v>27413072.019090794</v>
      </c>
    </row>
    <row r="220" spans="1:8" x14ac:dyDescent="0.2">
      <c r="A220" s="32">
        <v>600364.59165161499</v>
      </c>
      <c r="B220" s="30">
        <f t="shared" si="15"/>
        <v>7328825122.5723219</v>
      </c>
      <c r="C220" s="32">
        <v>742448.26962909196</v>
      </c>
      <c r="D220" s="30">
        <f t="shared" si="16"/>
        <v>3189439229.421793</v>
      </c>
      <c r="E220" s="32">
        <v>717071.91288077505</v>
      </c>
      <c r="F220" s="31">
        <f t="shared" si="17"/>
        <v>967133103.54172528</v>
      </c>
      <c r="G220" s="28">
        <f t="shared" si="18"/>
        <v>686628.25805382733</v>
      </c>
      <c r="H220" s="28">
        <f t="shared" si="19"/>
        <v>429167.6328825762</v>
      </c>
    </row>
    <row r="221" spans="1:8" x14ac:dyDescent="0.2">
      <c r="A221" s="32">
        <v>596190.90599189897</v>
      </c>
      <c r="B221" s="30">
        <f t="shared" si="15"/>
        <v>8060851192.3923054</v>
      </c>
      <c r="C221" s="32">
        <v>705860.09049323702</v>
      </c>
      <c r="D221" s="30">
        <f t="shared" si="16"/>
        <v>395490434.68427676</v>
      </c>
      <c r="E221" s="32">
        <v>703412.85770018795</v>
      </c>
      <c r="F221" s="31">
        <f t="shared" si="17"/>
        <v>304143433.17102426</v>
      </c>
      <c r="G221" s="28">
        <f t="shared" si="18"/>
        <v>668487.95139510802</v>
      </c>
      <c r="H221" s="28">
        <f t="shared" si="19"/>
        <v>305732141.67513919</v>
      </c>
    </row>
    <row r="222" spans="1:8" x14ac:dyDescent="0.2">
      <c r="A222" s="32">
        <v>588788.35945934604</v>
      </c>
      <c r="B222" s="30">
        <f t="shared" si="15"/>
        <v>9444883353.5943546</v>
      </c>
      <c r="C222" s="32">
        <v>734288.68307848799</v>
      </c>
      <c r="D222" s="30">
        <f t="shared" si="16"/>
        <v>2334390815.6241851</v>
      </c>
      <c r="E222" s="32">
        <v>684373.46043946804</v>
      </c>
      <c r="F222" s="31">
        <f t="shared" si="17"/>
        <v>2559004.0755823865</v>
      </c>
      <c r="G222" s="28">
        <f t="shared" si="18"/>
        <v>669150.16765910073</v>
      </c>
      <c r="H222" s="28">
        <f t="shared" si="19"/>
        <v>283012707.34714133</v>
      </c>
    </row>
    <row r="223" spans="1:8" x14ac:dyDescent="0.2">
      <c r="A223" s="32">
        <v>593925.03333786898</v>
      </c>
      <c r="B223" s="30">
        <f t="shared" si="15"/>
        <v>8472855630.6041069</v>
      </c>
      <c r="C223" s="32">
        <v>738687.14124712895</v>
      </c>
      <c r="D223" s="30">
        <f t="shared" si="16"/>
        <v>2778764959.3568377</v>
      </c>
      <c r="E223" s="32">
        <v>706317.53921620396</v>
      </c>
      <c r="F223" s="31">
        <f t="shared" si="17"/>
        <v>413894205.83076566</v>
      </c>
      <c r="G223" s="28">
        <f t="shared" si="18"/>
        <v>679643.23793373397</v>
      </c>
      <c r="H223" s="28">
        <f t="shared" si="19"/>
        <v>40067776.421208568</v>
      </c>
    </row>
    <row r="224" spans="1:8" x14ac:dyDescent="0.2">
      <c r="A224" s="32">
        <v>597665.52842715103</v>
      </c>
      <c r="B224" s="30">
        <f t="shared" si="15"/>
        <v>7798235883.5256987</v>
      </c>
      <c r="C224" s="32">
        <v>734761.77086543397</v>
      </c>
      <c r="D224" s="30">
        <f t="shared" si="16"/>
        <v>2380329605.68998</v>
      </c>
      <c r="E224" s="32">
        <v>708964.27890768601</v>
      </c>
      <c r="F224" s="31">
        <f t="shared" si="17"/>
        <v>528592046.02597082</v>
      </c>
      <c r="G224" s="28">
        <f t="shared" si="18"/>
        <v>680463.8594000903</v>
      </c>
      <c r="H224" s="28">
        <f t="shared" si="19"/>
        <v>30352273.910005186</v>
      </c>
    </row>
    <row r="225" spans="1:8" x14ac:dyDescent="0.2">
      <c r="A225" s="32">
        <v>596238.66372922098</v>
      </c>
      <c r="B225" s="30">
        <f t="shared" si="15"/>
        <v>8052277879.6207943</v>
      </c>
      <c r="C225" s="32">
        <v>759353.16500361299</v>
      </c>
      <c r="D225" s="30">
        <f t="shared" si="16"/>
        <v>5384626721.8609571</v>
      </c>
      <c r="E225" s="32">
        <v>683565.09726865694</v>
      </c>
      <c r="F225" s="31">
        <f t="shared" si="17"/>
        <v>5798714.0212673265</v>
      </c>
      <c r="G225" s="28">
        <f t="shared" si="18"/>
        <v>679718.97533383034</v>
      </c>
      <c r="H225" s="28">
        <f t="shared" si="19"/>
        <v>39114690.533289939</v>
      </c>
    </row>
    <row r="226" spans="1:8" x14ac:dyDescent="0.2">
      <c r="A226" s="32">
        <v>608389.46208480396</v>
      </c>
      <c r="B226" s="30">
        <f t="shared" si="15"/>
        <v>6019228503.7216673</v>
      </c>
      <c r="C226" s="32">
        <v>732956.99791684805</v>
      </c>
      <c r="D226" s="30">
        <f t="shared" si="16"/>
        <v>2207482041.8627515</v>
      </c>
      <c r="E226" s="32">
        <v>710938.356327735</v>
      </c>
      <c r="F226" s="31">
        <f t="shared" si="17"/>
        <v>623261567.78889906</v>
      </c>
      <c r="G226" s="28">
        <f t="shared" si="18"/>
        <v>684094.93877646234</v>
      </c>
      <c r="H226" s="28">
        <f t="shared" si="19"/>
        <v>3527674.3305213265</v>
      </c>
    </row>
    <row r="227" spans="1:8" x14ac:dyDescent="0.2">
      <c r="A227" s="32">
        <v>600983.78225535306</v>
      </c>
      <c r="B227" s="30">
        <f t="shared" si="15"/>
        <v>7223192490.7303047</v>
      </c>
      <c r="C227" s="32">
        <v>787058.17490175297</v>
      </c>
      <c r="D227" s="30">
        <f t="shared" si="16"/>
        <v>10218182424.598894</v>
      </c>
      <c r="E227" s="32">
        <v>725054.07330642897</v>
      </c>
      <c r="F227" s="31">
        <f t="shared" si="17"/>
        <v>1527318630.3558824</v>
      </c>
      <c r="G227" s="28">
        <f t="shared" si="18"/>
        <v>704365.34348784515</v>
      </c>
      <c r="H227" s="28">
        <f t="shared" si="19"/>
        <v>338272811.35408247</v>
      </c>
    </row>
    <row r="228" spans="1:8" x14ac:dyDescent="0.2">
      <c r="A228" s="32">
        <v>596090.72923301405</v>
      </c>
      <c r="B228" s="30">
        <f t="shared" si="15"/>
        <v>8078849416.0318928</v>
      </c>
      <c r="C228" s="32">
        <v>765475.202368389</v>
      </c>
      <c r="D228" s="30">
        <f t="shared" si="16"/>
        <v>6320576460.7222643</v>
      </c>
      <c r="E228" s="32">
        <v>713609.08668218798</v>
      </c>
      <c r="F228" s="31">
        <f t="shared" si="17"/>
        <v>763745041.46939802</v>
      </c>
      <c r="G228" s="28">
        <f t="shared" si="18"/>
        <v>691725.00609453034</v>
      </c>
      <c r="H228" s="28">
        <f t="shared" si="19"/>
        <v>33083857.932878479</v>
      </c>
    </row>
    <row r="229" spans="1:8" x14ac:dyDescent="0.2">
      <c r="A229" s="32">
        <v>605961.24624866596</v>
      </c>
      <c r="B229" s="30">
        <f t="shared" si="15"/>
        <v>6401904611.1432571</v>
      </c>
      <c r="C229" s="32">
        <v>771095.12031738902</v>
      </c>
      <c r="D229" s="30">
        <f t="shared" si="16"/>
        <v>7245749969.8357115</v>
      </c>
      <c r="E229" s="32">
        <v>728977.66688140901</v>
      </c>
      <c r="F229" s="31">
        <f t="shared" si="17"/>
        <v>1849388542.4889166</v>
      </c>
      <c r="G229" s="28">
        <f t="shared" si="18"/>
        <v>702011.344482488</v>
      </c>
      <c r="H229" s="28">
        <f t="shared" si="19"/>
        <v>257223708.47053933</v>
      </c>
    </row>
    <row r="230" spans="1:8" x14ac:dyDescent="0.2">
      <c r="A230" s="32">
        <v>598949.64486548398</v>
      </c>
      <c r="B230" s="30">
        <f t="shared" si="15"/>
        <v>7573090303.6680632</v>
      </c>
      <c r="C230" s="32">
        <v>741812.97017639596</v>
      </c>
      <c r="D230" s="30">
        <f t="shared" si="16"/>
        <v>3118085608.5954652</v>
      </c>
      <c r="E230" s="32">
        <v>694988.75517651101</v>
      </c>
      <c r="F230" s="31">
        <f t="shared" si="17"/>
        <v>81281151.433615923</v>
      </c>
      <c r="G230" s="28">
        <f t="shared" si="18"/>
        <v>678583.79007279698</v>
      </c>
      <c r="H230" s="28">
        <f t="shared" si="19"/>
        <v>54602628.056766517</v>
      </c>
    </row>
    <row r="231" spans="1:8" x14ac:dyDescent="0.2">
      <c r="A231" s="32">
        <v>602222.80753579305</v>
      </c>
      <c r="B231" s="30">
        <f t="shared" si="15"/>
        <v>7014119725.9924488</v>
      </c>
      <c r="C231" s="32">
        <v>806596.67217418202</v>
      </c>
      <c r="D231" s="30">
        <f t="shared" si="16"/>
        <v>14550034298.849497</v>
      </c>
      <c r="E231" s="32">
        <v>696743.90311354306</v>
      </c>
      <c r="F231" s="31">
        <f t="shared" si="17"/>
        <v>116009140.2363518</v>
      </c>
      <c r="G231" s="28">
        <f t="shared" si="18"/>
        <v>701854.46094117267</v>
      </c>
      <c r="H231" s="28">
        <f t="shared" si="19"/>
        <v>252216063.16623503</v>
      </c>
    </row>
    <row r="232" spans="1:8" x14ac:dyDescent="0.2">
      <c r="A232" s="32">
        <v>589230.09130399802</v>
      </c>
      <c r="B232" s="30">
        <f t="shared" si="15"/>
        <v>9359219247.7436123</v>
      </c>
      <c r="C232" s="32">
        <v>728129.33221563196</v>
      </c>
      <c r="D232" s="30">
        <f t="shared" si="16"/>
        <v>1777143767.8965914</v>
      </c>
      <c r="E232" s="32">
        <v>728527.13135688705</v>
      </c>
      <c r="F232" s="31">
        <f t="shared" si="17"/>
        <v>1810841398.8714709</v>
      </c>
      <c r="G232" s="28">
        <f t="shared" si="18"/>
        <v>681962.18495883897</v>
      </c>
      <c r="H232" s="28">
        <f t="shared" si="19"/>
        <v>16087834.005994031</v>
      </c>
    </row>
    <row r="233" spans="1:8" x14ac:dyDescent="0.2">
      <c r="A233" s="32">
        <v>607261.27663611399</v>
      </c>
      <c r="B233" s="30">
        <f t="shared" si="15"/>
        <v>6195558879.8076801</v>
      </c>
      <c r="C233" s="32">
        <v>732763.83453664905</v>
      </c>
      <c r="D233" s="30">
        <f t="shared" si="16"/>
        <v>2189368235.8817525</v>
      </c>
      <c r="E233" s="32">
        <v>678786.72051022795</v>
      </c>
      <c r="F233" s="31">
        <f t="shared" si="17"/>
        <v>51644757.066142544</v>
      </c>
      <c r="G233" s="28">
        <f t="shared" si="18"/>
        <v>672937.27722766378</v>
      </c>
      <c r="H233" s="28">
        <f t="shared" si="19"/>
        <v>169933957.63102788</v>
      </c>
    </row>
    <row r="234" spans="1:8" x14ac:dyDescent="0.2">
      <c r="A234" s="32">
        <v>603433.28748834098</v>
      </c>
      <c r="B234" s="30">
        <f t="shared" si="15"/>
        <v>6812828768.5424557</v>
      </c>
      <c r="C234" s="32">
        <v>738442.46604936698</v>
      </c>
      <c r="D234" s="30">
        <f t="shared" si="16"/>
        <v>2753029212.4429183</v>
      </c>
      <c r="E234" s="32">
        <v>694648.55839093996</v>
      </c>
      <c r="F234" s="31">
        <f t="shared" si="17"/>
        <v>75262724.928465962</v>
      </c>
      <c r="G234" s="28">
        <f t="shared" si="18"/>
        <v>678841.43730954931</v>
      </c>
      <c r="H234" s="28">
        <f t="shared" si="19"/>
        <v>50861314.243240505</v>
      </c>
    </row>
    <row r="235" spans="1:8" x14ac:dyDescent="0.2">
      <c r="A235" s="32">
        <v>604454.32335303898</v>
      </c>
      <c r="B235" s="30">
        <f t="shared" si="15"/>
        <v>6645318964.6649189</v>
      </c>
      <c r="C235" s="32">
        <v>741984.63410171901</v>
      </c>
      <c r="D235" s="30">
        <f t="shared" si="16"/>
        <v>3137286442.8209128</v>
      </c>
      <c r="E235" s="32">
        <v>745540.28025858896</v>
      </c>
      <c r="F235" s="31">
        <f t="shared" si="17"/>
        <v>3548243104.5987558</v>
      </c>
      <c r="G235" s="28">
        <f t="shared" si="18"/>
        <v>697326.41257111565</v>
      </c>
      <c r="H235" s="28">
        <f t="shared" si="19"/>
        <v>128896589.56418906</v>
      </c>
    </row>
    <row r="236" spans="1:8" x14ac:dyDescent="0.2">
      <c r="A236" s="32">
        <v>604304.93279151397</v>
      </c>
      <c r="B236" s="30">
        <f t="shared" si="15"/>
        <v>6669697568.5359306</v>
      </c>
      <c r="C236" s="32">
        <v>736350.67688581406</v>
      </c>
      <c r="D236" s="30">
        <f t="shared" si="16"/>
        <v>2537895297.4667082</v>
      </c>
      <c r="E236" s="32">
        <v>716001.62712869502</v>
      </c>
      <c r="F236" s="31">
        <f t="shared" si="17"/>
        <v>901709487.74636436</v>
      </c>
      <c r="G236" s="28">
        <f t="shared" si="18"/>
        <v>685552.41226867435</v>
      </c>
      <c r="H236" s="28">
        <f t="shared" si="19"/>
        <v>177019.55091833347</v>
      </c>
    </row>
    <row r="237" spans="1:8" x14ac:dyDescent="0.2">
      <c r="A237" s="32">
        <v>608548.35457544797</v>
      </c>
      <c r="B237" s="30">
        <f t="shared" si="15"/>
        <v>5994598819.9925537</v>
      </c>
      <c r="C237" s="32">
        <v>746359.87939104298</v>
      </c>
      <c r="D237" s="30">
        <f t="shared" si="16"/>
        <v>3646557185.2416387</v>
      </c>
      <c r="E237" s="32">
        <v>702377.91268026701</v>
      </c>
      <c r="F237" s="31">
        <f t="shared" si="17"/>
        <v>269116265.40742207</v>
      </c>
      <c r="G237" s="28">
        <f t="shared" si="18"/>
        <v>685762.04888225265</v>
      </c>
      <c r="H237" s="28">
        <f t="shared" si="19"/>
        <v>44563.336896377783</v>
      </c>
    </row>
    <row r="238" spans="1:8" x14ac:dyDescent="0.2">
      <c r="A238" s="32">
        <v>603984.05488799699</v>
      </c>
      <c r="B238" s="30">
        <f t="shared" si="15"/>
        <v>6722211583.2841187</v>
      </c>
      <c r="C238" s="32">
        <v>757433.73262324894</v>
      </c>
      <c r="D238" s="30">
        <f t="shared" si="16"/>
        <v>5106614985.6476059</v>
      </c>
      <c r="E238" s="32">
        <v>695858.967413506</v>
      </c>
      <c r="F238" s="31">
        <f t="shared" si="17"/>
        <v>97729402.090315804</v>
      </c>
      <c r="G238" s="28">
        <f t="shared" si="18"/>
        <v>685758.91830825061</v>
      </c>
      <c r="H238" s="28">
        <f t="shared" si="19"/>
        <v>45894.867615472853</v>
      </c>
    </row>
    <row r="239" spans="1:8" x14ac:dyDescent="0.2">
      <c r="A239" s="32">
        <v>594441.56959757104</v>
      </c>
      <c r="B239" s="30">
        <f t="shared" si="15"/>
        <v>8378030061.3693562</v>
      </c>
      <c r="C239" s="32">
        <v>768880.41497803305</v>
      </c>
      <c r="D239" s="30">
        <f t="shared" si="16"/>
        <v>6873614721.6393785</v>
      </c>
      <c r="E239" s="32">
        <v>711865.41432834906</v>
      </c>
      <c r="F239" s="31">
        <f t="shared" si="17"/>
        <v>670409394.36677694</v>
      </c>
      <c r="G239" s="28">
        <f t="shared" si="18"/>
        <v>691729.13296798442</v>
      </c>
      <c r="H239" s="28">
        <f t="shared" si="19"/>
        <v>33131349.335164245</v>
      </c>
    </row>
    <row r="240" spans="1:8" x14ac:dyDescent="0.2">
      <c r="A240" s="32">
        <v>612427.75669140997</v>
      </c>
      <c r="B240" s="30">
        <f t="shared" si="15"/>
        <v>5408924756.7144194</v>
      </c>
      <c r="C240" s="32">
        <v>747080.91712403495</v>
      </c>
      <c r="D240" s="30">
        <f t="shared" si="16"/>
        <v>3734159302.7583179</v>
      </c>
      <c r="E240" s="32">
        <v>762193.72605556296</v>
      </c>
      <c r="F240" s="31">
        <f t="shared" si="17"/>
        <v>5809576338.8148918</v>
      </c>
      <c r="G240" s="28">
        <f t="shared" si="18"/>
        <v>707234.133290336</v>
      </c>
      <c r="H240" s="28">
        <f t="shared" si="19"/>
        <v>452029445.22037494</v>
      </c>
    </row>
    <row r="241" spans="1:8" x14ac:dyDescent="0.2">
      <c r="A241" s="32">
        <v>597408.862458391</v>
      </c>
      <c r="B241" s="30">
        <f t="shared" si="15"/>
        <v>7843632883.0055094</v>
      </c>
      <c r="C241" s="32">
        <v>783815.83118237206</v>
      </c>
      <c r="D241" s="30">
        <f t="shared" si="16"/>
        <v>9573190420.8669739</v>
      </c>
      <c r="E241" s="32">
        <v>704068.96902813495</v>
      </c>
      <c r="F241" s="31">
        <f t="shared" si="17"/>
        <v>327458695.87437254</v>
      </c>
      <c r="G241" s="28">
        <f t="shared" si="18"/>
        <v>695097.88755629922</v>
      </c>
      <c r="H241" s="28">
        <f t="shared" si="19"/>
        <v>83260850.384584486</v>
      </c>
    </row>
    <row r="242" spans="1:8" x14ac:dyDescent="0.2">
      <c r="A242" s="32">
        <v>604680.721399331</v>
      </c>
      <c r="B242" s="30">
        <f t="shared" si="15"/>
        <v>6608458814.9325237</v>
      </c>
      <c r="C242" s="32">
        <v>757335.04123331199</v>
      </c>
      <c r="D242" s="30">
        <f t="shared" si="16"/>
        <v>5092519637.0271692</v>
      </c>
      <c r="E242" s="32">
        <v>708856.75485610403</v>
      </c>
      <c r="F242" s="31">
        <f t="shared" si="17"/>
        <v>523659408.61070901</v>
      </c>
      <c r="G242" s="28">
        <f t="shared" si="18"/>
        <v>690290.8391629156</v>
      </c>
      <c r="H242" s="28">
        <f t="shared" si="19"/>
        <v>18642446.764284305</v>
      </c>
    </row>
    <row r="243" spans="1:8" x14ac:dyDescent="0.2">
      <c r="A243" s="32">
        <v>606367.27798530599</v>
      </c>
      <c r="B243" s="30">
        <f t="shared" si="15"/>
        <v>6337094729.113966</v>
      </c>
      <c r="C243" s="32">
        <v>761529.96557561494</v>
      </c>
      <c r="D243" s="30">
        <f t="shared" si="16"/>
        <v>5708832503.4156885</v>
      </c>
      <c r="E243" s="32">
        <v>721623.65972572996</v>
      </c>
      <c r="F243" s="31">
        <f t="shared" si="17"/>
        <v>1270958901.9706824</v>
      </c>
      <c r="G243" s="28">
        <f t="shared" si="18"/>
        <v>696506.96776221693</v>
      </c>
      <c r="H243" s="28">
        <f t="shared" si="19"/>
        <v>110961333.86380985</v>
      </c>
    </row>
    <row r="244" spans="1:8" x14ac:dyDescent="0.2">
      <c r="A244" s="32">
        <v>616398.94454799499</v>
      </c>
      <c r="B244" s="30">
        <f t="shared" si="15"/>
        <v>4840569950.5674353</v>
      </c>
      <c r="C244" s="32">
        <v>742485.25987458206</v>
      </c>
      <c r="D244" s="30">
        <f t="shared" si="16"/>
        <v>3193618654.8388367</v>
      </c>
      <c r="E244" s="32">
        <v>710660.98834624304</v>
      </c>
      <c r="F244" s="31">
        <f t="shared" si="17"/>
        <v>609489402.55942428</v>
      </c>
      <c r="G244" s="28">
        <f t="shared" si="18"/>
        <v>689848.3975896067</v>
      </c>
      <c r="H244" s="28">
        <f t="shared" si="19"/>
        <v>15017550.214362441</v>
      </c>
    </row>
    <row r="245" spans="1:8" x14ac:dyDescent="0.2">
      <c r="A245" s="32">
        <v>596109.14247701899</v>
      </c>
      <c r="B245" s="30">
        <f t="shared" si="15"/>
        <v>8075539701.2188663</v>
      </c>
      <c r="C245" s="32">
        <v>749822.28400570306</v>
      </c>
      <c r="D245" s="30">
        <f t="shared" si="16"/>
        <v>4076712017.6316795</v>
      </c>
      <c r="E245" s="32">
        <v>693793.86651102197</v>
      </c>
      <c r="F245" s="31">
        <f t="shared" si="17"/>
        <v>61163619.527758889</v>
      </c>
      <c r="G245" s="28">
        <f t="shared" si="18"/>
        <v>679908.43099791475</v>
      </c>
      <c r="H245" s="28">
        <f t="shared" si="19"/>
        <v>36780806.662227154</v>
      </c>
    </row>
    <row r="246" spans="1:8" x14ac:dyDescent="0.2">
      <c r="A246" s="32">
        <v>606110.60893183202</v>
      </c>
      <c r="B246" s="30">
        <f t="shared" si="15"/>
        <v>6378025335.339448</v>
      </c>
      <c r="C246" s="32">
        <v>737899.41694578098</v>
      </c>
      <c r="D246" s="30">
        <f t="shared" si="16"/>
        <v>2696337283.7915187</v>
      </c>
      <c r="E246" s="32">
        <v>704170.12493108201</v>
      </c>
      <c r="F246" s="31">
        <f t="shared" si="17"/>
        <v>331129926.38311571</v>
      </c>
      <c r="G246" s="28">
        <f t="shared" si="18"/>
        <v>682726.71693623171</v>
      </c>
      <c r="H246" s="28">
        <f t="shared" si="19"/>
        <v>10539322.331638385</v>
      </c>
    </row>
    <row r="247" spans="1:8" x14ac:dyDescent="0.2">
      <c r="A247" s="32">
        <v>607021.19655716501</v>
      </c>
      <c r="B247" s="30">
        <f t="shared" si="15"/>
        <v>6233410823.4024563</v>
      </c>
      <c r="C247" s="32">
        <v>728264.03235544905</v>
      </c>
      <c r="D247" s="30">
        <f t="shared" si="16"/>
        <v>1788518799.5216091</v>
      </c>
      <c r="E247" s="32">
        <v>707377.46219338698</v>
      </c>
      <c r="F247" s="31">
        <f t="shared" si="17"/>
        <v>458144615.454656</v>
      </c>
      <c r="G247" s="28">
        <f t="shared" si="18"/>
        <v>680887.56370200031</v>
      </c>
      <c r="H247" s="28">
        <f t="shared" si="19"/>
        <v>25863179.68264588</v>
      </c>
    </row>
    <row r="248" spans="1:8" x14ac:dyDescent="0.2">
      <c r="A248" s="32">
        <v>613205.09337243997</v>
      </c>
      <c r="B248" s="30">
        <f t="shared" si="15"/>
        <v>5295189946.421464</v>
      </c>
      <c r="C248" s="32">
        <v>788607.50368717604</v>
      </c>
      <c r="D248" s="30">
        <f t="shared" si="16"/>
        <v>10533810724.527407</v>
      </c>
      <c r="E248" s="32">
        <v>691197.20189502498</v>
      </c>
      <c r="F248" s="31">
        <f t="shared" si="17"/>
        <v>27290726.73997651</v>
      </c>
      <c r="G248" s="28">
        <f t="shared" si="18"/>
        <v>697669.93298488029</v>
      </c>
      <c r="H248" s="28">
        <f t="shared" si="19"/>
        <v>136814751.31231982</v>
      </c>
    </row>
    <row r="249" spans="1:8" x14ac:dyDescent="0.2">
      <c r="A249" s="32">
        <v>608183.39236652001</v>
      </c>
      <c r="B249" s="30">
        <f t="shared" si="15"/>
        <v>6051246265.5378942</v>
      </c>
      <c r="C249" s="32">
        <v>720629.81096517097</v>
      </c>
      <c r="D249" s="30">
        <f t="shared" si="16"/>
        <v>1201084205.8967991</v>
      </c>
      <c r="E249" s="32">
        <v>711668.63935385004</v>
      </c>
      <c r="F249" s="31">
        <f t="shared" si="17"/>
        <v>660258215.12989664</v>
      </c>
      <c r="G249" s="28">
        <f t="shared" si="18"/>
        <v>680160.61422851367</v>
      </c>
      <c r="H249" s="28">
        <f t="shared" si="19"/>
        <v>33785562.594943456</v>
      </c>
    </row>
    <row r="250" spans="1:8" x14ac:dyDescent="0.2">
      <c r="A250" s="32">
        <v>595780.59125815798</v>
      </c>
      <c r="B250" s="30">
        <f t="shared" si="15"/>
        <v>8134697504.9921274</v>
      </c>
      <c r="C250" s="32">
        <v>736261.682379529</v>
      </c>
      <c r="D250" s="30">
        <f t="shared" si="16"/>
        <v>2528936571.0772762</v>
      </c>
      <c r="E250" s="32">
        <v>711160.53134664102</v>
      </c>
      <c r="F250" s="31">
        <f t="shared" si="17"/>
        <v>634404220.2667563</v>
      </c>
      <c r="G250" s="28">
        <f t="shared" si="18"/>
        <v>681067.60166144266</v>
      </c>
      <c r="H250" s="28">
        <f t="shared" si="19"/>
        <v>24064396.4844159</v>
      </c>
    </row>
    <row r="251" spans="1:8" x14ac:dyDescent="0.2">
      <c r="A251" s="32">
        <v>606918.93914027396</v>
      </c>
      <c r="B251" s="30">
        <f t="shared" si="15"/>
        <v>6249568125.4497719</v>
      </c>
      <c r="C251" s="32">
        <v>743150.23866902804</v>
      </c>
      <c r="D251" s="30">
        <f t="shared" si="16"/>
        <v>3269219562.1147213</v>
      </c>
      <c r="E251" s="32">
        <v>715721.50236624596</v>
      </c>
      <c r="F251" s="31">
        <f t="shared" si="17"/>
        <v>884964517.12630677</v>
      </c>
      <c r="G251" s="28">
        <f t="shared" si="18"/>
        <v>688596.89339184936</v>
      </c>
      <c r="H251" s="28">
        <f t="shared" si="19"/>
        <v>6884033.6744554341</v>
      </c>
    </row>
    <row r="252" spans="1:8" x14ac:dyDescent="0.2">
      <c r="A252" s="32">
        <v>588369.05333635898</v>
      </c>
      <c r="B252" s="30">
        <f t="shared" si="15"/>
        <v>9526559526.0036488</v>
      </c>
      <c r="C252" s="32">
        <v>751729.10800329596</v>
      </c>
      <c r="D252" s="30">
        <f t="shared" si="16"/>
        <v>4323846120.4011412</v>
      </c>
      <c r="E252" s="32">
        <v>719191.02422130003</v>
      </c>
      <c r="F252" s="31">
        <f t="shared" si="17"/>
        <v>1103427222.0725856</v>
      </c>
      <c r="G252" s="28">
        <f t="shared" si="18"/>
        <v>686429.7285203184</v>
      </c>
      <c r="H252" s="28">
        <f t="shared" si="19"/>
        <v>208464.69143749945</v>
      </c>
    </row>
    <row r="253" spans="1:8" x14ac:dyDescent="0.2">
      <c r="A253" s="32">
        <v>598825.20401271398</v>
      </c>
      <c r="B253" s="30">
        <f t="shared" si="15"/>
        <v>7594764347.3704653</v>
      </c>
      <c r="C253" s="32">
        <v>756735.529645156</v>
      </c>
      <c r="D253" s="30">
        <f t="shared" si="16"/>
        <v>5007314488.6974792</v>
      </c>
      <c r="E253" s="32">
        <v>728268.65323031996</v>
      </c>
      <c r="F253" s="31">
        <f t="shared" si="17"/>
        <v>1788909662.6327362</v>
      </c>
      <c r="G253" s="28">
        <f t="shared" si="18"/>
        <v>694609.79562939669</v>
      </c>
      <c r="H253" s="28">
        <f t="shared" si="19"/>
        <v>74591661.84329851</v>
      </c>
    </row>
    <row r="254" spans="1:8" x14ac:dyDescent="0.2">
      <c r="A254" s="32">
        <v>587162.23781547195</v>
      </c>
      <c r="B254" s="30">
        <f t="shared" si="15"/>
        <v>9763596205.2443924</v>
      </c>
      <c r="C254" s="32">
        <v>731293.18796890799</v>
      </c>
      <c r="D254" s="30">
        <f t="shared" si="16"/>
        <v>2053905915.5732172</v>
      </c>
      <c r="E254" s="32">
        <v>709430.88055468397</v>
      </c>
      <c r="F254" s="31">
        <f t="shared" si="17"/>
        <v>550265161.11489189</v>
      </c>
      <c r="G254" s="28">
        <f t="shared" si="18"/>
        <v>675962.1021130213</v>
      </c>
      <c r="H254" s="28">
        <f t="shared" si="19"/>
        <v>100221063.43357109</v>
      </c>
    </row>
    <row r="255" spans="1:8" x14ac:dyDescent="0.2">
      <c r="A255" s="32">
        <v>610692.427863652</v>
      </c>
      <c r="B255" s="30">
        <f t="shared" si="15"/>
        <v>5667187002.3330774</v>
      </c>
      <c r="C255" s="32">
        <v>733038.58839741303</v>
      </c>
      <c r="D255" s="30">
        <f t="shared" si="16"/>
        <v>2215155568.463275</v>
      </c>
      <c r="E255" s="32">
        <v>668091.08535629197</v>
      </c>
      <c r="F255" s="31">
        <f t="shared" si="17"/>
        <v>319768206.69574744</v>
      </c>
      <c r="G255" s="28">
        <f t="shared" si="18"/>
        <v>670607.36720578559</v>
      </c>
      <c r="H255" s="28">
        <f t="shared" si="19"/>
        <v>236107255.76551929</v>
      </c>
    </row>
    <row r="256" spans="1:8" x14ac:dyDescent="0.2">
      <c r="A256" s="32">
        <v>603860.87891297601</v>
      </c>
      <c r="B256" s="30">
        <f t="shared" si="15"/>
        <v>6742424928.866642</v>
      </c>
      <c r="C256" s="32">
        <v>745334.84784137295</v>
      </c>
      <c r="D256" s="30">
        <f t="shared" si="16"/>
        <v>3523811267.6297598</v>
      </c>
      <c r="E256" s="32">
        <v>716751.08617409598</v>
      </c>
      <c r="F256" s="31">
        <f t="shared" si="17"/>
        <v>947281405.43942773</v>
      </c>
      <c r="G256" s="28">
        <f t="shared" si="18"/>
        <v>688648.93764281494</v>
      </c>
      <c r="H256" s="28">
        <f t="shared" si="19"/>
        <v>7159843.8826832464</v>
      </c>
    </row>
    <row r="257" spans="1:8" x14ac:dyDescent="0.2">
      <c r="A257" s="32">
        <v>597591.82975347503</v>
      </c>
      <c r="B257" s="30">
        <f t="shared" si="15"/>
        <v>7811257624.0705509</v>
      </c>
      <c r="C257" s="32">
        <v>744706.06681624299</v>
      </c>
      <c r="D257" s="30">
        <f t="shared" si="16"/>
        <v>3449555613.735353</v>
      </c>
      <c r="E257" s="32">
        <v>700445.26859488897</v>
      </c>
      <c r="F257" s="31">
        <f t="shared" si="17"/>
        <v>209442240.27740607</v>
      </c>
      <c r="G257" s="28">
        <f t="shared" si="18"/>
        <v>680914.38838820241</v>
      </c>
      <c r="H257" s="28">
        <f t="shared" si="19"/>
        <v>25591060.777082201</v>
      </c>
    </row>
    <row r="258" spans="1:8" x14ac:dyDescent="0.2">
      <c r="A258" s="32">
        <v>609219.97162286297</v>
      </c>
      <c r="B258" s="30">
        <f t="shared" si="15"/>
        <v>5891050265.5491114</v>
      </c>
      <c r="C258" s="32">
        <v>739261.19128840102</v>
      </c>
      <c r="D258" s="30">
        <f t="shared" si="16"/>
        <v>2839615431.4469957</v>
      </c>
      <c r="E258" s="32">
        <v>722857.97511206602</v>
      </c>
      <c r="F258" s="31">
        <f t="shared" si="17"/>
        <v>1360490383.831347</v>
      </c>
      <c r="G258" s="28">
        <f t="shared" si="18"/>
        <v>690446.37934111001</v>
      </c>
      <c r="H258" s="28">
        <f t="shared" si="19"/>
        <v>20009788.049104016</v>
      </c>
    </row>
    <row r="259" spans="1:8" x14ac:dyDescent="0.2">
      <c r="A259" s="32">
        <v>608280.55692198104</v>
      </c>
      <c r="B259" s="30">
        <f t="shared" si="15"/>
        <v>6036138892.2077789</v>
      </c>
      <c r="C259" s="32">
        <v>770239.65648982697</v>
      </c>
      <c r="D259" s="30">
        <f t="shared" si="16"/>
        <v>7100844253.723155</v>
      </c>
      <c r="E259" s="32">
        <v>711999.50538669596</v>
      </c>
      <c r="F259" s="31">
        <f t="shared" si="17"/>
        <v>677371217.25143313</v>
      </c>
      <c r="G259" s="28">
        <f t="shared" si="18"/>
        <v>696839.90626616799</v>
      </c>
      <c r="H259" s="28">
        <f t="shared" si="19"/>
        <v>118086409.50866088</v>
      </c>
    </row>
    <row r="260" spans="1:8" x14ac:dyDescent="0.2">
      <c r="A260" s="32">
        <v>608316.19122935506</v>
      </c>
      <c r="B260" s="30">
        <f t="shared" ref="B260:B323" si="20">(A260-$L$7)^2</f>
        <v>6030603118.5850277</v>
      </c>
      <c r="C260" s="32">
        <v>723658.63891191396</v>
      </c>
      <c r="D260" s="30">
        <f t="shared" ref="D260:D323" si="21">(C260-$L$7)^2</f>
        <v>1420196136.1222262</v>
      </c>
      <c r="E260" s="32">
        <v>717052.77666010405</v>
      </c>
      <c r="F260" s="31">
        <f t="shared" ref="F260:F323" si="22">(E260-$L$7)^2</f>
        <v>965943244.12722766</v>
      </c>
      <c r="G260" s="28">
        <f t="shared" ref="G260:G323" si="23">(A260+C260+E260)/3</f>
        <v>683009.20226712443</v>
      </c>
      <c r="H260" s="28">
        <f t="shared" ref="H260:H323" si="24">(G260-$L$7)^2</f>
        <v>8784981.319015678</v>
      </c>
    </row>
    <row r="261" spans="1:8" x14ac:dyDescent="0.2">
      <c r="A261" s="32">
        <v>595506.64903222804</v>
      </c>
      <c r="B261" s="30">
        <f t="shared" si="20"/>
        <v>8184187649.4956627</v>
      </c>
      <c r="C261" s="32">
        <v>749713.58429005696</v>
      </c>
      <c r="D261" s="30">
        <f t="shared" si="21"/>
        <v>4062843067.6608658</v>
      </c>
      <c r="E261" s="32">
        <v>707901.15600680804</v>
      </c>
      <c r="F261" s="31">
        <f t="shared" si="22"/>
        <v>480837483.27320343</v>
      </c>
      <c r="G261" s="28">
        <f t="shared" si="23"/>
        <v>684373.79644303105</v>
      </c>
      <c r="H261" s="28">
        <f t="shared" si="24"/>
        <v>2557929.1862458154</v>
      </c>
    </row>
    <row r="262" spans="1:8" x14ac:dyDescent="0.2">
      <c r="A262" s="32">
        <v>604654.69374195905</v>
      </c>
      <c r="B262" s="30">
        <f t="shared" si="20"/>
        <v>6612691195.2860365</v>
      </c>
      <c r="C262" s="32">
        <v>706935.06392698502</v>
      </c>
      <c r="D262" s="30">
        <f t="shared" si="21"/>
        <v>439401869.74196529</v>
      </c>
      <c r="E262" s="32">
        <v>685832.40736094501</v>
      </c>
      <c r="F262" s="31">
        <f t="shared" si="22"/>
        <v>19808.260422526073</v>
      </c>
      <c r="G262" s="28">
        <f t="shared" si="23"/>
        <v>665807.38834329636</v>
      </c>
      <c r="H262" s="28">
        <f t="shared" si="24"/>
        <v>406657910.23655492</v>
      </c>
    </row>
    <row r="263" spans="1:8" x14ac:dyDescent="0.2">
      <c r="A263" s="32">
        <v>604633.62243953103</v>
      </c>
      <c r="B263" s="30">
        <f t="shared" si="20"/>
        <v>6616118610.8209715</v>
      </c>
      <c r="C263" s="32">
        <v>747934.16041914001</v>
      </c>
      <c r="D263" s="30">
        <f t="shared" si="21"/>
        <v>3839166913.4283276</v>
      </c>
      <c r="E263" s="32">
        <v>687288.70155156904</v>
      </c>
      <c r="F263" s="31">
        <f t="shared" si="22"/>
        <v>1730678.0349414509</v>
      </c>
      <c r="G263" s="28">
        <f t="shared" si="23"/>
        <v>679952.16147008014</v>
      </c>
      <c r="H263" s="28">
        <f t="shared" si="24"/>
        <v>36252293.036871731</v>
      </c>
    </row>
    <row r="264" spans="1:8" x14ac:dyDescent="0.2">
      <c r="A264" s="32">
        <v>623448.38360694505</v>
      </c>
      <c r="B264" s="30">
        <f t="shared" si="20"/>
        <v>3909346310.3171558</v>
      </c>
      <c r="C264" s="32">
        <v>750963.13259818498</v>
      </c>
      <c r="D264" s="30">
        <f t="shared" si="21"/>
        <v>4223697944.3304148</v>
      </c>
      <c r="E264" s="32">
        <v>738007.11006767803</v>
      </c>
      <c r="F264" s="31">
        <f t="shared" si="22"/>
        <v>2707533085.3677359</v>
      </c>
      <c r="G264" s="28">
        <f t="shared" si="23"/>
        <v>704139.5420909361</v>
      </c>
      <c r="H264" s="28">
        <f t="shared" si="24"/>
        <v>330017831.29233027</v>
      </c>
    </row>
    <row r="265" spans="1:8" x14ac:dyDescent="0.2">
      <c r="A265" s="32">
        <v>591341.56293075299</v>
      </c>
      <c r="B265" s="30">
        <f t="shared" si="20"/>
        <v>8955137116.5809422</v>
      </c>
      <c r="C265" s="32">
        <v>763494.70695889904</v>
      </c>
      <c r="D265" s="30">
        <f t="shared" si="21"/>
        <v>6009591920.0311527</v>
      </c>
      <c r="E265" s="32">
        <v>714695.90338971</v>
      </c>
      <c r="F265" s="31">
        <f t="shared" si="22"/>
        <v>824996609.22985899</v>
      </c>
      <c r="G265" s="28">
        <f t="shared" si="23"/>
        <v>689844.05775978731</v>
      </c>
      <c r="H265" s="28">
        <f t="shared" si="24"/>
        <v>14983933.211298577</v>
      </c>
    </row>
    <row r="266" spans="1:8" x14ac:dyDescent="0.2">
      <c r="A266" s="32">
        <v>592016.33550080599</v>
      </c>
      <c r="B266" s="30">
        <f t="shared" si="20"/>
        <v>8827882837.2752514</v>
      </c>
      <c r="C266" s="32">
        <v>774030.02266506501</v>
      </c>
      <c r="D266" s="30">
        <f t="shared" si="21"/>
        <v>7754012967.4694595</v>
      </c>
      <c r="E266" s="32">
        <v>699536.03977639205</v>
      </c>
      <c r="F266" s="31">
        <f t="shared" si="22"/>
        <v>183952001.25341374</v>
      </c>
      <c r="G266" s="28">
        <f t="shared" si="23"/>
        <v>688527.46598075435</v>
      </c>
      <c r="H266" s="28">
        <f t="shared" si="24"/>
        <v>6524534.3042488741</v>
      </c>
    </row>
    <row r="267" spans="1:8" x14ac:dyDescent="0.2">
      <c r="A267" s="32">
        <v>585342.87162450806</v>
      </c>
      <c r="B267" s="30">
        <f t="shared" si="20"/>
        <v>10126452761.461353</v>
      </c>
      <c r="C267" s="32">
        <v>775515.93148044497</v>
      </c>
      <c r="D267" s="30">
        <f t="shared" si="21"/>
        <v>8017909861.6012363</v>
      </c>
      <c r="E267" s="32">
        <v>704567.26420475706</v>
      </c>
      <c r="F267" s="31">
        <f t="shared" si="22"/>
        <v>345741113.4493112</v>
      </c>
      <c r="G267" s="28">
        <f t="shared" si="23"/>
        <v>688475.35576990328</v>
      </c>
      <c r="H267" s="28">
        <f t="shared" si="24"/>
        <v>6261037.8044814495</v>
      </c>
    </row>
    <row r="268" spans="1:8" x14ac:dyDescent="0.2">
      <c r="A268" s="32">
        <v>594581.069860416</v>
      </c>
      <c r="B268" s="30">
        <f t="shared" si="20"/>
        <v>8352512162.8711796</v>
      </c>
      <c r="C268" s="32">
        <v>750319.45395345497</v>
      </c>
      <c r="D268" s="30">
        <f t="shared" si="21"/>
        <v>4140446937.6364303</v>
      </c>
      <c r="E268" s="32">
        <v>751819.52508771105</v>
      </c>
      <c r="F268" s="31">
        <f t="shared" si="22"/>
        <v>4335745219.8092299</v>
      </c>
      <c r="G268" s="28">
        <f t="shared" si="23"/>
        <v>698906.68296719401</v>
      </c>
      <c r="H268" s="28">
        <f t="shared" si="24"/>
        <v>167276296.15174273</v>
      </c>
    </row>
    <row r="269" spans="1:8" x14ac:dyDescent="0.2">
      <c r="A269" s="32">
        <v>582762.30819526501</v>
      </c>
      <c r="B269" s="30">
        <f t="shared" si="20"/>
        <v>10652477697.356773</v>
      </c>
      <c r="C269" s="32">
        <v>751322.43576941499</v>
      </c>
      <c r="D269" s="30">
        <f t="shared" si="21"/>
        <v>4270529257.3779297</v>
      </c>
      <c r="E269" s="32">
        <v>720300.04544302705</v>
      </c>
      <c r="F269" s="31">
        <f t="shared" si="22"/>
        <v>1178335806.8595445</v>
      </c>
      <c r="G269" s="28">
        <f t="shared" si="23"/>
        <v>684794.92980256898</v>
      </c>
      <c r="H269" s="28">
        <f t="shared" si="24"/>
        <v>1388200.9079809817</v>
      </c>
    </row>
    <row r="270" spans="1:8" x14ac:dyDescent="0.2">
      <c r="A270" s="32">
        <v>604260.19336609496</v>
      </c>
      <c r="B270" s="30">
        <f t="shared" si="20"/>
        <v>6677007148.3048019</v>
      </c>
      <c r="C270" s="32">
        <v>750698.24810810201</v>
      </c>
      <c r="D270" s="30">
        <f t="shared" si="21"/>
        <v>4189338430.8885374</v>
      </c>
      <c r="E270" s="32">
        <v>726465.94461199106</v>
      </c>
      <c r="F270" s="31">
        <f t="shared" si="22"/>
        <v>1639666481.6693192</v>
      </c>
      <c r="G270" s="28">
        <f t="shared" si="23"/>
        <v>693808.12869539601</v>
      </c>
      <c r="H270" s="28">
        <f t="shared" si="24"/>
        <v>61386903.962606266</v>
      </c>
    </row>
    <row r="271" spans="1:8" x14ac:dyDescent="0.2">
      <c r="A271" s="32">
        <v>598660.56524879497</v>
      </c>
      <c r="B271" s="30">
        <f t="shared" si="20"/>
        <v>7623487313.2348232</v>
      </c>
      <c r="C271" s="32">
        <v>734934.39476084302</v>
      </c>
      <c r="D271" s="30">
        <f t="shared" si="21"/>
        <v>2397203568.5522313</v>
      </c>
      <c r="E271" s="32">
        <v>703282.44637118594</v>
      </c>
      <c r="F271" s="31">
        <f t="shared" si="22"/>
        <v>299611769.15543932</v>
      </c>
      <c r="G271" s="28">
        <f t="shared" si="23"/>
        <v>678959.13546027464</v>
      </c>
      <c r="H271" s="28">
        <f t="shared" si="24"/>
        <v>49196388.499946706</v>
      </c>
    </row>
    <row r="272" spans="1:8" x14ac:dyDescent="0.2">
      <c r="A272" s="32">
        <v>620517.79729254998</v>
      </c>
      <c r="B272" s="30">
        <f t="shared" si="20"/>
        <v>4284403091.0780687</v>
      </c>
      <c r="C272" s="32">
        <v>749720.864307179</v>
      </c>
      <c r="D272" s="30">
        <f t="shared" si="21"/>
        <v>4063771183.5774093</v>
      </c>
      <c r="E272" s="32">
        <v>705287.88543578202</v>
      </c>
      <c r="F272" s="31">
        <f t="shared" si="22"/>
        <v>373059036.52178252</v>
      </c>
      <c r="G272" s="28">
        <f t="shared" si="23"/>
        <v>691842.18234517041</v>
      </c>
      <c r="H272" s="28">
        <f t="shared" si="24"/>
        <v>34445550.260859124</v>
      </c>
    </row>
    <row r="273" spans="1:8" x14ac:dyDescent="0.2">
      <c r="A273" s="32">
        <v>607959.87233806599</v>
      </c>
      <c r="B273" s="30">
        <f t="shared" si="20"/>
        <v>6086071364.0550318</v>
      </c>
      <c r="C273" s="32">
        <v>761106.30114740704</v>
      </c>
      <c r="D273" s="30">
        <f t="shared" si="21"/>
        <v>5644990524.1348848</v>
      </c>
      <c r="E273" s="32">
        <v>697322.43124437204</v>
      </c>
      <c r="F273" s="31">
        <f t="shared" si="22"/>
        <v>128806203.31284148</v>
      </c>
      <c r="G273" s="28">
        <f t="shared" si="23"/>
        <v>688796.2015766151</v>
      </c>
      <c r="H273" s="28">
        <f t="shared" si="24"/>
        <v>7969624.8181556677</v>
      </c>
    </row>
    <row r="274" spans="1:8" x14ac:dyDescent="0.2">
      <c r="A274" s="32">
        <v>603484.72569962905</v>
      </c>
      <c r="B274" s="30">
        <f t="shared" si="20"/>
        <v>6804340008.7409792</v>
      </c>
      <c r="C274" s="32">
        <v>779182.79120291397</v>
      </c>
      <c r="D274" s="30">
        <f t="shared" si="21"/>
        <v>8688037365.515501</v>
      </c>
      <c r="E274" s="32">
        <v>698172.76582005003</v>
      </c>
      <c r="F274" s="31">
        <f t="shared" si="22"/>
        <v>148830646.09556735</v>
      </c>
      <c r="G274" s="28">
        <f t="shared" si="23"/>
        <v>693613.42757419776</v>
      </c>
      <c r="H274" s="28">
        <f t="shared" si="24"/>
        <v>58373853.897871457</v>
      </c>
    </row>
    <row r="275" spans="1:8" x14ac:dyDescent="0.2">
      <c r="A275" s="32">
        <v>584072.67606408906</v>
      </c>
      <c r="B275" s="30">
        <f t="shared" si="20"/>
        <v>10383706421.819641</v>
      </c>
      <c r="C275" s="32">
        <v>782485.585067473</v>
      </c>
      <c r="D275" s="30">
        <f t="shared" si="21"/>
        <v>9314650280.3907413</v>
      </c>
      <c r="E275" s="32">
        <v>713000.802712003</v>
      </c>
      <c r="F275" s="31">
        <f t="shared" si="22"/>
        <v>730494055.29397404</v>
      </c>
      <c r="G275" s="28">
        <f t="shared" si="23"/>
        <v>693186.35461452173</v>
      </c>
      <c r="H275" s="28">
        <f t="shared" si="24"/>
        <v>52030332.600042209</v>
      </c>
    </row>
    <row r="276" spans="1:8" x14ac:dyDescent="0.2">
      <c r="A276" s="32">
        <v>609488.79614683904</v>
      </c>
      <c r="B276" s="30">
        <f t="shared" si="20"/>
        <v>5849856259.3313932</v>
      </c>
      <c r="C276" s="32">
        <v>765187.65164500999</v>
      </c>
      <c r="D276" s="30">
        <f t="shared" si="21"/>
        <v>6274937400.3335218</v>
      </c>
      <c r="E276" s="32">
        <v>679709.81257543899</v>
      </c>
      <c r="F276" s="31">
        <f t="shared" si="22"/>
        <v>39229385.457262725</v>
      </c>
      <c r="G276" s="28">
        <f t="shared" si="23"/>
        <v>684795.42012242938</v>
      </c>
      <c r="H276" s="28">
        <f t="shared" si="24"/>
        <v>1387045.7396704627</v>
      </c>
    </row>
    <row r="277" spans="1:8" x14ac:dyDescent="0.2">
      <c r="A277" s="32">
        <v>598626.18935858505</v>
      </c>
      <c r="B277" s="30">
        <f t="shared" si="20"/>
        <v>7629491390.5351715</v>
      </c>
      <c r="C277" s="32">
        <v>730233.64095127105</v>
      </c>
      <c r="D277" s="30">
        <f t="shared" si="21"/>
        <v>1958991131.585804</v>
      </c>
      <c r="E277" s="32">
        <v>665456.62780146499</v>
      </c>
      <c r="F277" s="31">
        <f t="shared" si="22"/>
        <v>420927649.59128189</v>
      </c>
      <c r="G277" s="28">
        <f t="shared" si="23"/>
        <v>664772.1527037737</v>
      </c>
      <c r="H277" s="28">
        <f t="shared" si="24"/>
        <v>449482251.70420772</v>
      </c>
    </row>
    <row r="278" spans="1:8" x14ac:dyDescent="0.2">
      <c r="A278" s="32">
        <v>610273.67183245695</v>
      </c>
      <c r="B278" s="30">
        <f t="shared" si="20"/>
        <v>5730410871.1169643</v>
      </c>
      <c r="C278" s="32">
        <v>763884.91064222297</v>
      </c>
      <c r="D278" s="30">
        <f t="shared" si="21"/>
        <v>6070242573.7081079</v>
      </c>
      <c r="E278" s="32">
        <v>696577.24468482705</v>
      </c>
      <c r="F278" s="31">
        <f t="shared" si="22"/>
        <v>112446841.41584919</v>
      </c>
      <c r="G278" s="28">
        <f t="shared" si="23"/>
        <v>690245.27571983566</v>
      </c>
      <c r="H278" s="28">
        <f t="shared" si="24"/>
        <v>18251065.148339078</v>
      </c>
    </row>
    <row r="279" spans="1:8" x14ac:dyDescent="0.2">
      <c r="A279" s="32">
        <v>592542.256368067</v>
      </c>
      <c r="B279" s="30">
        <f t="shared" si="20"/>
        <v>8729331732.1604271</v>
      </c>
      <c r="C279" s="32">
        <v>736975.08534381306</v>
      </c>
      <c r="D279" s="30">
        <f t="shared" si="21"/>
        <v>2601197492.1707954</v>
      </c>
      <c r="E279" s="32">
        <v>732849.97551430995</v>
      </c>
      <c r="F279" s="31">
        <f t="shared" si="22"/>
        <v>2197436846.9133902</v>
      </c>
      <c r="G279" s="28">
        <f t="shared" si="23"/>
        <v>687455.77240873</v>
      </c>
      <c r="H279" s="28">
        <f t="shared" si="24"/>
        <v>2198171.6300305789</v>
      </c>
    </row>
    <row r="280" spans="1:8" x14ac:dyDescent="0.2">
      <c r="A280" s="32">
        <v>603507.40346124396</v>
      </c>
      <c r="B280" s="30">
        <f t="shared" si="20"/>
        <v>6800599217.4143696</v>
      </c>
      <c r="C280" s="32">
        <v>760870.34744108305</v>
      </c>
      <c r="D280" s="30">
        <f t="shared" si="21"/>
        <v>5609590306.938714</v>
      </c>
      <c r="E280" s="32">
        <v>715258.99389499403</v>
      </c>
      <c r="F280" s="31">
        <f t="shared" si="22"/>
        <v>857660700.50602174</v>
      </c>
      <c r="G280" s="28">
        <f t="shared" si="23"/>
        <v>693212.24826577364</v>
      </c>
      <c r="H280" s="28">
        <f t="shared" si="24"/>
        <v>52404555.532931559</v>
      </c>
    </row>
    <row r="281" spans="1:8" x14ac:dyDescent="0.2">
      <c r="A281" s="32">
        <v>601726.27816075098</v>
      </c>
      <c r="B281" s="30">
        <f t="shared" si="20"/>
        <v>7097535277.0078363</v>
      </c>
      <c r="C281" s="32">
        <v>718554.72950471996</v>
      </c>
      <c r="D281" s="30">
        <f t="shared" si="21"/>
        <v>1061559376.2729197</v>
      </c>
      <c r="E281" s="32">
        <v>702819.86208456196</v>
      </c>
      <c r="F281" s="31">
        <f t="shared" si="22"/>
        <v>283811735.59397805</v>
      </c>
      <c r="G281" s="28">
        <f t="shared" si="23"/>
        <v>674366.95658334426</v>
      </c>
      <c r="H281" s="28">
        <f t="shared" si="24"/>
        <v>134703706.65594691</v>
      </c>
    </row>
    <row r="282" spans="1:8" x14ac:dyDescent="0.2">
      <c r="A282" s="32">
        <v>614251.38360651303</v>
      </c>
      <c r="B282" s="30">
        <f t="shared" si="20"/>
        <v>5144011657.381628</v>
      </c>
      <c r="C282" s="32">
        <v>734987.58998479997</v>
      </c>
      <c r="D282" s="30">
        <f t="shared" si="21"/>
        <v>2402415407.1315527</v>
      </c>
      <c r="E282" s="32">
        <v>673327.06538846996</v>
      </c>
      <c r="F282" s="31">
        <f t="shared" si="22"/>
        <v>159923435.33352831</v>
      </c>
      <c r="G282" s="28">
        <f t="shared" si="23"/>
        <v>674188.67965992761</v>
      </c>
      <c r="H282" s="28">
        <f t="shared" si="24"/>
        <v>138873721.93579829</v>
      </c>
    </row>
    <row r="283" spans="1:8" x14ac:dyDescent="0.2">
      <c r="A283" s="32">
        <v>608596.10167417803</v>
      </c>
      <c r="B283" s="30">
        <f t="shared" si="20"/>
        <v>5987207481.1534462</v>
      </c>
      <c r="C283" s="32">
        <v>756680.07418622996</v>
      </c>
      <c r="D283" s="30">
        <f t="shared" si="21"/>
        <v>4999469243.4389286</v>
      </c>
      <c r="E283" s="32">
        <v>755676.69917224697</v>
      </c>
      <c r="F283" s="31">
        <f t="shared" si="22"/>
        <v>4858584881.1296158</v>
      </c>
      <c r="G283" s="28">
        <f t="shared" si="23"/>
        <v>706984.29167755169</v>
      </c>
      <c r="H283" s="28">
        <f t="shared" si="24"/>
        <v>441468108.93424308</v>
      </c>
    </row>
    <row r="284" spans="1:8" x14ac:dyDescent="0.2">
      <c r="A284" s="32">
        <v>594279.07209920196</v>
      </c>
      <c r="B284" s="30">
        <f t="shared" si="20"/>
        <v>8407803772.2150764</v>
      </c>
      <c r="C284" s="32">
        <v>787404.43948804401</v>
      </c>
      <c r="D284" s="30">
        <f t="shared" si="21"/>
        <v>10288306652.98419</v>
      </c>
      <c r="E284" s="32">
        <v>704838.07784553396</v>
      </c>
      <c r="F284" s="31">
        <f t="shared" si="22"/>
        <v>355885533.44957685</v>
      </c>
      <c r="G284" s="28">
        <f t="shared" si="23"/>
        <v>695507.19647759327</v>
      </c>
      <c r="H284" s="28">
        <f t="shared" si="24"/>
        <v>90898057.819120169</v>
      </c>
    </row>
    <row r="285" spans="1:8" x14ac:dyDescent="0.2">
      <c r="A285" s="32">
        <v>589532.82128489204</v>
      </c>
      <c r="B285" s="30">
        <f t="shared" si="20"/>
        <v>9300736845.0583801</v>
      </c>
      <c r="C285" s="32">
        <v>732367.09695890499</v>
      </c>
      <c r="D285" s="30">
        <f t="shared" si="21"/>
        <v>2152398390.2508149</v>
      </c>
      <c r="E285" s="32">
        <v>709562.04365287395</v>
      </c>
      <c r="F285" s="31">
        <f t="shared" si="22"/>
        <v>556435942.31970465</v>
      </c>
      <c r="G285" s="28">
        <f t="shared" si="23"/>
        <v>677153.98729889037</v>
      </c>
      <c r="H285" s="28">
        <f t="shared" si="24"/>
        <v>77777616.334821656</v>
      </c>
    </row>
    <row r="286" spans="1:8" x14ac:dyDescent="0.2">
      <c r="A286" s="32">
        <v>591133.45389898005</v>
      </c>
      <c r="B286" s="30">
        <f t="shared" si="20"/>
        <v>8994567801.5301552</v>
      </c>
      <c r="C286" s="32">
        <v>769691.74442591798</v>
      </c>
      <c r="D286" s="30">
        <f t="shared" si="21"/>
        <v>7008803189.4789543</v>
      </c>
      <c r="E286" s="32">
        <v>681605.741308828</v>
      </c>
      <c r="F286" s="31">
        <f t="shared" si="22"/>
        <v>19074251.537740149</v>
      </c>
      <c r="G286" s="28">
        <f t="shared" si="23"/>
        <v>680810.31321124209</v>
      </c>
      <c r="H286" s="28">
        <f t="shared" si="24"/>
        <v>26654875.269339465</v>
      </c>
    </row>
    <row r="287" spans="1:8" x14ac:dyDescent="0.2">
      <c r="A287" s="32">
        <v>592360.18723232695</v>
      </c>
      <c r="B287" s="30">
        <f t="shared" si="20"/>
        <v>8763386645.1430206</v>
      </c>
      <c r="C287" s="32">
        <v>767864.95907973801</v>
      </c>
      <c r="D287" s="30">
        <f t="shared" si="21"/>
        <v>6706268528.1942177</v>
      </c>
      <c r="E287" s="32">
        <v>704112.41417916398</v>
      </c>
      <c r="F287" s="31">
        <f t="shared" si="22"/>
        <v>329032934.60786909</v>
      </c>
      <c r="G287" s="28">
        <f t="shared" si="23"/>
        <v>688112.52016374294</v>
      </c>
      <c r="H287" s="28">
        <f t="shared" si="24"/>
        <v>4576908.1940480908</v>
      </c>
    </row>
    <row r="288" spans="1:8" x14ac:dyDescent="0.2">
      <c r="A288" s="32">
        <v>591485.96460336598</v>
      </c>
      <c r="B288" s="30">
        <f t="shared" si="20"/>
        <v>8927828049.7503605</v>
      </c>
      <c r="C288" s="32">
        <v>729435.14409916301</v>
      </c>
      <c r="D288" s="30">
        <f t="shared" si="21"/>
        <v>1888945002.1088939</v>
      </c>
      <c r="E288" s="32">
        <v>682307.16962365201</v>
      </c>
      <c r="F288" s="31">
        <f t="shared" si="22"/>
        <v>13439406.128181173</v>
      </c>
      <c r="G288" s="28">
        <f t="shared" si="23"/>
        <v>667742.75944206037</v>
      </c>
      <c r="H288" s="28">
        <f t="shared" si="24"/>
        <v>332347110.09971356</v>
      </c>
    </row>
    <row r="289" spans="1:8" x14ac:dyDescent="0.2">
      <c r="A289" s="32">
        <v>601700.08171735296</v>
      </c>
      <c r="B289" s="30">
        <f t="shared" si="20"/>
        <v>7101949900.0378628</v>
      </c>
      <c r="C289" s="32">
        <v>758428.12892939802</v>
      </c>
      <c r="D289" s="30">
        <f t="shared" si="21"/>
        <v>5249724090.078146</v>
      </c>
      <c r="E289" s="32">
        <v>697066.35067773599</v>
      </c>
      <c r="F289" s="31">
        <f t="shared" si="22"/>
        <v>123059119.40697689</v>
      </c>
      <c r="G289" s="28">
        <f t="shared" si="23"/>
        <v>685731.5204414957</v>
      </c>
      <c r="H289" s="28">
        <f t="shared" si="24"/>
        <v>58384.448630251041</v>
      </c>
    </row>
    <row r="290" spans="1:8" x14ac:dyDescent="0.2">
      <c r="A290" s="32">
        <v>596565.48923930095</v>
      </c>
      <c r="B290" s="30">
        <f t="shared" si="20"/>
        <v>7993729656.5745659</v>
      </c>
      <c r="C290" s="32">
        <v>762445.59871466097</v>
      </c>
      <c r="D290" s="30">
        <f t="shared" si="21"/>
        <v>5848035537.4011402</v>
      </c>
      <c r="E290" s="32">
        <v>713777.14444796101</v>
      </c>
      <c r="F290" s="31">
        <f t="shared" si="22"/>
        <v>773062152.70441115</v>
      </c>
      <c r="G290" s="28">
        <f t="shared" si="23"/>
        <v>690929.41080064094</v>
      </c>
      <c r="H290" s="28">
        <f t="shared" si="24"/>
        <v>24564529.22436123</v>
      </c>
    </row>
    <row r="291" spans="1:8" x14ac:dyDescent="0.2">
      <c r="A291" s="32">
        <v>610598.35331516596</v>
      </c>
      <c r="B291" s="30">
        <f t="shared" si="20"/>
        <v>5681359852.0893564</v>
      </c>
      <c r="C291" s="32">
        <v>755649.26020140201</v>
      </c>
      <c r="D291" s="30">
        <f t="shared" si="21"/>
        <v>4854760446.6748371</v>
      </c>
      <c r="E291" s="32">
        <v>741415.94025732903</v>
      </c>
      <c r="F291" s="31">
        <f t="shared" si="22"/>
        <v>3073903082.1325107</v>
      </c>
      <c r="G291" s="28">
        <f t="shared" si="23"/>
        <v>702554.5179246323</v>
      </c>
      <c r="H291" s="28">
        <f t="shared" si="24"/>
        <v>274941789.35220486</v>
      </c>
    </row>
    <row r="292" spans="1:8" x14ac:dyDescent="0.2">
      <c r="A292" s="32">
        <v>614642.61239377304</v>
      </c>
      <c r="B292" s="30">
        <f t="shared" si="20"/>
        <v>5088045478.612484</v>
      </c>
      <c r="C292" s="32">
        <v>721321.92982278799</v>
      </c>
      <c r="D292" s="30">
        <f t="shared" si="21"/>
        <v>1249536292.7331195</v>
      </c>
      <c r="E292" s="32">
        <v>722548.44382312603</v>
      </c>
      <c r="F292" s="31">
        <f t="shared" si="22"/>
        <v>1337752178.0257614</v>
      </c>
      <c r="G292" s="28">
        <f t="shared" si="23"/>
        <v>686170.99534656235</v>
      </c>
      <c r="H292" s="28">
        <f t="shared" si="24"/>
        <v>39143.10451060925</v>
      </c>
    </row>
    <row r="293" spans="1:8" x14ac:dyDescent="0.2">
      <c r="A293" s="32">
        <v>599862.91873913899</v>
      </c>
      <c r="B293" s="30">
        <f t="shared" si="20"/>
        <v>7414971787.0625238</v>
      </c>
      <c r="C293" s="32">
        <v>795937.83083702496</v>
      </c>
      <c r="D293" s="30">
        <f t="shared" si="21"/>
        <v>12092231211.312332</v>
      </c>
      <c r="E293" s="32">
        <v>723656.20384907594</v>
      </c>
      <c r="F293" s="31">
        <f t="shared" si="22"/>
        <v>1420012608.9806135</v>
      </c>
      <c r="G293" s="28">
        <f t="shared" si="23"/>
        <v>706485.65114174655</v>
      </c>
      <c r="H293" s="28">
        <f t="shared" si="24"/>
        <v>420762736.61528105</v>
      </c>
    </row>
    <row r="294" spans="1:8" x14ac:dyDescent="0.2">
      <c r="A294" s="32">
        <v>596037.68354742997</v>
      </c>
      <c r="B294" s="30">
        <f t="shared" si="20"/>
        <v>8088387979.0530376</v>
      </c>
      <c r="C294" s="32">
        <v>750491.11836488696</v>
      </c>
      <c r="D294" s="30">
        <f t="shared" si="21"/>
        <v>4162568347.3791347</v>
      </c>
      <c r="E294" s="32">
        <v>689042.23687960894</v>
      </c>
      <c r="F294" s="31">
        <f t="shared" si="22"/>
        <v>9419299.2906284574</v>
      </c>
      <c r="G294" s="28">
        <f t="shared" si="23"/>
        <v>678523.67959730874</v>
      </c>
      <c r="H294" s="28">
        <f t="shared" si="24"/>
        <v>55494597.105342701</v>
      </c>
    </row>
    <row r="295" spans="1:8" x14ac:dyDescent="0.2">
      <c r="A295" s="32">
        <v>601430.39962915506</v>
      </c>
      <c r="B295" s="30">
        <f t="shared" si="20"/>
        <v>7147476502.0924139</v>
      </c>
      <c r="C295" s="32">
        <v>752154.61149526504</v>
      </c>
      <c r="D295" s="30">
        <f t="shared" si="21"/>
        <v>4379985953.8146009</v>
      </c>
      <c r="E295" s="32">
        <v>704052.76120407798</v>
      </c>
      <c r="F295" s="31">
        <f t="shared" si="22"/>
        <v>326872370.83949405</v>
      </c>
      <c r="G295" s="28">
        <f t="shared" si="23"/>
        <v>685879.25744283258</v>
      </c>
      <c r="H295" s="28">
        <f t="shared" si="24"/>
        <v>8815.6588364222753</v>
      </c>
    </row>
    <row r="296" spans="1:8" x14ac:dyDescent="0.2">
      <c r="A296" s="32">
        <v>592699.92016291805</v>
      </c>
      <c r="B296" s="30">
        <f t="shared" si="20"/>
        <v>8699895251.7976456</v>
      </c>
      <c r="C296" s="32">
        <v>708139.06026253896</v>
      </c>
      <c r="D296" s="30">
        <f t="shared" si="21"/>
        <v>491327613.99434853</v>
      </c>
      <c r="E296" s="32">
        <v>703379.58479162597</v>
      </c>
      <c r="F296" s="31">
        <f t="shared" si="22"/>
        <v>302984000.60377604</v>
      </c>
      <c r="G296" s="28">
        <f t="shared" si="23"/>
        <v>668072.85507236095</v>
      </c>
      <c r="H296" s="28">
        <f t="shared" si="24"/>
        <v>320420529.24065959</v>
      </c>
    </row>
    <row r="297" spans="1:8" x14ac:dyDescent="0.2">
      <c r="A297" s="32">
        <v>601975.71397501905</v>
      </c>
      <c r="B297" s="30">
        <f t="shared" si="20"/>
        <v>7055569121.4874258</v>
      </c>
      <c r="C297" s="32">
        <v>771914.82430114294</v>
      </c>
      <c r="D297" s="30">
        <f t="shared" si="21"/>
        <v>7385971522.1446905</v>
      </c>
      <c r="E297" s="32">
        <v>715675.23632132099</v>
      </c>
      <c r="F297" s="31">
        <f t="shared" si="22"/>
        <v>882213980.38356268</v>
      </c>
      <c r="G297" s="28">
        <f t="shared" si="23"/>
        <v>696521.92486582766</v>
      </c>
      <c r="H297" s="28">
        <f t="shared" si="24"/>
        <v>111276668.41057602</v>
      </c>
    </row>
    <row r="298" spans="1:8" x14ac:dyDescent="0.2">
      <c r="A298" s="32">
        <v>603476.23126409296</v>
      </c>
      <c r="B298" s="30">
        <f t="shared" si="20"/>
        <v>6805741466.0879183</v>
      </c>
      <c r="C298" s="32">
        <v>763872.63864931895</v>
      </c>
      <c r="D298" s="30">
        <f t="shared" si="21"/>
        <v>6068330459.1423788</v>
      </c>
      <c r="E298" s="32">
        <v>731981.99665179697</v>
      </c>
      <c r="F298" s="31">
        <f t="shared" si="22"/>
        <v>2116814045.4242964</v>
      </c>
      <c r="G298" s="28">
        <f t="shared" si="23"/>
        <v>699776.95552173629</v>
      </c>
      <c r="H298" s="28">
        <f t="shared" si="24"/>
        <v>190545069.44251794</v>
      </c>
    </row>
    <row r="299" spans="1:8" x14ac:dyDescent="0.2">
      <c r="A299" s="32">
        <v>588101.33971084305</v>
      </c>
      <c r="B299" s="30">
        <f t="shared" si="20"/>
        <v>9578891089.3174515</v>
      </c>
      <c r="C299" s="32">
        <v>761628.25005885295</v>
      </c>
      <c r="D299" s="30">
        <f t="shared" si="21"/>
        <v>5723694288.5638857</v>
      </c>
      <c r="E299" s="32">
        <v>715903.15249314799</v>
      </c>
      <c r="F299" s="31">
        <f t="shared" si="22"/>
        <v>895805098.15670502</v>
      </c>
      <c r="G299" s="28">
        <f t="shared" si="23"/>
        <v>688544.247420948</v>
      </c>
      <c r="H299" s="28">
        <f t="shared" si="24"/>
        <v>6610546.1501444392</v>
      </c>
    </row>
    <row r="300" spans="1:8" x14ac:dyDescent="0.2">
      <c r="A300" s="32">
        <v>611589.37028839299</v>
      </c>
      <c r="B300" s="30">
        <f t="shared" si="20"/>
        <v>5532946562.6138601</v>
      </c>
      <c r="C300" s="32">
        <v>791465.40069121204</v>
      </c>
      <c r="D300" s="30">
        <f t="shared" si="21"/>
        <v>11128615128.311464</v>
      </c>
      <c r="E300" s="32">
        <v>712175.45332088205</v>
      </c>
      <c r="F300" s="31">
        <f t="shared" si="22"/>
        <v>686560742.14390659</v>
      </c>
      <c r="G300" s="28">
        <f t="shared" si="23"/>
        <v>705076.74143349566</v>
      </c>
      <c r="H300" s="28">
        <f t="shared" si="24"/>
        <v>364947236.88036877</v>
      </c>
    </row>
    <row r="301" spans="1:8" x14ac:dyDescent="0.2">
      <c r="A301" s="32">
        <v>597048.11396804499</v>
      </c>
      <c r="B301" s="30">
        <f t="shared" si="20"/>
        <v>7907661887.9476089</v>
      </c>
      <c r="C301" s="32">
        <v>707917.98332142504</v>
      </c>
      <c r="D301" s="30">
        <f t="shared" si="21"/>
        <v>481575745.37122267</v>
      </c>
      <c r="E301" s="32">
        <v>695544.16744675499</v>
      </c>
      <c r="F301" s="31">
        <f t="shared" si="22"/>
        <v>91604390.608724326</v>
      </c>
      <c r="G301" s="28">
        <f t="shared" si="23"/>
        <v>666836.754912075</v>
      </c>
      <c r="H301" s="28">
        <f t="shared" si="24"/>
        <v>366201585.68510759</v>
      </c>
    </row>
    <row r="302" spans="1:8" x14ac:dyDescent="0.2">
      <c r="A302" s="32">
        <v>602384.09343989904</v>
      </c>
      <c r="B302" s="30">
        <f t="shared" si="20"/>
        <v>6987130239.9918623</v>
      </c>
      <c r="C302" s="32">
        <v>738083.77191727201</v>
      </c>
      <c r="D302" s="30">
        <f t="shared" si="21"/>
        <v>2715517001.7731881</v>
      </c>
      <c r="E302" s="32">
        <v>724967.13607423601</v>
      </c>
      <c r="F302" s="31">
        <f t="shared" si="22"/>
        <v>1520531013.6885235</v>
      </c>
      <c r="G302" s="28">
        <f t="shared" si="23"/>
        <v>688478.33381046902</v>
      </c>
      <c r="H302" s="28">
        <f t="shared" si="24"/>
        <v>6275950.0186474808</v>
      </c>
    </row>
    <row r="303" spans="1:8" x14ac:dyDescent="0.2">
      <c r="A303" s="32">
        <v>607764.99153341097</v>
      </c>
      <c r="B303" s="30">
        <f t="shared" si="20"/>
        <v>6116515922.9136133</v>
      </c>
      <c r="C303" s="32">
        <v>782365.723177879</v>
      </c>
      <c r="D303" s="30">
        <f t="shared" si="21"/>
        <v>9291528321.3944073</v>
      </c>
      <c r="E303" s="32">
        <v>716482.88062532304</v>
      </c>
      <c r="F303" s="31">
        <f t="shared" si="22"/>
        <v>930843712.69412804</v>
      </c>
      <c r="G303" s="28">
        <f t="shared" si="23"/>
        <v>702204.53177887097</v>
      </c>
      <c r="H303" s="28">
        <f t="shared" si="24"/>
        <v>263457780.97963578</v>
      </c>
    </row>
    <row r="304" spans="1:8" x14ac:dyDescent="0.2">
      <c r="A304" s="32">
        <v>598408.01013369102</v>
      </c>
      <c r="B304" s="30">
        <f t="shared" si="20"/>
        <v>7667653576.691947</v>
      </c>
      <c r="C304" s="32">
        <v>753567.21432305896</v>
      </c>
      <c r="D304" s="30">
        <f t="shared" si="21"/>
        <v>4568957642.1839066</v>
      </c>
      <c r="E304" s="32">
        <v>720902.127902732</v>
      </c>
      <c r="F304" s="31">
        <f t="shared" si="22"/>
        <v>1220033554.4166024</v>
      </c>
      <c r="G304" s="28">
        <f t="shared" si="23"/>
        <v>690959.11745316058</v>
      </c>
      <c r="H304" s="28">
        <f t="shared" si="24"/>
        <v>24859879.592919704</v>
      </c>
    </row>
    <row r="305" spans="1:8" x14ac:dyDescent="0.2">
      <c r="A305" s="32">
        <v>602224.10040331294</v>
      </c>
      <c r="B305" s="30">
        <f t="shared" si="20"/>
        <v>7013903171.4709644</v>
      </c>
      <c r="C305" s="32">
        <v>726386.78536268405</v>
      </c>
      <c r="D305" s="30">
        <f t="shared" si="21"/>
        <v>1633261989.2790382</v>
      </c>
      <c r="E305" s="32">
        <v>720356.40809020901</v>
      </c>
      <c r="F305" s="31">
        <f t="shared" si="22"/>
        <v>1182208493.0930743</v>
      </c>
      <c r="G305" s="28">
        <f t="shared" si="23"/>
        <v>682989.09795206867</v>
      </c>
      <c r="H305" s="28">
        <f t="shared" si="24"/>
        <v>8904561.7477026563</v>
      </c>
    </row>
    <row r="306" spans="1:8" x14ac:dyDescent="0.2">
      <c r="A306" s="32">
        <v>595829.39306799998</v>
      </c>
      <c r="B306" s="30">
        <f t="shared" si="20"/>
        <v>8125896766.4867659</v>
      </c>
      <c r="C306" s="32">
        <v>774679.10212150495</v>
      </c>
      <c r="D306" s="30">
        <f t="shared" si="21"/>
        <v>7868746086.7615538</v>
      </c>
      <c r="E306" s="32">
        <v>736332.47272814799</v>
      </c>
      <c r="F306" s="31">
        <f t="shared" si="22"/>
        <v>2536061467.9438</v>
      </c>
      <c r="G306" s="28">
        <f t="shared" si="23"/>
        <v>702280.3226392176</v>
      </c>
      <c r="H306" s="28">
        <f t="shared" si="24"/>
        <v>265923906.13728923</v>
      </c>
    </row>
    <row r="307" spans="1:8" x14ac:dyDescent="0.2">
      <c r="A307" s="32">
        <v>597719.78952373203</v>
      </c>
      <c r="B307" s="30">
        <f t="shared" si="20"/>
        <v>7788655491.1149778</v>
      </c>
      <c r="C307" s="32">
        <v>728631.75288095395</v>
      </c>
      <c r="D307" s="30">
        <f t="shared" si="21"/>
        <v>1819756469.4751036</v>
      </c>
      <c r="E307" s="32">
        <v>689923.24253149505</v>
      </c>
      <c r="F307" s="31">
        <f t="shared" si="22"/>
        <v>15603237.463307636</v>
      </c>
      <c r="G307" s="28">
        <f t="shared" si="23"/>
        <v>672091.59497872705</v>
      </c>
      <c r="H307" s="28">
        <f t="shared" si="24"/>
        <v>192697547.12095714</v>
      </c>
    </row>
    <row r="308" spans="1:8" x14ac:dyDescent="0.2">
      <c r="A308" s="32">
        <v>602872.99831483304</v>
      </c>
      <c r="B308" s="30">
        <f t="shared" si="20"/>
        <v>6905635074.2809162</v>
      </c>
      <c r="C308" s="32">
        <v>738706.92251542595</v>
      </c>
      <c r="D308" s="30">
        <f t="shared" si="21"/>
        <v>2780850849.895473</v>
      </c>
      <c r="E308" s="32">
        <v>722885.99413629202</v>
      </c>
      <c r="F308" s="31">
        <f t="shared" si="22"/>
        <v>1362558122.5596325</v>
      </c>
      <c r="G308" s="28">
        <f t="shared" si="23"/>
        <v>688155.30498885037</v>
      </c>
      <c r="H308" s="28">
        <f t="shared" si="24"/>
        <v>4761803.9618256288</v>
      </c>
    </row>
    <row r="309" spans="1:8" x14ac:dyDescent="0.2">
      <c r="A309" s="32">
        <v>597979.73380326806</v>
      </c>
      <c r="B309" s="30">
        <f t="shared" si="20"/>
        <v>7742841150.1570148</v>
      </c>
      <c r="C309" s="32">
        <v>733782.82468498801</v>
      </c>
      <c r="D309" s="30">
        <f t="shared" si="21"/>
        <v>2285765071.6233392</v>
      </c>
      <c r="E309" s="32">
        <v>710073.72325037804</v>
      </c>
      <c r="F309" s="31">
        <f t="shared" si="22"/>
        <v>580837670.38622165</v>
      </c>
      <c r="G309" s="28">
        <f t="shared" si="23"/>
        <v>680612.09391287807</v>
      </c>
      <c r="H309" s="28">
        <f t="shared" si="24"/>
        <v>28740913.607289653</v>
      </c>
    </row>
    <row r="310" spans="1:8" x14ac:dyDescent="0.2">
      <c r="A310" s="32">
        <v>589034.47371846205</v>
      </c>
      <c r="B310" s="30">
        <f t="shared" si="20"/>
        <v>9397106800.7826233</v>
      </c>
      <c r="C310" s="32">
        <v>753824.77611286705</v>
      </c>
      <c r="D310" s="30">
        <f t="shared" si="21"/>
        <v>4603843277.0553303</v>
      </c>
      <c r="E310" s="32">
        <v>699221.92043575796</v>
      </c>
      <c r="F310" s="31">
        <f t="shared" si="22"/>
        <v>175529939.71287897</v>
      </c>
      <c r="G310" s="28">
        <f t="shared" si="23"/>
        <v>680693.72342236235</v>
      </c>
      <c r="H310" s="28">
        <f t="shared" si="24"/>
        <v>27872336.360102616</v>
      </c>
    </row>
    <row r="311" spans="1:8" x14ac:dyDescent="0.2">
      <c r="A311" s="32">
        <v>598000.00684049097</v>
      </c>
      <c r="B311" s="30">
        <f t="shared" si="20"/>
        <v>7739273773.5823326</v>
      </c>
      <c r="C311" s="32">
        <v>745214.65497139201</v>
      </c>
      <c r="D311" s="30">
        <f t="shared" si="21"/>
        <v>3509556008.0983219</v>
      </c>
      <c r="E311" s="32">
        <v>720887.02906765998</v>
      </c>
      <c r="F311" s="31">
        <f t="shared" si="22"/>
        <v>1218979008.6135709</v>
      </c>
      <c r="G311" s="28">
        <f t="shared" si="23"/>
        <v>688033.89695984765</v>
      </c>
      <c r="H311" s="28">
        <f t="shared" si="24"/>
        <v>4246681.4005561098</v>
      </c>
    </row>
    <row r="312" spans="1:8" x14ac:dyDescent="0.2">
      <c r="A312" s="32">
        <v>593984.57176366996</v>
      </c>
      <c r="B312" s="30">
        <f t="shared" si="20"/>
        <v>8461898375.5975466</v>
      </c>
      <c r="C312" s="32">
        <v>723090.10864361201</v>
      </c>
      <c r="D312" s="30">
        <f t="shared" si="21"/>
        <v>1377668679.6146483</v>
      </c>
      <c r="E312" s="32">
        <v>730143.77236571</v>
      </c>
      <c r="F312" s="31">
        <f t="shared" si="22"/>
        <v>1951043952.3655388</v>
      </c>
      <c r="G312" s="28">
        <f t="shared" si="23"/>
        <v>682406.15092433069</v>
      </c>
      <c r="H312" s="28">
        <f t="shared" si="24"/>
        <v>12723476.576010888</v>
      </c>
    </row>
    <row r="313" spans="1:8" x14ac:dyDescent="0.2">
      <c r="A313" s="32">
        <v>596913.103932556</v>
      </c>
      <c r="B313" s="30">
        <f t="shared" si="20"/>
        <v>7931691659.9777021</v>
      </c>
      <c r="C313" s="32">
        <v>725491.49811015604</v>
      </c>
      <c r="D313" s="30">
        <f t="shared" si="21"/>
        <v>1561699901.9432893</v>
      </c>
      <c r="E313" s="32">
        <v>727184.29494624003</v>
      </c>
      <c r="F313" s="31">
        <f t="shared" si="22"/>
        <v>1698358535.1344864</v>
      </c>
      <c r="G313" s="28">
        <f t="shared" si="23"/>
        <v>683196.29899631732</v>
      </c>
      <c r="H313" s="28">
        <f t="shared" si="24"/>
        <v>7710896.9582372829</v>
      </c>
    </row>
    <row r="314" spans="1:8" x14ac:dyDescent="0.2">
      <c r="A314" s="32">
        <v>599883.11085108295</v>
      </c>
      <c r="B314" s="30">
        <f t="shared" si="20"/>
        <v>7411494699.9586306</v>
      </c>
      <c r="C314" s="32">
        <v>746310.78510613996</v>
      </c>
      <c r="D314" s="30">
        <f t="shared" si="21"/>
        <v>3640630308.8160386</v>
      </c>
      <c r="E314" s="32">
        <v>726360.62341561902</v>
      </c>
      <c r="F314" s="31">
        <f t="shared" si="22"/>
        <v>1631148074.9056258</v>
      </c>
      <c r="G314" s="28">
        <f t="shared" si="23"/>
        <v>690851.5064576139</v>
      </c>
      <c r="H314" s="28">
        <f t="shared" si="24"/>
        <v>23798369.700609565</v>
      </c>
    </row>
    <row r="315" spans="1:8" x14ac:dyDescent="0.2">
      <c r="A315" s="32">
        <v>612855.65073444101</v>
      </c>
      <c r="B315" s="30">
        <f t="shared" si="20"/>
        <v>5346168579.34758</v>
      </c>
      <c r="C315" s="32">
        <v>762273.53010779701</v>
      </c>
      <c r="D315" s="30">
        <f t="shared" si="21"/>
        <v>5821748129.2977686</v>
      </c>
      <c r="E315" s="32">
        <v>694304.95344021497</v>
      </c>
      <c r="F315" s="31">
        <f t="shared" si="22"/>
        <v>69418962.183673128</v>
      </c>
      <c r="G315" s="28">
        <f t="shared" si="23"/>
        <v>689811.37809415103</v>
      </c>
      <c r="H315" s="28">
        <f t="shared" si="24"/>
        <v>14732001.17583644</v>
      </c>
    </row>
    <row r="316" spans="1:8" x14ac:dyDescent="0.2">
      <c r="A316" s="32">
        <v>603844.12851591303</v>
      </c>
      <c r="B316" s="30">
        <f t="shared" si="20"/>
        <v>6745176035.703968</v>
      </c>
      <c r="C316" s="32">
        <v>733815.38654775801</v>
      </c>
      <c r="D316" s="30">
        <f t="shared" si="21"/>
        <v>2288879676.0838065</v>
      </c>
      <c r="E316" s="32">
        <v>698646.64718491002</v>
      </c>
      <c r="F316" s="31">
        <f t="shared" si="22"/>
        <v>160617551.60917464</v>
      </c>
      <c r="G316" s="28">
        <f t="shared" si="23"/>
        <v>678768.72074952698</v>
      </c>
      <c r="H316" s="28">
        <f t="shared" si="24"/>
        <v>51903789.05033008</v>
      </c>
    </row>
    <row r="317" spans="1:8" x14ac:dyDescent="0.2">
      <c r="A317" s="32">
        <v>587267.48988736502</v>
      </c>
      <c r="B317" s="30">
        <f t="shared" si="20"/>
        <v>9742807176.9489193</v>
      </c>
      <c r="C317" s="32">
        <v>761132.28667458601</v>
      </c>
      <c r="D317" s="30">
        <f t="shared" si="21"/>
        <v>5648895948.5073423</v>
      </c>
      <c r="E317" s="32">
        <v>696325.69330886495</v>
      </c>
      <c r="F317" s="31">
        <f t="shared" si="22"/>
        <v>107175169.88186707</v>
      </c>
      <c r="G317" s="28">
        <f t="shared" si="23"/>
        <v>681575.15662360529</v>
      </c>
      <c r="H317" s="28">
        <f t="shared" si="24"/>
        <v>19342338.550840326</v>
      </c>
    </row>
    <row r="318" spans="1:8" x14ac:dyDescent="0.2">
      <c r="A318" s="32">
        <v>596157.97281904798</v>
      </c>
      <c r="B318" s="30">
        <f t="shared" si="20"/>
        <v>8066765905.2540913</v>
      </c>
      <c r="C318" s="32">
        <v>753219.10318253597</v>
      </c>
      <c r="D318" s="30">
        <f t="shared" si="21"/>
        <v>4522018329.3329496</v>
      </c>
      <c r="E318" s="32">
        <v>714569.40120390197</v>
      </c>
      <c r="F318" s="31">
        <f t="shared" si="22"/>
        <v>817745629.6536746</v>
      </c>
      <c r="G318" s="28">
        <f t="shared" si="23"/>
        <v>687982.15906849538</v>
      </c>
      <c r="H318" s="28">
        <f t="shared" si="24"/>
        <v>4036120.7207723167</v>
      </c>
    </row>
    <row r="319" spans="1:8" x14ac:dyDescent="0.2">
      <c r="A319" s="32">
        <v>609267.88205217</v>
      </c>
      <c r="B319" s="30">
        <f t="shared" si="20"/>
        <v>5883698005.5831966</v>
      </c>
      <c r="C319" s="32">
        <v>757199.06087823503</v>
      </c>
      <c r="D319" s="30">
        <f t="shared" si="21"/>
        <v>5073130496.8441553</v>
      </c>
      <c r="E319" s="32">
        <v>719518.83288618305</v>
      </c>
      <c r="F319" s="31">
        <f t="shared" si="22"/>
        <v>1125312895.1265934</v>
      </c>
      <c r="G319" s="28">
        <f t="shared" si="23"/>
        <v>695328.59193886269</v>
      </c>
      <c r="H319" s="28">
        <f t="shared" si="24"/>
        <v>87524309.161735579</v>
      </c>
    </row>
    <row r="320" spans="1:8" x14ac:dyDescent="0.2">
      <c r="A320" s="32">
        <v>617152.67860445497</v>
      </c>
      <c r="B320" s="30">
        <f t="shared" si="20"/>
        <v>4736257170.6265488</v>
      </c>
      <c r="C320" s="32">
        <v>744741.51476988103</v>
      </c>
      <c r="D320" s="30">
        <f t="shared" si="21"/>
        <v>3453720793.775363</v>
      </c>
      <c r="E320" s="32">
        <v>703585.02232356404</v>
      </c>
      <c r="F320" s="31">
        <f t="shared" si="22"/>
        <v>310178075.52593231</v>
      </c>
      <c r="G320" s="28">
        <f t="shared" si="23"/>
        <v>688493.07189929998</v>
      </c>
      <c r="H320" s="28">
        <f t="shared" si="24"/>
        <v>6350010.4970705714</v>
      </c>
    </row>
    <row r="321" spans="1:8" x14ac:dyDescent="0.2">
      <c r="A321" s="32">
        <v>596689.18636467296</v>
      </c>
      <c r="B321" s="30">
        <f t="shared" si="20"/>
        <v>7971626016.51089</v>
      </c>
      <c r="C321" s="32">
        <v>748027.29364060995</v>
      </c>
      <c r="D321" s="30">
        <f t="shared" si="21"/>
        <v>3850716844.3892169</v>
      </c>
      <c r="E321" s="32">
        <v>727482.43268653098</v>
      </c>
      <c r="F321" s="31">
        <f t="shared" si="22"/>
        <v>1723020616.9920912</v>
      </c>
      <c r="G321" s="28">
        <f t="shared" si="23"/>
        <v>690732.9708972713</v>
      </c>
      <c r="H321" s="28">
        <f t="shared" si="24"/>
        <v>22655902.753435291</v>
      </c>
    </row>
    <row r="322" spans="1:8" x14ac:dyDescent="0.2">
      <c r="A322" s="32">
        <v>595891.75174386601</v>
      </c>
      <c r="B322" s="30">
        <f t="shared" si="20"/>
        <v>8114658164.5534</v>
      </c>
      <c r="C322" s="32">
        <v>731050.38252498896</v>
      </c>
      <c r="D322" s="30">
        <f t="shared" si="21"/>
        <v>2031956965.7850425</v>
      </c>
      <c r="E322" s="32">
        <v>703850.329604859</v>
      </c>
      <c r="F322" s="31">
        <f t="shared" si="22"/>
        <v>319593579.84240937</v>
      </c>
      <c r="G322" s="28">
        <f t="shared" si="23"/>
        <v>676930.82129123795</v>
      </c>
      <c r="H322" s="28">
        <f t="shared" si="24"/>
        <v>81763693.698743567</v>
      </c>
    </row>
    <row r="323" spans="1:8" x14ac:dyDescent="0.2">
      <c r="A323" s="32">
        <v>611596.135795229</v>
      </c>
      <c r="B323" s="30">
        <f t="shared" si="20"/>
        <v>5531940120.4567471</v>
      </c>
      <c r="C323" s="32">
        <v>736113.60884023097</v>
      </c>
      <c r="D323" s="30">
        <f t="shared" si="21"/>
        <v>2514065694.657228</v>
      </c>
      <c r="E323" s="32">
        <v>697813.38338105101</v>
      </c>
      <c r="F323" s="31">
        <f t="shared" si="22"/>
        <v>140191145.86914125</v>
      </c>
      <c r="G323" s="28">
        <f t="shared" si="23"/>
        <v>681841.04267217033</v>
      </c>
      <c r="H323" s="28">
        <f t="shared" si="24"/>
        <v>17074304.21528988</v>
      </c>
    </row>
    <row r="324" spans="1:8" x14ac:dyDescent="0.2">
      <c r="A324" s="32">
        <v>579614.622111317</v>
      </c>
      <c r="B324" s="30">
        <f t="shared" ref="B324:B387" si="25">(A324-$L$7)^2</f>
        <v>11312136280.818001</v>
      </c>
      <c r="C324" s="32">
        <v>740872.18880572496</v>
      </c>
      <c r="D324" s="30">
        <f t="shared" ref="D324:D387" si="26">(C324-$L$7)^2</f>
        <v>3013904551.5181332</v>
      </c>
      <c r="E324" s="32">
        <v>712286.55775332102</v>
      </c>
      <c r="F324" s="31">
        <f t="shared" ref="F324:F387" si="27">(E324-$L$7)^2</f>
        <v>692395470.59852099</v>
      </c>
      <c r="G324" s="28">
        <f t="shared" ref="G324:G387" si="28">(A324+C324+E324)/3</f>
        <v>677591.12289012095</v>
      </c>
      <c r="H324" s="28">
        <f t="shared" ref="H324:H387" si="29">(G324-$L$7)^2</f>
        <v>70258364.771369204</v>
      </c>
    </row>
    <row r="325" spans="1:8" x14ac:dyDescent="0.2">
      <c r="A325" s="32">
        <v>606166.33696355997</v>
      </c>
      <c r="B325" s="30">
        <f t="shared" si="25"/>
        <v>6369127276.5990057</v>
      </c>
      <c r="C325" s="32">
        <v>782405.33212485502</v>
      </c>
      <c r="D325" s="30">
        <f t="shared" si="26"/>
        <v>9299165906.9675922</v>
      </c>
      <c r="E325" s="32">
        <v>749044.21206328797</v>
      </c>
      <c r="F325" s="31">
        <f t="shared" si="27"/>
        <v>3977958972.8729143</v>
      </c>
      <c r="G325" s="28">
        <f t="shared" si="28"/>
        <v>712538.62705056753</v>
      </c>
      <c r="H325" s="28">
        <f t="shared" si="29"/>
        <v>705724614.34219265</v>
      </c>
    </row>
    <row r="326" spans="1:8" x14ac:dyDescent="0.2">
      <c r="A326" s="32">
        <v>599477.33863355499</v>
      </c>
      <c r="B326" s="30">
        <f t="shared" si="25"/>
        <v>7481525242.5730143</v>
      </c>
      <c r="C326" s="32">
        <v>715244.09464113601</v>
      </c>
      <c r="D326" s="30">
        <f t="shared" si="26"/>
        <v>856788248.0241605</v>
      </c>
      <c r="E326" s="32">
        <v>709273.21817074798</v>
      </c>
      <c r="F326" s="31">
        <f t="shared" si="27"/>
        <v>542893214.84256136</v>
      </c>
      <c r="G326" s="28">
        <f t="shared" si="28"/>
        <v>674664.8838151464</v>
      </c>
      <c r="H326" s="28">
        <f t="shared" si="29"/>
        <v>127876865.62555222</v>
      </c>
    </row>
    <row r="327" spans="1:8" x14ac:dyDescent="0.2">
      <c r="A327" s="32">
        <v>608477.45774571097</v>
      </c>
      <c r="B327" s="30">
        <f t="shared" si="25"/>
        <v>6005582191.3144217</v>
      </c>
      <c r="C327" s="32">
        <v>773345.22726264701</v>
      </c>
      <c r="D327" s="30">
        <f t="shared" si="26"/>
        <v>7633880027.9887304</v>
      </c>
      <c r="E327" s="32">
        <v>730200.884747345</v>
      </c>
      <c r="F327" s="31">
        <f t="shared" si="27"/>
        <v>1956092593.1662297</v>
      </c>
      <c r="G327" s="28">
        <f t="shared" si="28"/>
        <v>704007.8565852344</v>
      </c>
      <c r="H327" s="28">
        <f t="shared" si="29"/>
        <v>325250671.09097821</v>
      </c>
    </row>
    <row r="328" spans="1:8" x14ac:dyDescent="0.2">
      <c r="A328" s="32">
        <v>605090.18355822098</v>
      </c>
      <c r="B328" s="30">
        <f t="shared" si="25"/>
        <v>6542054128.2288237</v>
      </c>
      <c r="C328" s="32">
        <v>754429.89474451705</v>
      </c>
      <c r="D328" s="30">
        <f t="shared" si="26"/>
        <v>4686326012.8999815</v>
      </c>
      <c r="E328" s="32">
        <v>745190.14583077002</v>
      </c>
      <c r="F328" s="31">
        <f t="shared" si="27"/>
        <v>3506652692.0042348</v>
      </c>
      <c r="G328" s="28">
        <f t="shared" si="28"/>
        <v>701570.07471116947</v>
      </c>
      <c r="H328" s="28">
        <f t="shared" si="29"/>
        <v>243264085.9371191</v>
      </c>
    </row>
    <row r="329" spans="1:8" x14ac:dyDescent="0.2">
      <c r="A329" s="32">
        <v>591290.40707332699</v>
      </c>
      <c r="B329" s="30">
        <f t="shared" si="25"/>
        <v>8964821653.3713055</v>
      </c>
      <c r="C329" s="32">
        <v>732777.21249253897</v>
      </c>
      <c r="D329" s="30">
        <f t="shared" si="26"/>
        <v>2190620342.3009009</v>
      </c>
      <c r="E329" s="32">
        <v>703276.71441995504</v>
      </c>
      <c r="F329" s="31">
        <f t="shared" si="27"/>
        <v>299413369.91605425</v>
      </c>
      <c r="G329" s="28">
        <f t="shared" si="28"/>
        <v>675781.44466194033</v>
      </c>
      <c r="H329" s="28">
        <f t="shared" si="29"/>
        <v>103870841.04076234</v>
      </c>
    </row>
    <row r="330" spans="1:8" x14ac:dyDescent="0.2">
      <c r="A330" s="32">
        <v>608132.62199159502</v>
      </c>
      <c r="B330" s="30">
        <f t="shared" si="25"/>
        <v>6059147673.4066381</v>
      </c>
      <c r="C330" s="32">
        <v>738125.72806177195</v>
      </c>
      <c r="D330" s="30">
        <f t="shared" si="26"/>
        <v>2719891483.7261071</v>
      </c>
      <c r="E330" s="32">
        <v>706416.072734855</v>
      </c>
      <c r="F330" s="31">
        <f t="shared" si="27"/>
        <v>417913123.35466164</v>
      </c>
      <c r="G330" s="28">
        <f t="shared" si="28"/>
        <v>684224.80759607395</v>
      </c>
      <c r="H330" s="28">
        <f t="shared" si="29"/>
        <v>3056698.3039188036</v>
      </c>
    </row>
    <row r="331" spans="1:8" x14ac:dyDescent="0.2">
      <c r="A331" s="32">
        <v>590279.12369618705</v>
      </c>
      <c r="B331" s="30">
        <f t="shared" si="25"/>
        <v>9157346513.8348866</v>
      </c>
      <c r="C331" s="32">
        <v>780874.711058288</v>
      </c>
      <c r="D331" s="30">
        <f t="shared" si="26"/>
        <v>9006306446.4047413</v>
      </c>
      <c r="E331" s="32">
        <v>718033.21241087501</v>
      </c>
      <c r="F331" s="31">
        <f t="shared" si="27"/>
        <v>1027847654.1873783</v>
      </c>
      <c r="G331" s="28">
        <f t="shared" si="28"/>
        <v>696395.68238845002</v>
      </c>
      <c r="H331" s="28">
        <f t="shared" si="29"/>
        <v>108629198.42262064</v>
      </c>
    </row>
    <row r="332" spans="1:8" x14ac:dyDescent="0.2">
      <c r="A332" s="32">
        <v>598148.08885367296</v>
      </c>
      <c r="B332" s="30">
        <f t="shared" si="25"/>
        <v>7713241221.8169661</v>
      </c>
      <c r="C332" s="32">
        <v>749852.56427005201</v>
      </c>
      <c r="D332" s="30">
        <f t="shared" si="26"/>
        <v>4080579671.887867</v>
      </c>
      <c r="E332" s="32">
        <v>697013.69454612595</v>
      </c>
      <c r="F332" s="31">
        <f t="shared" si="27"/>
        <v>121893641.91938621</v>
      </c>
      <c r="G332" s="28">
        <f t="shared" si="28"/>
        <v>681671.44922328368</v>
      </c>
      <c r="H332" s="28">
        <f t="shared" si="29"/>
        <v>18504622.541808639</v>
      </c>
    </row>
    <row r="333" spans="1:8" x14ac:dyDescent="0.2">
      <c r="A333" s="32">
        <v>602514.984114561</v>
      </c>
      <c r="B333" s="30">
        <f t="shared" si="25"/>
        <v>6965265316.5594835</v>
      </c>
      <c r="C333" s="32">
        <v>748997.80224743194</v>
      </c>
      <c r="D333" s="30">
        <f t="shared" si="26"/>
        <v>3972106893.915669</v>
      </c>
      <c r="E333" s="32">
        <v>706335.03755606804</v>
      </c>
      <c r="F333" s="31">
        <f t="shared" si="27"/>
        <v>414606498.12492687</v>
      </c>
      <c r="G333" s="28">
        <f t="shared" si="28"/>
        <v>685949.27463935362</v>
      </c>
      <c r="H333" s="28">
        <f t="shared" si="29"/>
        <v>569.99382536082987</v>
      </c>
    </row>
    <row r="334" spans="1:8" x14ac:dyDescent="0.2">
      <c r="A334" s="32">
        <v>569605.88854810898</v>
      </c>
      <c r="B334" s="30">
        <f t="shared" si="25"/>
        <v>13541339347.624975</v>
      </c>
      <c r="C334" s="32">
        <v>749423.51496616204</v>
      </c>
      <c r="D334" s="30">
        <f t="shared" si="26"/>
        <v>4025948918.0408778</v>
      </c>
      <c r="E334" s="32">
        <v>701204.25027148495</v>
      </c>
      <c r="F334" s="31">
        <f t="shared" si="27"/>
        <v>231986440.37336498</v>
      </c>
      <c r="G334" s="28">
        <f t="shared" si="28"/>
        <v>673411.21792858536</v>
      </c>
      <c r="H334" s="28">
        <f t="shared" si="29"/>
        <v>157802116.83592379</v>
      </c>
    </row>
    <row r="335" spans="1:8" x14ac:dyDescent="0.2">
      <c r="A335" s="32">
        <v>601545.06056192599</v>
      </c>
      <c r="B335" s="30">
        <f t="shared" si="25"/>
        <v>7128102148.1762342</v>
      </c>
      <c r="C335" s="32">
        <v>734868.79942713096</v>
      </c>
      <c r="D335" s="30">
        <f t="shared" si="26"/>
        <v>2390784612.8147383</v>
      </c>
      <c r="E335" s="32">
        <v>720274.14398073102</v>
      </c>
      <c r="F335" s="31">
        <f t="shared" si="27"/>
        <v>1176558244.1268466</v>
      </c>
      <c r="G335" s="28">
        <f t="shared" si="28"/>
        <v>685562.66798992932</v>
      </c>
      <c r="H335" s="28">
        <f t="shared" si="29"/>
        <v>168494.80971064052</v>
      </c>
    </row>
    <row r="336" spans="1:8" x14ac:dyDescent="0.2">
      <c r="A336" s="32">
        <v>596449.67917700496</v>
      </c>
      <c r="B336" s="30">
        <f t="shared" si="25"/>
        <v>8014451681.8806887</v>
      </c>
      <c r="C336" s="32">
        <v>753997.58198386396</v>
      </c>
      <c r="D336" s="30">
        <f t="shared" si="26"/>
        <v>4627323457.9047909</v>
      </c>
      <c r="E336" s="32">
        <v>706035.07059479796</v>
      </c>
      <c r="F336" s="31">
        <f t="shared" si="27"/>
        <v>402480690.7406882</v>
      </c>
      <c r="G336" s="28">
        <f t="shared" si="28"/>
        <v>685494.11058522237</v>
      </c>
      <c r="H336" s="28">
        <f t="shared" si="29"/>
        <v>229477.9779809372</v>
      </c>
    </row>
    <row r="337" spans="1:8" x14ac:dyDescent="0.2">
      <c r="A337" s="32">
        <v>602701.49870359304</v>
      </c>
      <c r="B337" s="30">
        <f t="shared" si="25"/>
        <v>6934167773.5332594</v>
      </c>
      <c r="C337" s="32">
        <v>738827.93976389396</v>
      </c>
      <c r="D337" s="30">
        <f t="shared" si="26"/>
        <v>2793628887.369997</v>
      </c>
      <c r="E337" s="32">
        <v>686068.05961997702</v>
      </c>
      <c r="F337" s="31">
        <f t="shared" si="27"/>
        <v>9007.9910827966996</v>
      </c>
      <c r="G337" s="28">
        <f t="shared" si="28"/>
        <v>675865.8326958213</v>
      </c>
      <c r="H337" s="28">
        <f t="shared" si="29"/>
        <v>102157846.56820031</v>
      </c>
    </row>
    <row r="338" spans="1:8" x14ac:dyDescent="0.2">
      <c r="A338" s="32">
        <v>612033.09142155398</v>
      </c>
      <c r="B338" s="30">
        <f t="shared" si="25"/>
        <v>5467132141.7382183</v>
      </c>
      <c r="C338" s="32">
        <v>733095.62644057896</v>
      </c>
      <c r="D338" s="30">
        <f t="shared" si="26"/>
        <v>2220527862.9087348</v>
      </c>
      <c r="E338" s="32">
        <v>690838.83790775202</v>
      </c>
      <c r="F338" s="31">
        <f t="shared" si="27"/>
        <v>23674926.768005434</v>
      </c>
      <c r="G338" s="28">
        <f t="shared" si="28"/>
        <v>678655.85192329495</v>
      </c>
      <c r="H338" s="28">
        <f t="shared" si="29"/>
        <v>53542839.184140317</v>
      </c>
    </row>
    <row r="339" spans="1:8" x14ac:dyDescent="0.2">
      <c r="A339" s="32">
        <v>594662.81011038797</v>
      </c>
      <c r="B339" s="30">
        <f t="shared" si="25"/>
        <v>8337578021.521102</v>
      </c>
      <c r="C339" s="32">
        <v>727630.07872808701</v>
      </c>
      <c r="D339" s="30">
        <f t="shared" si="26"/>
        <v>1735299779.1399806</v>
      </c>
      <c r="E339" s="32">
        <v>696668.52351598698</v>
      </c>
      <c r="F339" s="31">
        <f t="shared" si="27"/>
        <v>114391032.12673144</v>
      </c>
      <c r="G339" s="28">
        <f t="shared" si="28"/>
        <v>672987.13745148736</v>
      </c>
      <c r="H339" s="28">
        <f t="shared" si="29"/>
        <v>168636500.68610924</v>
      </c>
    </row>
    <row r="340" spans="1:8" x14ac:dyDescent="0.2">
      <c r="A340" s="32">
        <v>604956.93181491597</v>
      </c>
      <c r="B340" s="30">
        <f t="shared" si="25"/>
        <v>6563627476.6022291</v>
      </c>
      <c r="C340" s="32">
        <v>755950.23097023496</v>
      </c>
      <c r="D340" s="30">
        <f t="shared" si="26"/>
        <v>4896791975.4836388</v>
      </c>
      <c r="E340" s="32">
        <v>716674.93364111905</v>
      </c>
      <c r="F340" s="31">
        <f t="shared" si="27"/>
        <v>942599568.92432499</v>
      </c>
      <c r="G340" s="28">
        <f t="shared" si="28"/>
        <v>692527.36547542328</v>
      </c>
      <c r="H340" s="28">
        <f t="shared" si="29"/>
        <v>42957751.210327141</v>
      </c>
    </row>
    <row r="341" spans="1:8" x14ac:dyDescent="0.2">
      <c r="A341" s="32">
        <v>593814.01793670899</v>
      </c>
      <c r="B341" s="30">
        <f t="shared" si="25"/>
        <v>8493305472.0364981</v>
      </c>
      <c r="C341" s="32">
        <v>724225.93261773</v>
      </c>
      <c r="D341" s="30">
        <f t="shared" si="26"/>
        <v>1463275440.5187128</v>
      </c>
      <c r="E341" s="32">
        <v>695469.62444690405</v>
      </c>
      <c r="F341" s="31">
        <f t="shared" si="27"/>
        <v>90183042.441506341</v>
      </c>
      <c r="G341" s="28">
        <f t="shared" si="28"/>
        <v>671169.85833378101</v>
      </c>
      <c r="H341" s="28">
        <f t="shared" si="29"/>
        <v>219137419.96101379</v>
      </c>
    </row>
    <row r="342" spans="1:8" x14ac:dyDescent="0.2">
      <c r="A342" s="32">
        <v>596673.22696117405</v>
      </c>
      <c r="B342" s="30">
        <f t="shared" si="25"/>
        <v>7974476108.7906427</v>
      </c>
      <c r="C342" s="32">
        <v>739921.41330671601</v>
      </c>
      <c r="D342" s="30">
        <f t="shared" si="26"/>
        <v>2910415201.9824753</v>
      </c>
      <c r="E342" s="32">
        <v>711882.55647981202</v>
      </c>
      <c r="F342" s="31">
        <f t="shared" si="27"/>
        <v>671297386.48182166</v>
      </c>
      <c r="G342" s="28">
        <f t="shared" si="28"/>
        <v>682825.73224923399</v>
      </c>
      <c r="H342" s="28">
        <f t="shared" si="29"/>
        <v>9906233.353775572</v>
      </c>
    </row>
    <row r="343" spans="1:8" x14ac:dyDescent="0.2">
      <c r="A343" s="32">
        <v>568089.60523415299</v>
      </c>
      <c r="B343" s="30">
        <f t="shared" si="25"/>
        <v>13896529933.895494</v>
      </c>
      <c r="C343" s="32">
        <v>698558.967701277</v>
      </c>
      <c r="D343" s="30">
        <f t="shared" si="26"/>
        <v>158402827.77972862</v>
      </c>
      <c r="E343" s="32">
        <v>741178.99545289995</v>
      </c>
      <c r="F343" s="31">
        <f t="shared" si="27"/>
        <v>3047685462.3965497</v>
      </c>
      <c r="G343" s="28">
        <f t="shared" si="28"/>
        <v>669275.85612944327</v>
      </c>
      <c r="H343" s="28">
        <f t="shared" si="29"/>
        <v>278799595.31008595</v>
      </c>
    </row>
    <row r="344" spans="1:8" x14ac:dyDescent="0.2">
      <c r="A344" s="32">
        <v>593288.74272446695</v>
      </c>
      <c r="B344" s="30">
        <f t="shared" si="25"/>
        <v>8590399200.5357704</v>
      </c>
      <c r="C344" s="32">
        <v>720633.814057237</v>
      </c>
      <c r="D344" s="30">
        <f t="shared" si="26"/>
        <v>1201361689.5371776</v>
      </c>
      <c r="E344" s="32">
        <v>704950.60437570896</v>
      </c>
      <c r="F344" s="31">
        <f t="shared" si="27"/>
        <v>360143805.59840018</v>
      </c>
      <c r="G344" s="28">
        <f t="shared" si="28"/>
        <v>672957.72038580431</v>
      </c>
      <c r="H344" s="28">
        <f t="shared" si="29"/>
        <v>169401386.76998523</v>
      </c>
    </row>
    <row r="345" spans="1:8" x14ac:dyDescent="0.2">
      <c r="A345" s="32">
        <v>594438.587071107</v>
      </c>
      <c r="B345" s="30">
        <f t="shared" si="25"/>
        <v>8378576060.981637</v>
      </c>
      <c r="C345" s="32">
        <v>764124.55936843005</v>
      </c>
      <c r="D345" s="30">
        <f t="shared" si="26"/>
        <v>6107642914.0006771</v>
      </c>
      <c r="E345" s="32">
        <v>716043.32715298398</v>
      </c>
      <c r="F345" s="31">
        <f t="shared" si="27"/>
        <v>904215603.15779781</v>
      </c>
      <c r="G345" s="28">
        <f t="shared" si="28"/>
        <v>691535.49119750701</v>
      </c>
      <c r="H345" s="28">
        <f t="shared" si="29"/>
        <v>30939648.688437924</v>
      </c>
    </row>
    <row r="346" spans="1:8" x14ac:dyDescent="0.2">
      <c r="A346" s="32">
        <v>593510.27125414996</v>
      </c>
      <c r="B346" s="30">
        <f t="shared" si="25"/>
        <v>8549383794.8507147</v>
      </c>
      <c r="C346" s="32">
        <v>746283.90324838494</v>
      </c>
      <c r="D346" s="30">
        <f t="shared" si="26"/>
        <v>3637387055.9579859</v>
      </c>
      <c r="E346" s="32">
        <v>705326.95597169898</v>
      </c>
      <c r="F346" s="31">
        <f t="shared" si="27"/>
        <v>374569837.22155553</v>
      </c>
      <c r="G346" s="28">
        <f t="shared" si="28"/>
        <v>681707.04349141126</v>
      </c>
      <c r="H346" s="28">
        <f t="shared" si="29"/>
        <v>18199657.770204473</v>
      </c>
    </row>
    <row r="347" spans="1:8" x14ac:dyDescent="0.2">
      <c r="A347" s="32">
        <v>620536.77044325403</v>
      </c>
      <c r="B347" s="30">
        <f t="shared" si="25"/>
        <v>4281919662.5469146</v>
      </c>
      <c r="C347" s="32">
        <v>730331.948383293</v>
      </c>
      <c r="D347" s="30">
        <f t="shared" si="26"/>
        <v>1967703066.5085661</v>
      </c>
      <c r="E347" s="32">
        <v>702355.21581825195</v>
      </c>
      <c r="F347" s="31">
        <f t="shared" si="27"/>
        <v>268372107.24798459</v>
      </c>
      <c r="G347" s="28">
        <f t="shared" si="28"/>
        <v>684407.97821493295</v>
      </c>
      <c r="H347" s="28">
        <f t="shared" si="29"/>
        <v>2449760.1586923995</v>
      </c>
    </row>
    <row r="348" spans="1:8" x14ac:dyDescent="0.2">
      <c r="A348" s="32">
        <v>605083.35611670802</v>
      </c>
      <c r="B348" s="30">
        <f t="shared" si="25"/>
        <v>6543158622.277174</v>
      </c>
      <c r="C348" s="32">
        <v>782477.60583286698</v>
      </c>
      <c r="D348" s="30">
        <f t="shared" si="26"/>
        <v>9313110153.322279</v>
      </c>
      <c r="E348" s="32">
        <v>703064.45523146598</v>
      </c>
      <c r="F348" s="31">
        <f t="shared" si="27"/>
        <v>292112742.44874555</v>
      </c>
      <c r="G348" s="28">
        <f t="shared" si="28"/>
        <v>696875.13906034699</v>
      </c>
      <c r="H348" s="28">
        <f t="shared" si="29"/>
        <v>118853383.28986865</v>
      </c>
    </row>
    <row r="349" spans="1:8" x14ac:dyDescent="0.2">
      <c r="A349" s="32">
        <v>606611.39514359704</v>
      </c>
      <c r="B349" s="30">
        <f t="shared" si="25"/>
        <v>6298288004.1809015</v>
      </c>
      <c r="C349" s="32">
        <v>740440.03579138196</v>
      </c>
      <c r="D349" s="30">
        <f t="shared" si="26"/>
        <v>2966641736.8307838</v>
      </c>
      <c r="E349" s="32">
        <v>682454.55194654397</v>
      </c>
      <c r="F349" s="31">
        <f t="shared" si="27"/>
        <v>12380526.511075191</v>
      </c>
      <c r="G349" s="28">
        <f t="shared" si="28"/>
        <v>676501.99429384107</v>
      </c>
      <c r="H349" s="28">
        <f t="shared" si="29"/>
        <v>89702774.930883884</v>
      </c>
    </row>
    <row r="350" spans="1:8" x14ac:dyDescent="0.2">
      <c r="A350" s="32">
        <v>613011.76426166703</v>
      </c>
      <c r="B350" s="30">
        <f t="shared" si="25"/>
        <v>5323363689.6115255</v>
      </c>
      <c r="C350" s="32">
        <v>756395.69212324196</v>
      </c>
      <c r="D350" s="30">
        <f t="shared" si="26"/>
        <v>4959334554.1966572</v>
      </c>
      <c r="E350" s="32">
        <v>695220.023834839</v>
      </c>
      <c r="F350" s="31">
        <f t="shared" si="27"/>
        <v>85504690.830293655</v>
      </c>
      <c r="G350" s="28">
        <f t="shared" si="28"/>
        <v>688209.16007324925</v>
      </c>
      <c r="H350" s="28">
        <f t="shared" si="29"/>
        <v>4999744.7021526014</v>
      </c>
    </row>
    <row r="351" spans="1:8" x14ac:dyDescent="0.2">
      <c r="A351" s="32">
        <v>600004.266285424</v>
      </c>
      <c r="B351" s="30">
        <f t="shared" si="25"/>
        <v>7390648826.6248636</v>
      </c>
      <c r="C351" s="32">
        <v>766111.83843285602</v>
      </c>
      <c r="D351" s="30">
        <f t="shared" si="26"/>
        <v>6422209514.7150717</v>
      </c>
      <c r="E351" s="32">
        <v>702854.56909969996</v>
      </c>
      <c r="F351" s="31">
        <f t="shared" si="27"/>
        <v>284982338.41029108</v>
      </c>
      <c r="G351" s="28">
        <f t="shared" si="28"/>
        <v>689656.89127266</v>
      </c>
      <c r="H351" s="28">
        <f t="shared" si="29"/>
        <v>13569955.784515388</v>
      </c>
    </row>
    <row r="352" spans="1:8" x14ac:dyDescent="0.2">
      <c r="A352" s="32">
        <v>603449.663793443</v>
      </c>
      <c r="B352" s="30">
        <f t="shared" si="25"/>
        <v>6810125640.8094492</v>
      </c>
      <c r="C352" s="32">
        <v>741242.67952074006</v>
      </c>
      <c r="D352" s="30">
        <f t="shared" si="26"/>
        <v>3054720983.7751155</v>
      </c>
      <c r="E352" s="32">
        <v>727854.91545625206</v>
      </c>
      <c r="F352" s="31">
        <f t="shared" si="27"/>
        <v>1754082346.1830349</v>
      </c>
      <c r="G352" s="28">
        <f t="shared" si="28"/>
        <v>690849.08625681174</v>
      </c>
      <c r="H352" s="28">
        <f t="shared" si="29"/>
        <v>23774762.349602159</v>
      </c>
    </row>
    <row r="353" spans="1:8" x14ac:dyDescent="0.2">
      <c r="A353" s="32">
        <v>602702.16506495397</v>
      </c>
      <c r="B353" s="30">
        <f t="shared" si="25"/>
        <v>6934056795.9566164</v>
      </c>
      <c r="C353" s="32">
        <v>753850.360068704</v>
      </c>
      <c r="D353" s="30">
        <f t="shared" si="26"/>
        <v>4607315757.6478138</v>
      </c>
      <c r="E353" s="32">
        <v>719107.62018858094</v>
      </c>
      <c r="F353" s="31">
        <f t="shared" si="27"/>
        <v>1097893168.8321221</v>
      </c>
      <c r="G353" s="28">
        <f t="shared" si="28"/>
        <v>691886.71510741301</v>
      </c>
      <c r="H353" s="28">
        <f t="shared" si="29"/>
        <v>34970261.944598511</v>
      </c>
    </row>
    <row r="354" spans="1:8" x14ac:dyDescent="0.2">
      <c r="A354" s="32">
        <v>596598.44620123296</v>
      </c>
      <c r="B354" s="30">
        <f t="shared" si="25"/>
        <v>7987837533.0455284</v>
      </c>
      <c r="C354" s="32">
        <v>754235.45498001995</v>
      </c>
      <c r="D354" s="30">
        <f t="shared" si="26"/>
        <v>4659742392.7514868</v>
      </c>
      <c r="E354" s="32">
        <v>695925.12843292404</v>
      </c>
      <c r="F354" s="31">
        <f t="shared" si="27"/>
        <v>99041890.994654506</v>
      </c>
      <c r="G354" s="28">
        <f t="shared" si="28"/>
        <v>682253.00987139239</v>
      </c>
      <c r="H354" s="28">
        <f t="shared" si="29"/>
        <v>13839436.496371849</v>
      </c>
    </row>
    <row r="355" spans="1:8" x14ac:dyDescent="0.2">
      <c r="A355" s="32">
        <v>596616.11937293503</v>
      </c>
      <c r="B355" s="30">
        <f t="shared" si="25"/>
        <v>7984678776.4432964</v>
      </c>
      <c r="C355" s="32">
        <v>771121.49639506696</v>
      </c>
      <c r="D355" s="30">
        <f t="shared" si="26"/>
        <v>7250241032.9786749</v>
      </c>
      <c r="E355" s="32">
        <v>698819.34456040303</v>
      </c>
      <c r="F355" s="31">
        <f t="shared" si="27"/>
        <v>165024735.6792331</v>
      </c>
      <c r="G355" s="28">
        <f t="shared" si="28"/>
        <v>688852.3201094683</v>
      </c>
      <c r="H355" s="28">
        <f t="shared" si="29"/>
        <v>8289625.224901123</v>
      </c>
    </row>
    <row r="356" spans="1:8" x14ac:dyDescent="0.2">
      <c r="A356" s="32">
        <v>612636.48853086901</v>
      </c>
      <c r="B356" s="30">
        <f t="shared" si="25"/>
        <v>5378265795.5782881</v>
      </c>
      <c r="C356" s="32">
        <v>736193.30528127099</v>
      </c>
      <c r="D356" s="30">
        <f t="shared" si="26"/>
        <v>2522064078.5535569</v>
      </c>
      <c r="E356" s="32">
        <v>735783.70004994096</v>
      </c>
      <c r="F356" s="31">
        <f t="shared" si="27"/>
        <v>2481090977.686811</v>
      </c>
      <c r="G356" s="28">
        <f t="shared" si="28"/>
        <v>694871.16462069366</v>
      </c>
      <c r="H356" s="28">
        <f t="shared" si="29"/>
        <v>79174678.732774764</v>
      </c>
    </row>
    <row r="357" spans="1:8" x14ac:dyDescent="0.2">
      <c r="A357" s="32">
        <v>613056.27583512198</v>
      </c>
      <c r="B357" s="30">
        <f t="shared" si="25"/>
        <v>5316870418.803112</v>
      </c>
      <c r="C357" s="32">
        <v>769888.81695372402</v>
      </c>
      <c r="D357" s="30">
        <f t="shared" si="26"/>
        <v>7041839297.4380293</v>
      </c>
      <c r="E357" s="32">
        <v>695034.849349297</v>
      </c>
      <c r="F357" s="31">
        <f t="shared" si="27"/>
        <v>82114409.907268658</v>
      </c>
      <c r="G357" s="28">
        <f t="shared" si="28"/>
        <v>692659.98071271426</v>
      </c>
      <c r="H357" s="28">
        <f t="shared" si="29"/>
        <v>44713715.909290783</v>
      </c>
    </row>
    <row r="358" spans="1:8" x14ac:dyDescent="0.2">
      <c r="A358" s="32">
        <v>596591.70843664999</v>
      </c>
      <c r="B358" s="30">
        <f t="shared" si="25"/>
        <v>7989041949.859726</v>
      </c>
      <c r="C358" s="32">
        <v>752577.98805000901</v>
      </c>
      <c r="D358" s="30">
        <f t="shared" si="26"/>
        <v>4436204560.5252361</v>
      </c>
      <c r="E358" s="32">
        <v>719851.86202345497</v>
      </c>
      <c r="F358" s="31">
        <f t="shared" si="27"/>
        <v>1147767183.7387261</v>
      </c>
      <c r="G358" s="28">
        <f t="shared" si="28"/>
        <v>689673.8528367047</v>
      </c>
      <c r="H358" s="28">
        <f t="shared" si="29"/>
        <v>13695207.533932455</v>
      </c>
    </row>
    <row r="359" spans="1:8" x14ac:dyDescent="0.2">
      <c r="A359" s="32">
        <v>616590.51310890599</v>
      </c>
      <c r="B359" s="30">
        <f t="shared" si="25"/>
        <v>4813950188.564127</v>
      </c>
      <c r="C359" s="32">
        <v>742371.79527355998</v>
      </c>
      <c r="D359" s="30">
        <f t="shared" si="26"/>
        <v>3180807280.8694077</v>
      </c>
      <c r="E359" s="32">
        <v>713354.42436915496</v>
      </c>
      <c r="F359" s="31">
        <f t="shared" si="27"/>
        <v>749734230.83022392</v>
      </c>
      <c r="G359" s="28">
        <f t="shared" si="28"/>
        <v>690772.24425054027</v>
      </c>
      <c r="H359" s="28">
        <f t="shared" si="29"/>
        <v>23031313.469090849</v>
      </c>
    </row>
    <row r="360" spans="1:8" x14ac:dyDescent="0.2">
      <c r="A360" s="32">
        <v>607630.82515411696</v>
      </c>
      <c r="B360" s="30">
        <f t="shared" si="25"/>
        <v>6137519734.2170973</v>
      </c>
      <c r="C360" s="32">
        <v>754553.987863502</v>
      </c>
      <c r="D360" s="30">
        <f t="shared" si="26"/>
        <v>4703331434.1467829</v>
      </c>
      <c r="E360" s="32">
        <v>683119.383156984</v>
      </c>
      <c r="F360" s="31">
        <f t="shared" si="27"/>
        <v>8143980.5301719299</v>
      </c>
      <c r="G360" s="28">
        <f t="shared" si="28"/>
        <v>681768.06539153436</v>
      </c>
      <c r="H360" s="28">
        <f t="shared" si="29"/>
        <v>17682729.691668566</v>
      </c>
    </row>
    <row r="361" spans="1:8" x14ac:dyDescent="0.2">
      <c r="A361" s="32">
        <v>591580.39816415799</v>
      </c>
      <c r="B361" s="30">
        <f t="shared" si="25"/>
        <v>8909991444.8696671</v>
      </c>
      <c r="C361" s="32">
        <v>747994.86308885901</v>
      </c>
      <c r="D361" s="30">
        <f t="shared" si="26"/>
        <v>3846692995.8435068</v>
      </c>
      <c r="E361" s="32">
        <v>695646.85890225705</v>
      </c>
      <c r="F361" s="31">
        <f t="shared" si="27"/>
        <v>93580659.736079663</v>
      </c>
      <c r="G361" s="28">
        <f t="shared" si="28"/>
        <v>678407.37338509131</v>
      </c>
      <c r="H361" s="28">
        <f t="shared" si="29"/>
        <v>57240963.42138081</v>
      </c>
    </row>
    <row r="362" spans="1:8" x14ac:dyDescent="0.2">
      <c r="A362" s="32">
        <v>594892.791135957</v>
      </c>
      <c r="B362" s="30">
        <f t="shared" si="25"/>
        <v>8295631621.9433613</v>
      </c>
      <c r="C362" s="32">
        <v>710157.37062608299</v>
      </c>
      <c r="D362" s="30">
        <f t="shared" si="26"/>
        <v>584876566.81715345</v>
      </c>
      <c r="E362" s="32">
        <v>684355.970618224</v>
      </c>
      <c r="F362" s="31">
        <f t="shared" si="27"/>
        <v>2615266.5097638955</v>
      </c>
      <c r="G362" s="28">
        <f t="shared" si="28"/>
        <v>663135.377460088</v>
      </c>
      <c r="H362" s="28">
        <f t="shared" si="29"/>
        <v>521563817.2592662</v>
      </c>
    </row>
    <row r="363" spans="1:8" x14ac:dyDescent="0.2">
      <c r="A363" s="32">
        <v>606472.31245677301</v>
      </c>
      <c r="B363" s="30">
        <f t="shared" si="25"/>
        <v>6320383040.1403589</v>
      </c>
      <c r="C363" s="32">
        <v>744834.44259267906</v>
      </c>
      <c r="D363" s="30">
        <f t="shared" si="26"/>
        <v>3464651861.8824224</v>
      </c>
      <c r="E363" s="32">
        <v>723033.04416008596</v>
      </c>
      <c r="F363" s="31">
        <f t="shared" si="27"/>
        <v>1373435815.726553</v>
      </c>
      <c r="G363" s="28">
        <f t="shared" si="28"/>
        <v>691446.59973651276</v>
      </c>
      <c r="H363" s="28">
        <f t="shared" si="29"/>
        <v>29958660.963803701</v>
      </c>
    </row>
    <row r="364" spans="1:8" x14ac:dyDescent="0.2">
      <c r="A364" s="32">
        <v>618387.24518650002</v>
      </c>
      <c r="B364" s="30">
        <f t="shared" si="25"/>
        <v>4567854418.9987421</v>
      </c>
      <c r="C364" s="32">
        <v>715392.93892912997</v>
      </c>
      <c r="D364" s="30">
        <f t="shared" si="26"/>
        <v>865524028.71753788</v>
      </c>
      <c r="E364" s="32">
        <v>696118.30362914503</v>
      </c>
      <c r="F364" s="31">
        <f t="shared" si="27"/>
        <v>102924158.73994447</v>
      </c>
      <c r="G364" s="28">
        <f t="shared" si="28"/>
        <v>676632.82924825838</v>
      </c>
      <c r="H364" s="28">
        <f t="shared" si="29"/>
        <v>87241576.479825571</v>
      </c>
    </row>
    <row r="365" spans="1:8" x14ac:dyDescent="0.2">
      <c r="A365" s="32">
        <v>574292.78578432498</v>
      </c>
      <c r="B365" s="30">
        <f t="shared" si="25"/>
        <v>12472503568.818188</v>
      </c>
      <c r="C365" s="32">
        <v>773774.08126614895</v>
      </c>
      <c r="D365" s="30">
        <f t="shared" si="26"/>
        <v>7709003674.702693</v>
      </c>
      <c r="E365" s="32">
        <v>679665.15845976304</v>
      </c>
      <c r="F365" s="31">
        <f t="shared" si="27"/>
        <v>39790746.962075628</v>
      </c>
      <c r="G365" s="28">
        <f t="shared" si="28"/>
        <v>675910.67517007899</v>
      </c>
      <c r="H365" s="28">
        <f t="shared" si="29"/>
        <v>101253383.25693342</v>
      </c>
    </row>
    <row r="366" spans="1:8" x14ac:dyDescent="0.2">
      <c r="A366" s="32">
        <v>595343.67041492905</v>
      </c>
      <c r="B366" s="30">
        <f t="shared" si="25"/>
        <v>8213702421.738204</v>
      </c>
      <c r="C366" s="32">
        <v>762566.04019273899</v>
      </c>
      <c r="D366" s="30">
        <f t="shared" si="26"/>
        <v>5866470953.2585068</v>
      </c>
      <c r="E366" s="32">
        <v>694020.17576027894</v>
      </c>
      <c r="F366" s="31">
        <f t="shared" si="27"/>
        <v>64754636.738454357</v>
      </c>
      <c r="G366" s="28">
        <f t="shared" si="28"/>
        <v>683976.62878931558</v>
      </c>
      <c r="H366" s="28">
        <f t="shared" si="29"/>
        <v>3986093.6816483317</v>
      </c>
    </row>
    <row r="367" spans="1:8" x14ac:dyDescent="0.2">
      <c r="A367" s="32">
        <v>601716.45954482199</v>
      </c>
      <c r="B367" s="30">
        <f t="shared" si="25"/>
        <v>7099189748.7526255</v>
      </c>
      <c r="C367" s="32">
        <v>741136.256519811</v>
      </c>
      <c r="D367" s="30">
        <f t="shared" si="26"/>
        <v>3042968411.0732379</v>
      </c>
      <c r="E367" s="32">
        <v>740704.34635974199</v>
      </c>
      <c r="F367" s="31">
        <f t="shared" si="27"/>
        <v>2995503944.4199553</v>
      </c>
      <c r="G367" s="28">
        <f t="shared" si="28"/>
        <v>694519.02080812491</v>
      </c>
      <c r="H367" s="28">
        <f t="shared" si="29"/>
        <v>73031921.836323082</v>
      </c>
    </row>
    <row r="368" spans="1:8" x14ac:dyDescent="0.2">
      <c r="A368" s="32">
        <v>610201.20564516704</v>
      </c>
      <c r="B368" s="30">
        <f t="shared" si="25"/>
        <v>5741387427.4721031</v>
      </c>
      <c r="C368" s="32">
        <v>726758.77072532405</v>
      </c>
      <c r="D368" s="30">
        <f t="shared" si="26"/>
        <v>1663466924.6089978</v>
      </c>
      <c r="E368" s="32">
        <v>695057.52626695205</v>
      </c>
      <c r="F368" s="31">
        <f t="shared" si="27"/>
        <v>82525907.00684315</v>
      </c>
      <c r="G368" s="28">
        <f t="shared" si="28"/>
        <v>677339.16754581442</v>
      </c>
      <c r="H368" s="28">
        <f t="shared" si="29"/>
        <v>74545638.908016846</v>
      </c>
    </row>
    <row r="369" spans="1:8" x14ac:dyDescent="0.2">
      <c r="A369" s="32">
        <v>616183.40228761104</v>
      </c>
      <c r="B369" s="30">
        <f t="shared" si="25"/>
        <v>4870608771.6962557</v>
      </c>
      <c r="C369" s="32">
        <v>747530.80674030504</v>
      </c>
      <c r="D369" s="30">
        <f t="shared" si="26"/>
        <v>3789345203.9655414</v>
      </c>
      <c r="E369" s="32">
        <v>695572.43893853703</v>
      </c>
      <c r="F369" s="31">
        <f t="shared" si="27"/>
        <v>92146363.814361542</v>
      </c>
      <c r="G369" s="28">
        <f t="shared" si="28"/>
        <v>686428.88265548449</v>
      </c>
      <c r="H369" s="28">
        <f t="shared" si="29"/>
        <v>207692.9981138398</v>
      </c>
    </row>
    <row r="370" spans="1:8" x14ac:dyDescent="0.2">
      <c r="A370" s="32">
        <v>605010.68682066898</v>
      </c>
      <c r="B370" s="30">
        <f t="shared" si="25"/>
        <v>6554920311.7414751</v>
      </c>
      <c r="C370" s="32">
        <v>734501.16609428602</v>
      </c>
      <c r="D370" s="30">
        <f t="shared" si="26"/>
        <v>2354968425.3602781</v>
      </c>
      <c r="E370" s="32">
        <v>708375.35331817903</v>
      </c>
      <c r="F370" s="31">
        <f t="shared" si="27"/>
        <v>501858750.12264156</v>
      </c>
      <c r="G370" s="28">
        <f t="shared" si="28"/>
        <v>682629.06874437805</v>
      </c>
      <c r="H370" s="28">
        <f t="shared" si="29"/>
        <v>11182873.978718691</v>
      </c>
    </row>
    <row r="371" spans="1:8" x14ac:dyDescent="0.2">
      <c r="A371" s="32">
        <v>600474.30969536596</v>
      </c>
      <c r="B371" s="30">
        <f t="shared" si="25"/>
        <v>7310051553.7001162</v>
      </c>
      <c r="C371" s="32">
        <v>724684.65357706998</v>
      </c>
      <c r="D371" s="30">
        <f t="shared" si="26"/>
        <v>1498580572.4666312</v>
      </c>
      <c r="E371" s="32">
        <v>728159.27999080298</v>
      </c>
      <c r="F371" s="31">
        <f t="shared" si="27"/>
        <v>1779669632.5488999</v>
      </c>
      <c r="G371" s="28">
        <f t="shared" si="28"/>
        <v>684439.41442107968</v>
      </c>
      <c r="H371" s="28">
        <f t="shared" si="29"/>
        <v>2352342.3193470486</v>
      </c>
    </row>
    <row r="372" spans="1:8" x14ac:dyDescent="0.2">
      <c r="A372" s="32">
        <v>595661.88768868498</v>
      </c>
      <c r="B372" s="30">
        <f t="shared" si="25"/>
        <v>8156123952.6606464</v>
      </c>
      <c r="C372" s="32">
        <v>734482.854662942</v>
      </c>
      <c r="D372" s="30">
        <f t="shared" si="26"/>
        <v>2353191525.7689247</v>
      </c>
      <c r="E372" s="32">
        <v>700828.10831431299</v>
      </c>
      <c r="F372" s="31">
        <f t="shared" si="27"/>
        <v>220669810.79855555</v>
      </c>
      <c r="G372" s="28">
        <f t="shared" si="28"/>
        <v>676990.95022197999</v>
      </c>
      <c r="H372" s="28">
        <f t="shared" si="29"/>
        <v>80679898.171977207</v>
      </c>
    </row>
    <row r="373" spans="1:8" x14ac:dyDescent="0.2">
      <c r="A373" s="32">
        <v>617058.76569369505</v>
      </c>
      <c r="B373" s="30">
        <f t="shared" si="25"/>
        <v>4749192251.6851177</v>
      </c>
      <c r="C373" s="32">
        <v>775460.078372558</v>
      </c>
      <c r="D373" s="30">
        <f t="shared" si="26"/>
        <v>8007910495.8105583</v>
      </c>
      <c r="E373" s="32">
        <v>671137.77580333897</v>
      </c>
      <c r="F373" s="31">
        <f t="shared" si="27"/>
        <v>220088303.30838627</v>
      </c>
      <c r="G373" s="28">
        <f t="shared" si="28"/>
        <v>687885.53995653067</v>
      </c>
      <c r="H373" s="28">
        <f t="shared" si="29"/>
        <v>3657238.4714031145</v>
      </c>
    </row>
    <row r="374" spans="1:8" x14ac:dyDescent="0.2">
      <c r="A374" s="32">
        <v>602153.481779441</v>
      </c>
      <c r="B374" s="30">
        <f t="shared" si="25"/>
        <v>7025736643.6117859</v>
      </c>
      <c r="C374" s="32">
        <v>765638.87051682395</v>
      </c>
      <c r="D374" s="30">
        <f t="shared" si="26"/>
        <v>6346627155.6683979</v>
      </c>
      <c r="E374" s="32">
        <v>723770.43249266804</v>
      </c>
      <c r="F374" s="31">
        <f t="shared" si="27"/>
        <v>1428634625.6054986</v>
      </c>
      <c r="G374" s="28">
        <f t="shared" si="28"/>
        <v>697187.59492964426</v>
      </c>
      <c r="H374" s="28">
        <f t="shared" si="29"/>
        <v>125763793.40863711</v>
      </c>
    </row>
    <row r="375" spans="1:8" x14ac:dyDescent="0.2">
      <c r="A375" s="32">
        <v>591817.73366835702</v>
      </c>
      <c r="B375" s="30">
        <f t="shared" si="25"/>
        <v>8865242270.699728</v>
      </c>
      <c r="C375" s="32">
        <v>762942.28972415696</v>
      </c>
      <c r="D375" s="30">
        <f t="shared" si="26"/>
        <v>5924248595.6732645</v>
      </c>
      <c r="E375" s="32">
        <v>713968.64733552095</v>
      </c>
      <c r="F375" s="31">
        <f t="shared" si="27"/>
        <v>783747916.81831253</v>
      </c>
      <c r="G375" s="28">
        <f t="shared" si="28"/>
        <v>689576.2235760116</v>
      </c>
      <c r="H375" s="28">
        <f t="shared" si="29"/>
        <v>12982145.08292844</v>
      </c>
    </row>
    <row r="376" spans="1:8" x14ac:dyDescent="0.2">
      <c r="A376" s="32">
        <v>592049.267729418</v>
      </c>
      <c r="B376" s="30">
        <f t="shared" si="25"/>
        <v>8821695507.2712669</v>
      </c>
      <c r="C376" s="32">
        <v>760821.20036458003</v>
      </c>
      <c r="D376" s="30">
        <f t="shared" si="26"/>
        <v>5602230765.7085199</v>
      </c>
      <c r="E376" s="32">
        <v>707806.12362209999</v>
      </c>
      <c r="F376" s="31">
        <f t="shared" si="27"/>
        <v>476678772.86658895</v>
      </c>
      <c r="G376" s="28">
        <f t="shared" si="28"/>
        <v>686892.19723869942</v>
      </c>
      <c r="H376" s="28">
        <f t="shared" si="29"/>
        <v>844649.32902986894</v>
      </c>
    </row>
    <row r="377" spans="1:8" x14ac:dyDescent="0.2">
      <c r="A377" s="32">
        <v>582019.78057017701</v>
      </c>
      <c r="B377" s="30">
        <f t="shared" si="25"/>
        <v>10806302845.914431</v>
      </c>
      <c r="C377" s="32">
        <v>753340.17010903498</v>
      </c>
      <c r="D377" s="30">
        <f t="shared" si="26"/>
        <v>4538315508.474123</v>
      </c>
      <c r="E377" s="32">
        <v>726455.975880677</v>
      </c>
      <c r="F377" s="31">
        <f t="shared" si="27"/>
        <v>1638859257.4493458</v>
      </c>
      <c r="G377" s="28">
        <f t="shared" si="28"/>
        <v>687271.97551996296</v>
      </c>
      <c r="H377" s="28">
        <f t="shared" si="29"/>
        <v>1686949.8540761669</v>
      </c>
    </row>
    <row r="378" spans="1:8" x14ac:dyDescent="0.2">
      <c r="A378" s="32">
        <v>596969.38691167801</v>
      </c>
      <c r="B378" s="30">
        <f t="shared" si="25"/>
        <v>7921669698.4165897</v>
      </c>
      <c r="C378" s="32">
        <v>754443.30246253801</v>
      </c>
      <c r="D378" s="30">
        <f t="shared" si="26"/>
        <v>4688161890.1491318</v>
      </c>
      <c r="E378" s="32">
        <v>690848.91200602101</v>
      </c>
      <c r="F378" s="31">
        <f t="shared" si="27"/>
        <v>23773063.108184081</v>
      </c>
      <c r="G378" s="28">
        <f t="shared" si="28"/>
        <v>680753.86712674564</v>
      </c>
      <c r="H378" s="28">
        <f t="shared" si="29"/>
        <v>27240905.180779561</v>
      </c>
    </row>
    <row r="379" spans="1:8" x14ac:dyDescent="0.2">
      <c r="A379" s="32">
        <v>612029.58963801304</v>
      </c>
      <c r="B379" s="30">
        <f t="shared" si="25"/>
        <v>5467649998.1552744</v>
      </c>
      <c r="C379" s="32">
        <v>733443.27300146699</v>
      </c>
      <c r="D379" s="30">
        <f t="shared" si="26"/>
        <v>2253412655.3584065</v>
      </c>
      <c r="E379" s="32">
        <v>694216.46969508601</v>
      </c>
      <c r="F379" s="31">
        <f t="shared" si="27"/>
        <v>67952333.068072304</v>
      </c>
      <c r="G379" s="28">
        <f t="shared" si="28"/>
        <v>679896.44411152194</v>
      </c>
      <c r="H379" s="28">
        <f t="shared" si="29"/>
        <v>36926344.523446135</v>
      </c>
    </row>
    <row r="380" spans="1:8" x14ac:dyDescent="0.2">
      <c r="A380" s="32">
        <v>626029.48830499896</v>
      </c>
      <c r="B380" s="30">
        <f t="shared" si="25"/>
        <v>3593242479.4342909</v>
      </c>
      <c r="C380" s="32">
        <v>739237.64922578295</v>
      </c>
      <c r="D380" s="30">
        <f t="shared" si="26"/>
        <v>2837106964.8276196</v>
      </c>
      <c r="E380" s="32">
        <v>732808.07835816895</v>
      </c>
      <c r="F380" s="31">
        <f t="shared" si="27"/>
        <v>2193510590.860672</v>
      </c>
      <c r="G380" s="28">
        <f t="shared" si="28"/>
        <v>699358.40529631695</v>
      </c>
      <c r="H380" s="28">
        <f t="shared" si="29"/>
        <v>179165081.22411337</v>
      </c>
    </row>
    <row r="381" spans="1:8" x14ac:dyDescent="0.2">
      <c r="A381" s="32">
        <v>601962.55837668001</v>
      </c>
      <c r="B381" s="30">
        <f t="shared" si="25"/>
        <v>7057779367.5954008</v>
      </c>
      <c r="C381" s="32">
        <v>768216.27359950496</v>
      </c>
      <c r="D381" s="30">
        <f t="shared" si="26"/>
        <v>6763931513.8195868</v>
      </c>
      <c r="E381" s="32">
        <v>725873.03950281604</v>
      </c>
      <c r="F381" s="31">
        <f t="shared" si="27"/>
        <v>1592001247.5483274</v>
      </c>
      <c r="G381" s="28">
        <f t="shared" si="28"/>
        <v>698683.95715966704</v>
      </c>
      <c r="H381" s="28">
        <f t="shared" si="29"/>
        <v>161564639.42447388</v>
      </c>
    </row>
    <row r="382" spans="1:8" x14ac:dyDescent="0.2">
      <c r="A382" s="32">
        <v>596390.80508532701</v>
      </c>
      <c r="B382" s="30">
        <f t="shared" si="25"/>
        <v>8024996374.0002594</v>
      </c>
      <c r="C382" s="32">
        <v>804476.67165688099</v>
      </c>
      <c r="D382" s="30">
        <f t="shared" si="26"/>
        <v>14043084838.762102</v>
      </c>
      <c r="E382" s="32">
        <v>702845.38794596097</v>
      </c>
      <c r="F382" s="31">
        <f t="shared" si="27"/>
        <v>284672440.88069636</v>
      </c>
      <c r="G382" s="28">
        <f t="shared" si="28"/>
        <v>701237.62156272307</v>
      </c>
      <c r="H382" s="28">
        <f t="shared" si="29"/>
        <v>233004117.03705844</v>
      </c>
    </row>
    <row r="383" spans="1:8" x14ac:dyDescent="0.2">
      <c r="A383" s="32">
        <v>577357.47373792098</v>
      </c>
      <c r="B383" s="30">
        <f t="shared" si="25"/>
        <v>11797364952.349968</v>
      </c>
      <c r="C383" s="32">
        <v>770811.11019828101</v>
      </c>
      <c r="D383" s="30">
        <f t="shared" si="26"/>
        <v>7197479629.2621861</v>
      </c>
      <c r="E383" s="32">
        <v>703389.65801231202</v>
      </c>
      <c r="F383" s="31">
        <f t="shared" si="27"/>
        <v>303334779.80804139</v>
      </c>
      <c r="G383" s="28">
        <f t="shared" si="28"/>
        <v>683852.7473161713</v>
      </c>
      <c r="H383" s="28">
        <f t="shared" si="29"/>
        <v>4496104.0760546885</v>
      </c>
    </row>
    <row r="384" spans="1:8" x14ac:dyDescent="0.2">
      <c r="A384" s="32">
        <v>579931.57802555</v>
      </c>
      <c r="B384" s="30">
        <f t="shared" si="25"/>
        <v>11244814813.500727</v>
      </c>
      <c r="C384" s="32">
        <v>703166.39387703105</v>
      </c>
      <c r="D384" s="30">
        <f t="shared" si="26"/>
        <v>295607663.11528081</v>
      </c>
      <c r="E384" s="32">
        <v>711005.56681594194</v>
      </c>
      <c r="F384" s="31">
        <f t="shared" si="27"/>
        <v>626621932.55941939</v>
      </c>
      <c r="G384" s="28">
        <f t="shared" si="28"/>
        <v>664701.17957284104</v>
      </c>
      <c r="H384" s="28">
        <f t="shared" si="29"/>
        <v>452496691.08754146</v>
      </c>
    </row>
    <row r="385" spans="1:8" x14ac:dyDescent="0.2">
      <c r="A385" s="32">
        <v>585556.93699135596</v>
      </c>
      <c r="B385" s="30">
        <f t="shared" si="25"/>
        <v>10083415670.879587</v>
      </c>
      <c r="C385" s="32">
        <v>775694.37833995605</v>
      </c>
      <c r="D385" s="30">
        <f t="shared" si="26"/>
        <v>8049898961.4686995</v>
      </c>
      <c r="E385" s="32">
        <v>729126.65573995595</v>
      </c>
      <c r="F385" s="31">
        <f t="shared" si="27"/>
        <v>1862225128.1774395</v>
      </c>
      <c r="G385" s="28">
        <f t="shared" si="28"/>
        <v>696792.65702375595</v>
      </c>
      <c r="H385" s="28">
        <f t="shared" si="29"/>
        <v>117061749.92024089</v>
      </c>
    </row>
    <row r="386" spans="1:8" x14ac:dyDescent="0.2">
      <c r="A386" s="32">
        <v>599510.92393030901</v>
      </c>
      <c r="B386" s="30">
        <f t="shared" si="25"/>
        <v>7475716395.6146183</v>
      </c>
      <c r="C386" s="32">
        <v>763576.98908313701</v>
      </c>
      <c r="D386" s="30">
        <f t="shared" si="26"/>
        <v>6022355967.2752285</v>
      </c>
      <c r="E386" s="32">
        <v>716577.68612155598</v>
      </c>
      <c r="F386" s="31">
        <f t="shared" si="27"/>
        <v>936637681.23492551</v>
      </c>
      <c r="G386" s="28">
        <f t="shared" si="28"/>
        <v>693221.866378334</v>
      </c>
      <c r="H386" s="28">
        <f t="shared" si="29"/>
        <v>52543900.980651848</v>
      </c>
    </row>
    <row r="387" spans="1:8" x14ac:dyDescent="0.2">
      <c r="A387" s="32">
        <v>607177.89985815401</v>
      </c>
      <c r="B387" s="30">
        <f t="shared" si="25"/>
        <v>6208691316.1350651</v>
      </c>
      <c r="C387" s="32">
        <v>750667.82465310895</v>
      </c>
      <c r="D387" s="30">
        <f t="shared" si="26"/>
        <v>4185401034.2070022</v>
      </c>
      <c r="E387" s="32">
        <v>730486.686537078</v>
      </c>
      <c r="F387" s="31">
        <f t="shared" si="27"/>
        <v>1981455007.7896068</v>
      </c>
      <c r="G387" s="28">
        <f t="shared" si="28"/>
        <v>696110.80368278036</v>
      </c>
      <c r="H387" s="28">
        <f t="shared" si="29"/>
        <v>102772038.76072241</v>
      </c>
    </row>
    <row r="388" spans="1:8" x14ac:dyDescent="0.2">
      <c r="A388" s="32">
        <v>600596.28755084495</v>
      </c>
      <c r="B388" s="30">
        <f t="shared" ref="B388:B451" si="30">(A388-$L$7)^2</f>
        <v>7289208502.1241007</v>
      </c>
      <c r="C388" s="32">
        <v>764528.18570331996</v>
      </c>
      <c r="D388" s="30">
        <f t="shared" ref="D388:D451" si="31">(C388-$L$7)^2</f>
        <v>6170893762.7382908</v>
      </c>
      <c r="E388" s="32">
        <v>682307.55961124494</v>
      </c>
      <c r="F388" s="31">
        <f t="shared" ref="F388:F451" si="32">(E388-$L$7)^2</f>
        <v>13436546.907183446</v>
      </c>
      <c r="G388" s="28">
        <f t="shared" ref="G388:G451" si="33">(A388+C388+E388)/3</f>
        <v>682477.34428846987</v>
      </c>
      <c r="H388" s="28">
        <f t="shared" ref="H388:H451" si="34">(G388-$L$7)^2</f>
        <v>12220651.859308533</v>
      </c>
    </row>
    <row r="389" spans="1:8" x14ac:dyDescent="0.2">
      <c r="A389" s="32">
        <v>610840.62446812703</v>
      </c>
      <c r="B389" s="30">
        <f t="shared" si="30"/>
        <v>5644896270.0027943</v>
      </c>
      <c r="C389" s="32">
        <v>760032.02422996901</v>
      </c>
      <c r="D389" s="30">
        <f t="shared" si="31"/>
        <v>5484716973.25037</v>
      </c>
      <c r="E389" s="32">
        <v>713247.79026669904</v>
      </c>
      <c r="F389" s="31">
        <f t="shared" si="32"/>
        <v>743906046.25484192</v>
      </c>
      <c r="G389" s="28">
        <f t="shared" si="33"/>
        <v>694706.81298826507</v>
      </c>
      <c r="H389" s="28">
        <f t="shared" si="34"/>
        <v>76276883.466675535</v>
      </c>
    </row>
    <row r="390" spans="1:8" x14ac:dyDescent="0.2">
      <c r="A390" s="32">
        <v>599245.84515180404</v>
      </c>
      <c r="B390" s="30">
        <f t="shared" si="30"/>
        <v>7521625264.4869442</v>
      </c>
      <c r="C390" s="32">
        <v>757667.56609690306</v>
      </c>
      <c r="D390" s="30">
        <f t="shared" si="31"/>
        <v>5140089416.6514616</v>
      </c>
      <c r="E390" s="32">
        <v>693198.98391459999</v>
      </c>
      <c r="F390" s="31">
        <f t="shared" si="32"/>
        <v>52212687.571109079</v>
      </c>
      <c r="G390" s="28">
        <f t="shared" si="33"/>
        <v>683370.79838776903</v>
      </c>
      <c r="H390" s="28">
        <f t="shared" si="34"/>
        <v>6772229.6604624083</v>
      </c>
    </row>
    <row r="391" spans="1:8" x14ac:dyDescent="0.2">
      <c r="A391" s="32">
        <v>609460.51663920598</v>
      </c>
      <c r="B391" s="30">
        <f t="shared" si="30"/>
        <v>5854182938.7529268</v>
      </c>
      <c r="C391" s="32">
        <v>743736.08654473303</v>
      </c>
      <c r="D391" s="30">
        <f t="shared" si="31"/>
        <v>3336556932.6771765</v>
      </c>
      <c r="E391" s="32">
        <v>676355.18770144903</v>
      </c>
      <c r="F391" s="31">
        <f t="shared" si="32"/>
        <v>92505183.056987733</v>
      </c>
      <c r="G391" s="28">
        <f t="shared" si="33"/>
        <v>676517.26362846268</v>
      </c>
      <c r="H391" s="28">
        <f t="shared" si="34"/>
        <v>89413771.616958052</v>
      </c>
    </row>
    <row r="392" spans="1:8" x14ac:dyDescent="0.2">
      <c r="A392" s="32">
        <v>588007.23129765503</v>
      </c>
      <c r="B392" s="30">
        <f t="shared" si="30"/>
        <v>9597321067.0813789</v>
      </c>
      <c r="C392" s="32">
        <v>753816.911493683</v>
      </c>
      <c r="D392" s="30">
        <f t="shared" si="31"/>
        <v>4602776084.4939184</v>
      </c>
      <c r="E392" s="32">
        <v>715598.27660201502</v>
      </c>
      <c r="F392" s="31">
        <f t="shared" si="32"/>
        <v>877648174.60399592</v>
      </c>
      <c r="G392" s="28">
        <f t="shared" si="33"/>
        <v>685807.47313111776</v>
      </c>
      <c r="H392" s="28">
        <f t="shared" si="34"/>
        <v>27448.554105095387</v>
      </c>
    </row>
    <row r="393" spans="1:8" x14ac:dyDescent="0.2">
      <c r="A393" s="32">
        <v>585298.35820604104</v>
      </c>
      <c r="B393" s="30">
        <f t="shared" si="30"/>
        <v>10135413538.216585</v>
      </c>
      <c r="C393" s="32">
        <v>735675.00919698598</v>
      </c>
      <c r="D393" s="30">
        <f t="shared" si="31"/>
        <v>2470274888.8685155</v>
      </c>
      <c r="E393" s="32">
        <v>698907.51463881903</v>
      </c>
      <c r="F393" s="31">
        <f t="shared" si="32"/>
        <v>167297809.74954</v>
      </c>
      <c r="G393" s="28">
        <f t="shared" si="33"/>
        <v>673293.62734728202</v>
      </c>
      <c r="H393" s="28">
        <f t="shared" si="34"/>
        <v>160770273.9776895</v>
      </c>
    </row>
    <row r="394" spans="1:8" x14ac:dyDescent="0.2">
      <c r="A394" s="32">
        <v>583427.93042177695</v>
      </c>
      <c r="B394" s="30">
        <f t="shared" si="30"/>
        <v>10515521890.748598</v>
      </c>
      <c r="C394" s="32">
        <v>754425.52677676105</v>
      </c>
      <c r="D394" s="30">
        <f t="shared" si="31"/>
        <v>4685727998.264535</v>
      </c>
      <c r="E394" s="32">
        <v>695499.00212265295</v>
      </c>
      <c r="F394" s="31">
        <f t="shared" si="32"/>
        <v>90741874.23147054</v>
      </c>
      <c r="G394" s="28">
        <f t="shared" si="33"/>
        <v>677784.15310706361</v>
      </c>
      <c r="H394" s="28">
        <f t="shared" si="34"/>
        <v>67059656.728627585</v>
      </c>
    </row>
    <row r="395" spans="1:8" x14ac:dyDescent="0.2">
      <c r="A395" s="32">
        <v>606303.00628367905</v>
      </c>
      <c r="B395" s="30">
        <f t="shared" si="30"/>
        <v>6347331669.5683146</v>
      </c>
      <c r="C395" s="32">
        <v>739493.13709574204</v>
      </c>
      <c r="D395" s="30">
        <f t="shared" si="31"/>
        <v>2864389106.2001448</v>
      </c>
      <c r="E395" s="32">
        <v>697737.03015462705</v>
      </c>
      <c r="F395" s="31">
        <f t="shared" si="32"/>
        <v>138388895.51902488</v>
      </c>
      <c r="G395" s="28">
        <f t="shared" si="33"/>
        <v>681177.72451134934</v>
      </c>
      <c r="H395" s="28">
        <f t="shared" si="34"/>
        <v>22996097.779675733</v>
      </c>
    </row>
    <row r="396" spans="1:8" x14ac:dyDescent="0.2">
      <c r="A396" s="32">
        <v>587502.85199744604</v>
      </c>
      <c r="B396" s="30">
        <f t="shared" si="30"/>
        <v>9696399427.774353</v>
      </c>
      <c r="C396" s="32">
        <v>771548.71918693301</v>
      </c>
      <c r="D396" s="30">
        <f t="shared" si="31"/>
        <v>7323178181.5301628</v>
      </c>
      <c r="E396" s="32">
        <v>709097.88592938695</v>
      </c>
      <c r="F396" s="31">
        <f t="shared" si="32"/>
        <v>534753449.59837925</v>
      </c>
      <c r="G396" s="28">
        <f t="shared" si="33"/>
        <v>689383.15237125533</v>
      </c>
      <c r="H396" s="28">
        <f t="shared" si="34"/>
        <v>11628121.745191569</v>
      </c>
    </row>
    <row r="397" spans="1:8" x14ac:dyDescent="0.2">
      <c r="A397" s="32">
        <v>599145.13363838196</v>
      </c>
      <c r="B397" s="30">
        <f t="shared" si="30"/>
        <v>7539104283.3838387</v>
      </c>
      <c r="C397" s="32">
        <v>765065.40582602296</v>
      </c>
      <c r="D397" s="30">
        <f t="shared" si="31"/>
        <v>6255585060.9154997</v>
      </c>
      <c r="E397" s="32">
        <v>719392.90258402098</v>
      </c>
      <c r="F397" s="31">
        <f t="shared" si="32"/>
        <v>1116879917.3975985</v>
      </c>
      <c r="G397" s="28">
        <f t="shared" si="33"/>
        <v>694534.48068280856</v>
      </c>
      <c r="H397" s="28">
        <f t="shared" si="34"/>
        <v>73296397.052827969</v>
      </c>
    </row>
    <row r="398" spans="1:8" x14ac:dyDescent="0.2">
      <c r="A398" s="32">
        <v>590040.09574018302</v>
      </c>
      <c r="B398" s="30">
        <f t="shared" si="30"/>
        <v>9203150742.8263664</v>
      </c>
      <c r="C398" s="32">
        <v>735983.91936586006</v>
      </c>
      <c r="D398" s="30">
        <f t="shared" si="31"/>
        <v>2501077134.3016176</v>
      </c>
      <c r="E398" s="32">
        <v>706795.27005433897</v>
      </c>
      <c r="F398" s="31">
        <f t="shared" si="32"/>
        <v>433560717.58846593</v>
      </c>
      <c r="G398" s="28">
        <f t="shared" si="33"/>
        <v>677606.42838679405</v>
      </c>
      <c r="H398" s="28">
        <f t="shared" si="34"/>
        <v>70002016.878524378</v>
      </c>
    </row>
    <row r="399" spans="1:8" x14ac:dyDescent="0.2">
      <c r="A399" s="32">
        <v>589882.46715568705</v>
      </c>
      <c r="B399" s="30">
        <f t="shared" si="30"/>
        <v>9233419172.4380951</v>
      </c>
      <c r="C399" s="32">
        <v>779073.95470384904</v>
      </c>
      <c r="D399" s="30">
        <f t="shared" si="31"/>
        <v>8667759988.6659031</v>
      </c>
      <c r="E399" s="32">
        <v>713430.53881592001</v>
      </c>
      <c r="F399" s="31">
        <f t="shared" si="32"/>
        <v>753908245.46429002</v>
      </c>
      <c r="G399" s="28">
        <f t="shared" si="33"/>
        <v>694128.9868918187</v>
      </c>
      <c r="H399" s="28">
        <f t="shared" si="34"/>
        <v>66517688.735650562</v>
      </c>
    </row>
    <row r="400" spans="1:8" x14ac:dyDescent="0.2">
      <c r="A400" s="32">
        <v>598547.22451699595</v>
      </c>
      <c r="B400" s="30">
        <f t="shared" si="30"/>
        <v>7643292303.6729975</v>
      </c>
      <c r="C400" s="32">
        <v>779285.09330393095</v>
      </c>
      <c r="D400" s="30">
        <f t="shared" si="31"/>
        <v>8707118915.6627674</v>
      </c>
      <c r="E400" s="32">
        <v>718084.60644090397</v>
      </c>
      <c r="F400" s="31">
        <f t="shared" si="32"/>
        <v>1031145687.2382474</v>
      </c>
      <c r="G400" s="28">
        <f t="shared" si="33"/>
        <v>698638.97475394362</v>
      </c>
      <c r="H400" s="28">
        <f t="shared" si="34"/>
        <v>160423137.39832377</v>
      </c>
    </row>
    <row r="401" spans="1:8" x14ac:dyDescent="0.2">
      <c r="A401" s="32">
        <v>606879.27618524805</v>
      </c>
      <c r="B401" s="30">
        <f t="shared" si="30"/>
        <v>6255840745.7548256</v>
      </c>
      <c r="C401" s="32">
        <v>766858.615162467</v>
      </c>
      <c r="D401" s="30">
        <f t="shared" si="31"/>
        <v>6542458606.7458763</v>
      </c>
      <c r="E401" s="32">
        <v>725266.93779295497</v>
      </c>
      <c r="F401" s="31">
        <f t="shared" si="32"/>
        <v>1544001823.3385768</v>
      </c>
      <c r="G401" s="28">
        <f t="shared" si="33"/>
        <v>699668.27638022334</v>
      </c>
      <c r="H401" s="28">
        <f t="shared" si="34"/>
        <v>187556508.95326722</v>
      </c>
    </row>
    <row r="402" spans="1:8" x14ac:dyDescent="0.2">
      <c r="A402" s="32">
        <v>612109.208086445</v>
      </c>
      <c r="B402" s="30">
        <f t="shared" si="30"/>
        <v>5455881794.2876205</v>
      </c>
      <c r="C402" s="32">
        <v>760645.63935551699</v>
      </c>
      <c r="D402" s="30">
        <f t="shared" si="31"/>
        <v>5575980788.5926771</v>
      </c>
      <c r="E402" s="32">
        <v>711195.80270180502</v>
      </c>
      <c r="F402" s="31">
        <f t="shared" si="32"/>
        <v>636182250.53915524</v>
      </c>
      <c r="G402" s="28">
        <f t="shared" si="33"/>
        <v>694650.21671458904</v>
      </c>
      <c r="H402" s="28">
        <f t="shared" si="34"/>
        <v>75291500.951013923</v>
      </c>
    </row>
    <row r="403" spans="1:8" x14ac:dyDescent="0.2">
      <c r="A403" s="32">
        <v>592149.20867929701</v>
      </c>
      <c r="B403" s="30">
        <f t="shared" si="30"/>
        <v>8802931811.6071796</v>
      </c>
      <c r="C403" s="32">
        <v>742768.70189152996</v>
      </c>
      <c r="D403" s="30">
        <f t="shared" si="31"/>
        <v>3225734807.4887242</v>
      </c>
      <c r="E403" s="32">
        <v>721501.80720259901</v>
      </c>
      <c r="F403" s="31">
        <f t="shared" si="32"/>
        <v>1262285540.6869538</v>
      </c>
      <c r="G403" s="28">
        <f t="shared" si="33"/>
        <v>685473.23925780866</v>
      </c>
      <c r="H403" s="28">
        <f t="shared" si="34"/>
        <v>249909.93311715743</v>
      </c>
    </row>
    <row r="404" spans="1:8" x14ac:dyDescent="0.2">
      <c r="A404" s="32">
        <v>595796.55452766095</v>
      </c>
      <c r="B404" s="30">
        <f t="shared" si="30"/>
        <v>8131818223.599473</v>
      </c>
      <c r="C404" s="32">
        <v>766387.71216556197</v>
      </c>
      <c r="D404" s="30">
        <f t="shared" si="31"/>
        <v>6466501939.7066116</v>
      </c>
      <c r="E404" s="32">
        <v>703266.15093802696</v>
      </c>
      <c r="F404" s="31">
        <f t="shared" si="32"/>
        <v>299047909.7058568</v>
      </c>
      <c r="G404" s="28">
        <f t="shared" si="33"/>
        <v>688483.47254374996</v>
      </c>
      <c r="H404" s="28">
        <f t="shared" si="34"/>
        <v>6301723.3764692862</v>
      </c>
    </row>
    <row r="405" spans="1:8" x14ac:dyDescent="0.2">
      <c r="A405" s="32">
        <v>616792.69735135604</v>
      </c>
      <c r="B405" s="30">
        <f t="shared" si="30"/>
        <v>4785934915.6044416</v>
      </c>
      <c r="C405" s="32">
        <v>723877.35622451303</v>
      </c>
      <c r="D405" s="30">
        <f t="shared" si="31"/>
        <v>1436728911.4601145</v>
      </c>
      <c r="E405" s="32">
        <v>696456.36652317096</v>
      </c>
      <c r="F405" s="31">
        <f t="shared" si="32"/>
        <v>109897845.80519627</v>
      </c>
      <c r="G405" s="28">
        <f t="shared" si="33"/>
        <v>679042.1400330133</v>
      </c>
      <c r="H405" s="28">
        <f t="shared" si="34"/>
        <v>48038887.83459755</v>
      </c>
    </row>
    <row r="406" spans="1:8" x14ac:dyDescent="0.2">
      <c r="A406" s="32">
        <v>606228.56760233501</v>
      </c>
      <c r="B406" s="30">
        <f t="shared" si="30"/>
        <v>6359198291.4453993</v>
      </c>
      <c r="C406" s="32">
        <v>742831.90438007901</v>
      </c>
      <c r="D406" s="30">
        <f t="shared" si="31"/>
        <v>3232918042.5827026</v>
      </c>
      <c r="E406" s="32">
        <v>732505.10859011696</v>
      </c>
      <c r="F406" s="31">
        <f t="shared" si="32"/>
        <v>2165223246.2830472</v>
      </c>
      <c r="G406" s="28">
        <f t="shared" si="33"/>
        <v>693855.19352417695</v>
      </c>
      <c r="H406" s="28">
        <f t="shared" si="34"/>
        <v>62126622.999238379</v>
      </c>
    </row>
    <row r="407" spans="1:8" x14ac:dyDescent="0.2">
      <c r="A407" s="32">
        <v>615060.29273378302</v>
      </c>
      <c r="B407" s="30">
        <f t="shared" si="30"/>
        <v>5028633209.7606354</v>
      </c>
      <c r="C407" s="32">
        <v>749635.80648824701</v>
      </c>
      <c r="D407" s="30">
        <f t="shared" si="31"/>
        <v>4052933935.1892176</v>
      </c>
      <c r="E407" s="32">
        <v>732599.26273997803</v>
      </c>
      <c r="F407" s="31">
        <f t="shared" si="32"/>
        <v>2173994465.445713</v>
      </c>
      <c r="G407" s="28">
        <f t="shared" si="33"/>
        <v>699098.45398733614</v>
      </c>
      <c r="H407" s="28">
        <f t="shared" si="34"/>
        <v>172273626.21165618</v>
      </c>
    </row>
    <row r="408" spans="1:8" x14ac:dyDescent="0.2">
      <c r="A408" s="32">
        <v>606848.53221226495</v>
      </c>
      <c r="B408" s="30">
        <f t="shared" si="30"/>
        <v>6260705010.7358313</v>
      </c>
      <c r="C408" s="32">
        <v>752546.04851889797</v>
      </c>
      <c r="D408" s="30">
        <f t="shared" si="31"/>
        <v>4431950926.0125942</v>
      </c>
      <c r="E408" s="32">
        <v>685883.55621147796</v>
      </c>
      <c r="F408" s="31">
        <f t="shared" si="32"/>
        <v>8026.9005125177137</v>
      </c>
      <c r="G408" s="28">
        <f t="shared" si="33"/>
        <v>681759.37898088025</v>
      </c>
      <c r="H408" s="28">
        <f t="shared" si="34"/>
        <v>17755859.314690527</v>
      </c>
    </row>
    <row r="409" spans="1:8" x14ac:dyDescent="0.2">
      <c r="A409" s="32">
        <v>600644.46643467096</v>
      </c>
      <c r="B409" s="30">
        <f t="shared" si="30"/>
        <v>7280984099.5329552</v>
      </c>
      <c r="C409" s="32">
        <v>741524.59177949</v>
      </c>
      <c r="D409" s="30">
        <f t="shared" si="31"/>
        <v>3085962774.5719767</v>
      </c>
      <c r="E409" s="32">
        <v>703944.01206976897</v>
      </c>
      <c r="F409" s="31">
        <f t="shared" si="32"/>
        <v>322951912.90179628</v>
      </c>
      <c r="G409" s="28">
        <f t="shared" si="33"/>
        <v>682037.69009464339</v>
      </c>
      <c r="H409" s="28">
        <f t="shared" si="34"/>
        <v>15487838.234651363</v>
      </c>
    </row>
    <row r="410" spans="1:8" x14ac:dyDescent="0.2">
      <c r="A410" s="32">
        <v>592469.54120709002</v>
      </c>
      <c r="B410" s="30">
        <f t="shared" si="30"/>
        <v>8742924704.4775562</v>
      </c>
      <c r="C410" s="32">
        <v>748253.22109757503</v>
      </c>
      <c r="D410" s="30">
        <f t="shared" si="31"/>
        <v>3878807357.7080169</v>
      </c>
      <c r="E410" s="32">
        <v>725178.91442946496</v>
      </c>
      <c r="F410" s="31">
        <f t="shared" si="32"/>
        <v>1537092028.5756366</v>
      </c>
      <c r="G410" s="28">
        <f t="shared" si="33"/>
        <v>688633.89224471</v>
      </c>
      <c r="H410" s="28">
        <f t="shared" si="34"/>
        <v>7079553.6414367165</v>
      </c>
    </row>
    <row r="411" spans="1:8" x14ac:dyDescent="0.2">
      <c r="A411" s="32">
        <v>579456.66452338302</v>
      </c>
      <c r="B411" s="30">
        <f t="shared" si="30"/>
        <v>11345761504.202435</v>
      </c>
      <c r="C411" s="32">
        <v>727642.75019514398</v>
      </c>
      <c r="D411" s="30">
        <f t="shared" si="31"/>
        <v>1736355648.5269122</v>
      </c>
      <c r="E411" s="32">
        <v>680650.60457502096</v>
      </c>
      <c r="F411" s="31">
        <f t="shared" si="32"/>
        <v>28329481.101928789</v>
      </c>
      <c r="G411" s="28">
        <f t="shared" si="33"/>
        <v>662583.33976451599</v>
      </c>
      <c r="H411" s="28">
        <f t="shared" si="34"/>
        <v>547083184.62422347</v>
      </c>
    </row>
    <row r="412" spans="1:8" x14ac:dyDescent="0.2">
      <c r="A412" s="32">
        <v>607614.91500880104</v>
      </c>
      <c r="B412" s="30">
        <f t="shared" si="30"/>
        <v>6140012862.8691883</v>
      </c>
      <c r="C412" s="32">
        <v>743705.49094538705</v>
      </c>
      <c r="D412" s="30">
        <f t="shared" si="31"/>
        <v>3333023285.3907313</v>
      </c>
      <c r="E412" s="32">
        <v>713944.09000745905</v>
      </c>
      <c r="F412" s="31">
        <f t="shared" si="32"/>
        <v>782373530.61588943</v>
      </c>
      <c r="G412" s="28">
        <f t="shared" si="33"/>
        <v>688421.49865388242</v>
      </c>
      <c r="H412" s="28">
        <f t="shared" si="34"/>
        <v>5994415.132489264</v>
      </c>
    </row>
    <row r="413" spans="1:8" x14ac:dyDescent="0.2">
      <c r="A413" s="32">
        <v>596275.78941699897</v>
      </c>
      <c r="B413" s="30">
        <f t="shared" si="30"/>
        <v>8045616348.9577494</v>
      </c>
      <c r="C413" s="32">
        <v>758523.16583298706</v>
      </c>
      <c r="D413" s="30">
        <f t="shared" si="31"/>
        <v>5263504915.9406328</v>
      </c>
      <c r="E413" s="32">
        <v>705066.63096380106</v>
      </c>
      <c r="F413" s="31">
        <f t="shared" si="32"/>
        <v>364561046.52094918</v>
      </c>
      <c r="G413" s="28">
        <f t="shared" si="33"/>
        <v>686621.86207126232</v>
      </c>
      <c r="H413" s="28">
        <f t="shared" si="34"/>
        <v>420828.4116411584</v>
      </c>
    </row>
    <row r="414" spans="1:8" x14ac:dyDescent="0.2">
      <c r="A414" s="32">
        <v>607210.20519304299</v>
      </c>
      <c r="B414" s="30">
        <f t="shared" si="30"/>
        <v>6203601345.9355392</v>
      </c>
      <c r="C414" s="32">
        <v>751533.19098029099</v>
      </c>
      <c r="D414" s="30">
        <f t="shared" si="31"/>
        <v>4298119080.4871521</v>
      </c>
      <c r="E414" s="32">
        <v>702216.49883781397</v>
      </c>
      <c r="F414" s="31">
        <f t="shared" si="32"/>
        <v>263846408.01464245</v>
      </c>
      <c r="G414" s="28">
        <f t="shared" si="33"/>
        <v>686986.63167038269</v>
      </c>
      <c r="H414" s="28">
        <f t="shared" si="34"/>
        <v>1027146.7526118414</v>
      </c>
    </row>
    <row r="415" spans="1:8" x14ac:dyDescent="0.2">
      <c r="A415" s="32">
        <v>588880.54104438296</v>
      </c>
      <c r="B415" s="30">
        <f t="shared" si="30"/>
        <v>9426974555.1225967</v>
      </c>
      <c r="C415" s="32">
        <v>739581.68136720394</v>
      </c>
      <c r="D415" s="30">
        <f t="shared" si="31"/>
        <v>2873874722.9649534</v>
      </c>
      <c r="E415" s="32">
        <v>715035.38480426196</v>
      </c>
      <c r="F415" s="31">
        <f t="shared" si="32"/>
        <v>844613539.31665719</v>
      </c>
      <c r="G415" s="28">
        <f t="shared" si="33"/>
        <v>681165.86907194962</v>
      </c>
      <c r="H415" s="28">
        <f t="shared" si="34"/>
        <v>23109942.064295981</v>
      </c>
    </row>
    <row r="416" spans="1:8" x14ac:dyDescent="0.2">
      <c r="A416" s="32">
        <v>586533.81920905598</v>
      </c>
      <c r="B416" s="30">
        <f t="shared" si="30"/>
        <v>9888180345.6295948</v>
      </c>
      <c r="C416" s="32">
        <v>750484.20977204805</v>
      </c>
      <c r="D416" s="30">
        <f t="shared" si="31"/>
        <v>4161676938.3480449</v>
      </c>
      <c r="E416" s="32">
        <v>713622.61221452698</v>
      </c>
      <c r="F416" s="31">
        <f t="shared" si="32"/>
        <v>764492805.94215596</v>
      </c>
      <c r="G416" s="28">
        <f t="shared" si="33"/>
        <v>683546.88039854367</v>
      </c>
      <c r="H416" s="28">
        <f t="shared" si="34"/>
        <v>5886780.2135164374</v>
      </c>
    </row>
    <row r="417" spans="1:8" x14ac:dyDescent="0.2">
      <c r="A417" s="32">
        <v>588513.83146812895</v>
      </c>
      <c r="B417" s="30">
        <f t="shared" si="30"/>
        <v>9498318609.4115944</v>
      </c>
      <c r="C417" s="32">
        <v>759873.07539073599</v>
      </c>
      <c r="D417" s="30">
        <f t="shared" si="31"/>
        <v>5461199093.5365648</v>
      </c>
      <c r="E417" s="32">
        <v>714997.37399952905</v>
      </c>
      <c r="F417" s="31">
        <f t="shared" si="32"/>
        <v>842405626.21131599</v>
      </c>
      <c r="G417" s="28">
        <f t="shared" si="33"/>
        <v>687794.76028613129</v>
      </c>
      <c r="H417" s="28">
        <f t="shared" si="34"/>
        <v>3318267.0117349951</v>
      </c>
    </row>
    <row r="418" spans="1:8" x14ac:dyDescent="0.2">
      <c r="A418" s="32">
        <v>590826.58708641201</v>
      </c>
      <c r="B418" s="30">
        <f t="shared" si="30"/>
        <v>9052868278.7641582</v>
      </c>
      <c r="C418" s="32">
        <v>762223.04716069705</v>
      </c>
      <c r="D418" s="30">
        <f t="shared" si="31"/>
        <v>5814046941.6378317</v>
      </c>
      <c r="E418" s="32">
        <v>690754.07603736594</v>
      </c>
      <c r="F418" s="31">
        <f t="shared" si="32"/>
        <v>22857261.58859209</v>
      </c>
      <c r="G418" s="28">
        <f t="shared" si="33"/>
        <v>681267.90342815837</v>
      </c>
      <c r="H418" s="28">
        <f t="shared" si="34"/>
        <v>22139337.611688897</v>
      </c>
    </row>
    <row r="419" spans="1:8" x14ac:dyDescent="0.2">
      <c r="A419" s="32">
        <v>603525.47008379002</v>
      </c>
      <c r="B419" s="30">
        <f t="shared" si="30"/>
        <v>6797619788.8153582</v>
      </c>
      <c r="C419" s="32">
        <v>750929.51406033896</v>
      </c>
      <c r="D419" s="30">
        <f t="shared" si="31"/>
        <v>4219329338.1023774</v>
      </c>
      <c r="E419" s="32">
        <v>680750.78013354505</v>
      </c>
      <c r="F419" s="31">
        <f t="shared" si="32"/>
        <v>27273138.486744639</v>
      </c>
      <c r="G419" s="28">
        <f t="shared" si="33"/>
        <v>678401.92142589123</v>
      </c>
      <c r="H419" s="28">
        <f t="shared" si="34"/>
        <v>57323489.747172289</v>
      </c>
    </row>
    <row r="420" spans="1:8" x14ac:dyDescent="0.2">
      <c r="A420" s="32">
        <v>578697.89705979906</v>
      </c>
      <c r="B420" s="30">
        <f t="shared" si="30"/>
        <v>11507979718.056061</v>
      </c>
      <c r="C420" s="32">
        <v>724093.38375377003</v>
      </c>
      <c r="D420" s="30">
        <f t="shared" si="31"/>
        <v>1453152283.7448401</v>
      </c>
      <c r="E420" s="32">
        <v>711039.76815078198</v>
      </c>
      <c r="F420" s="31">
        <f t="shared" si="32"/>
        <v>628335386.48537683</v>
      </c>
      <c r="G420" s="28">
        <f t="shared" si="33"/>
        <v>671277.01632145036</v>
      </c>
      <c r="H420" s="28">
        <f t="shared" si="34"/>
        <v>215976321.07880273</v>
      </c>
    </row>
    <row r="421" spans="1:8" x14ac:dyDescent="0.2">
      <c r="A421" s="32">
        <v>585239.84092649096</v>
      </c>
      <c r="B421" s="30">
        <f t="shared" si="30"/>
        <v>10147199392.26306</v>
      </c>
      <c r="C421" s="32">
        <v>775095.434664862</v>
      </c>
      <c r="D421" s="30">
        <f t="shared" si="31"/>
        <v>7942781769.5439644</v>
      </c>
      <c r="E421" s="32">
        <v>713397.97552864405</v>
      </c>
      <c r="F421" s="31">
        <f t="shared" si="32"/>
        <v>752121100.09902656</v>
      </c>
      <c r="G421" s="28">
        <f t="shared" si="33"/>
        <v>691244.41703999892</v>
      </c>
      <c r="H421" s="28">
        <f t="shared" si="34"/>
        <v>27786264.822208744</v>
      </c>
    </row>
    <row r="422" spans="1:8" x14ac:dyDescent="0.2">
      <c r="A422" s="32">
        <v>607542.646178319</v>
      </c>
      <c r="B422" s="30">
        <f t="shared" si="30"/>
        <v>6151343801.5378342</v>
      </c>
      <c r="C422" s="32">
        <v>715453.35575040604</v>
      </c>
      <c r="D422" s="30">
        <f t="shared" si="31"/>
        <v>869082579.26799667</v>
      </c>
      <c r="E422" s="32">
        <v>716472.49663364305</v>
      </c>
      <c r="F422" s="31">
        <f t="shared" si="32"/>
        <v>930210194.92649555</v>
      </c>
      <c r="G422" s="28">
        <f t="shared" si="33"/>
        <v>679822.83285412274</v>
      </c>
      <c r="H422" s="28">
        <f t="shared" si="34"/>
        <v>37826390.942945577</v>
      </c>
    </row>
    <row r="423" spans="1:8" x14ac:dyDescent="0.2">
      <c r="A423" s="32">
        <v>618182.57671486796</v>
      </c>
      <c r="B423" s="30">
        <f t="shared" si="30"/>
        <v>4595561715.5316153</v>
      </c>
      <c r="C423" s="32">
        <v>727681.10330862703</v>
      </c>
      <c r="D423" s="30">
        <f t="shared" si="31"/>
        <v>1739553437.3610654</v>
      </c>
      <c r="E423" s="32">
        <v>719724.69001485698</v>
      </c>
      <c r="F423" s="31">
        <f t="shared" si="32"/>
        <v>1139166508.5371788</v>
      </c>
      <c r="G423" s="28">
        <f t="shared" si="33"/>
        <v>688529.4566794507</v>
      </c>
      <c r="H423" s="28">
        <f t="shared" si="34"/>
        <v>6534708.0173696149</v>
      </c>
    </row>
    <row r="424" spans="1:8" x14ac:dyDescent="0.2">
      <c r="A424" s="32">
        <v>615387.39229134796</v>
      </c>
      <c r="B424" s="30">
        <f t="shared" si="30"/>
        <v>4982349075.9409065</v>
      </c>
      <c r="C424" s="32">
        <v>754092.89837229997</v>
      </c>
      <c r="D424" s="30">
        <f t="shared" si="31"/>
        <v>4640300229.6387043</v>
      </c>
      <c r="E424" s="32">
        <v>709282.46937744704</v>
      </c>
      <c r="F424" s="31">
        <f t="shared" si="32"/>
        <v>543324407.93600619</v>
      </c>
      <c r="G424" s="28">
        <f t="shared" si="33"/>
        <v>692920.92001369828</v>
      </c>
      <c r="H424" s="28">
        <f t="shared" si="34"/>
        <v>48271519.518509962</v>
      </c>
    </row>
    <row r="425" spans="1:8" x14ac:dyDescent="0.2">
      <c r="A425" s="32">
        <v>616151.90713404794</v>
      </c>
      <c r="B425" s="30">
        <f t="shared" si="30"/>
        <v>4875005841.2321415</v>
      </c>
      <c r="C425" s="32">
        <v>736763.60136822099</v>
      </c>
      <c r="D425" s="30">
        <f t="shared" si="31"/>
        <v>2579670033.1982851</v>
      </c>
      <c r="E425" s="32">
        <v>692533.78174399096</v>
      </c>
      <c r="F425" s="31">
        <f t="shared" si="32"/>
        <v>43041899.602797471</v>
      </c>
      <c r="G425" s="28">
        <f t="shared" si="33"/>
        <v>681816.43008208659</v>
      </c>
      <c r="H425" s="28">
        <f t="shared" si="34"/>
        <v>17278313.682338044</v>
      </c>
    </row>
    <row r="426" spans="1:8" x14ac:dyDescent="0.2">
      <c r="A426" s="32">
        <v>595095.08993461099</v>
      </c>
      <c r="B426" s="30">
        <f t="shared" si="30"/>
        <v>8258821652.7195892</v>
      </c>
      <c r="C426" s="32">
        <v>741790.34010880894</v>
      </c>
      <c r="D426" s="30">
        <f t="shared" si="31"/>
        <v>3115558802.8691611</v>
      </c>
      <c r="E426" s="32">
        <v>720955.21437857905</v>
      </c>
      <c r="F426" s="31">
        <f t="shared" si="32"/>
        <v>1223744885.3608749</v>
      </c>
      <c r="G426" s="28">
        <f t="shared" si="33"/>
        <v>685946.88147399959</v>
      </c>
      <c r="H426" s="28">
        <f t="shared" si="34"/>
        <v>689.99252627005114</v>
      </c>
    </row>
    <row r="427" spans="1:8" x14ac:dyDescent="0.2">
      <c r="A427" s="32">
        <v>607814.98950349598</v>
      </c>
      <c r="B427" s="30">
        <f t="shared" si="30"/>
        <v>6108697924.457509</v>
      </c>
      <c r="C427" s="32">
        <v>736258.64868066797</v>
      </c>
      <c r="D427" s="30">
        <f t="shared" si="31"/>
        <v>2528631459.7488422</v>
      </c>
      <c r="E427" s="32">
        <v>701794.86775439698</v>
      </c>
      <c r="F427" s="31">
        <f t="shared" si="32"/>
        <v>250326778.5584273</v>
      </c>
      <c r="G427" s="28">
        <f t="shared" si="33"/>
        <v>681956.16864618694</v>
      </c>
      <c r="H427" s="28">
        <f t="shared" si="34"/>
        <v>16136132.631627057</v>
      </c>
    </row>
    <row r="428" spans="1:8" x14ac:dyDescent="0.2">
      <c r="A428" s="32">
        <v>614184.060420244</v>
      </c>
      <c r="B428" s="30">
        <f t="shared" si="30"/>
        <v>5153673265.3599119</v>
      </c>
      <c r="C428" s="32">
        <v>759960.42171853397</v>
      </c>
      <c r="D428" s="30">
        <f t="shared" si="31"/>
        <v>5474116497.2751522</v>
      </c>
      <c r="E428" s="32">
        <v>730511.128512903</v>
      </c>
      <c r="F428" s="31">
        <f t="shared" si="32"/>
        <v>1983631602.8075855</v>
      </c>
      <c r="G428" s="28">
        <f t="shared" si="33"/>
        <v>701551.87021722703</v>
      </c>
      <c r="H428" s="28">
        <f t="shared" si="34"/>
        <v>242696549.06811556</v>
      </c>
    </row>
    <row r="429" spans="1:8" x14ac:dyDescent="0.2">
      <c r="A429" s="32">
        <v>598620.10527245805</v>
      </c>
      <c r="B429" s="30">
        <f t="shared" si="30"/>
        <v>7630554280.4042797</v>
      </c>
      <c r="C429" s="32">
        <v>773206.37477959797</v>
      </c>
      <c r="D429" s="30">
        <f t="shared" si="31"/>
        <v>7609635648.019701</v>
      </c>
      <c r="E429" s="32">
        <v>727380.27305451897</v>
      </c>
      <c r="F429" s="31">
        <f t="shared" si="32"/>
        <v>1714549907.3268595</v>
      </c>
      <c r="G429" s="28">
        <f t="shared" si="33"/>
        <v>699735.58436885837</v>
      </c>
      <c r="H429" s="28">
        <f t="shared" si="34"/>
        <v>189404622.25011864</v>
      </c>
    </row>
    <row r="430" spans="1:8" x14ac:dyDescent="0.2">
      <c r="A430" s="32">
        <v>587837.36721789802</v>
      </c>
      <c r="B430" s="30">
        <f t="shared" si="30"/>
        <v>9630631701.8651962</v>
      </c>
      <c r="C430" s="32">
        <v>749573.76410163206</v>
      </c>
      <c r="D430" s="30">
        <f t="shared" si="31"/>
        <v>4045038218.0519967</v>
      </c>
      <c r="E430" s="32">
        <v>721306.66034152498</v>
      </c>
      <c r="F430" s="31">
        <f t="shared" si="32"/>
        <v>1248457010.8028731</v>
      </c>
      <c r="G430" s="28">
        <f t="shared" si="33"/>
        <v>686239.26388701831</v>
      </c>
      <c r="H430" s="28">
        <f t="shared" si="34"/>
        <v>70817.035794648895</v>
      </c>
    </row>
    <row r="431" spans="1:8" x14ac:dyDescent="0.2">
      <c r="A431" s="32">
        <v>586283.45614205999</v>
      </c>
      <c r="B431" s="30">
        <f t="shared" si="30"/>
        <v>9938034898.5594215</v>
      </c>
      <c r="C431" s="32">
        <v>766779.54497996299</v>
      </c>
      <c r="D431" s="30">
        <f t="shared" si="31"/>
        <v>6529673601.72577</v>
      </c>
      <c r="E431" s="32">
        <v>709032.78268203605</v>
      </c>
      <c r="F431" s="31">
        <f t="shared" si="32"/>
        <v>531746697.11852163</v>
      </c>
      <c r="G431" s="28">
        <f t="shared" si="33"/>
        <v>687365.26126801968</v>
      </c>
      <c r="H431" s="28">
        <f t="shared" si="34"/>
        <v>1937976.0577803992</v>
      </c>
    </row>
    <row r="432" spans="1:8" x14ac:dyDescent="0.2">
      <c r="A432" s="32">
        <v>610277.96800666198</v>
      </c>
      <c r="B432" s="30">
        <f t="shared" si="30"/>
        <v>5729760453.2902241</v>
      </c>
      <c r="C432" s="32">
        <v>732912.94980947196</v>
      </c>
      <c r="D432" s="30">
        <f t="shared" si="31"/>
        <v>2203344882.8705578</v>
      </c>
      <c r="E432" s="32">
        <v>713144.37258313003</v>
      </c>
      <c r="F432" s="31">
        <f t="shared" si="32"/>
        <v>738275381.06997299</v>
      </c>
      <c r="G432" s="28">
        <f t="shared" si="33"/>
        <v>685445.09679975465</v>
      </c>
      <c r="H432" s="28">
        <f t="shared" si="34"/>
        <v>278839.31925287022</v>
      </c>
    </row>
    <row r="433" spans="1:8" x14ac:dyDescent="0.2">
      <c r="A433" s="32">
        <v>589408.05622236396</v>
      </c>
      <c r="B433" s="30">
        <f t="shared" si="30"/>
        <v>9324817178.4600315</v>
      </c>
      <c r="C433" s="32">
        <v>731429.99826074799</v>
      </c>
      <c r="D433" s="30">
        <f t="shared" si="31"/>
        <v>2066325128.0942218</v>
      </c>
      <c r="E433" s="32">
        <v>724660.49287607905</v>
      </c>
      <c r="F433" s="31">
        <f t="shared" si="32"/>
        <v>1496710562.0409458</v>
      </c>
      <c r="G433" s="28">
        <f t="shared" si="33"/>
        <v>681832.84911973029</v>
      </c>
      <c r="H433" s="28">
        <f t="shared" si="34"/>
        <v>17142084.612356953</v>
      </c>
    </row>
    <row r="434" spans="1:8" x14ac:dyDescent="0.2">
      <c r="A434" s="32">
        <v>598633.58194917196</v>
      </c>
      <c r="B434" s="30">
        <f t="shared" si="30"/>
        <v>7628200004.5595837</v>
      </c>
      <c r="C434" s="32">
        <v>752816.672715922</v>
      </c>
      <c r="D434" s="30">
        <f t="shared" si="31"/>
        <v>4468056638.3213892</v>
      </c>
      <c r="E434" s="32">
        <v>719480.391309842</v>
      </c>
      <c r="F434" s="31">
        <f t="shared" si="32"/>
        <v>1122735274.9593933</v>
      </c>
      <c r="G434" s="28">
        <f t="shared" si="33"/>
        <v>690310.21532497869</v>
      </c>
      <c r="H434" s="28">
        <f t="shared" si="34"/>
        <v>18810142.721525989</v>
      </c>
    </row>
    <row r="435" spans="1:8" x14ac:dyDescent="0.2">
      <c r="A435" s="32">
        <v>607679.88648050698</v>
      </c>
      <c r="B435" s="30">
        <f t="shared" si="30"/>
        <v>6129834984.572196</v>
      </c>
      <c r="C435" s="32">
        <v>740446.70300607604</v>
      </c>
      <c r="D435" s="30">
        <f t="shared" si="31"/>
        <v>2967368066.1360111</v>
      </c>
      <c r="E435" s="32">
        <v>683835.81475080701</v>
      </c>
      <c r="F435" s="31">
        <f t="shared" si="32"/>
        <v>4568198.4742354192</v>
      </c>
      <c r="G435" s="28">
        <f t="shared" si="33"/>
        <v>677320.8014124633</v>
      </c>
      <c r="H435" s="28">
        <f t="shared" si="34"/>
        <v>74863121.939063415</v>
      </c>
    </row>
    <row r="436" spans="1:8" x14ac:dyDescent="0.2">
      <c r="A436" s="32">
        <v>601077.212011019</v>
      </c>
      <c r="B436" s="30">
        <f t="shared" si="30"/>
        <v>7207320148.2770767</v>
      </c>
      <c r="C436" s="32">
        <v>749504.16389625601</v>
      </c>
      <c r="D436" s="30">
        <f t="shared" si="31"/>
        <v>4036189830.5197997</v>
      </c>
      <c r="E436" s="32">
        <v>697768.81021237397</v>
      </c>
      <c r="F436" s="31">
        <f t="shared" si="32"/>
        <v>139137619.12431952</v>
      </c>
      <c r="G436" s="28">
        <f t="shared" si="33"/>
        <v>682783.39537321625</v>
      </c>
      <c r="H436" s="28">
        <f t="shared" si="34"/>
        <v>10174529.365832595</v>
      </c>
    </row>
    <row r="437" spans="1:8" x14ac:dyDescent="0.2">
      <c r="A437" s="32">
        <v>599045.51339167205</v>
      </c>
      <c r="B437" s="30">
        <f t="shared" si="30"/>
        <v>7556413864.2371292</v>
      </c>
      <c r="C437" s="32">
        <v>755003.18214381998</v>
      </c>
      <c r="D437" s="30">
        <f t="shared" si="31"/>
        <v>4765145450.597806</v>
      </c>
      <c r="E437" s="32">
        <v>681856.34344100999</v>
      </c>
      <c r="F437" s="31">
        <f t="shared" si="32"/>
        <v>16948089.51573658</v>
      </c>
      <c r="G437" s="28">
        <f t="shared" si="33"/>
        <v>678635.01299216738</v>
      </c>
      <c r="H437" s="28">
        <f t="shared" si="34"/>
        <v>53848242.752452902</v>
      </c>
    </row>
    <row r="438" spans="1:8" x14ac:dyDescent="0.2">
      <c r="A438" s="32">
        <v>606252.47383036301</v>
      </c>
      <c r="B438" s="30">
        <f t="shared" si="30"/>
        <v>6355386078.6506166</v>
      </c>
      <c r="C438" s="32">
        <v>753627.23452069797</v>
      </c>
      <c r="D438" s="30">
        <f t="shared" si="31"/>
        <v>4577075262.9059153</v>
      </c>
      <c r="E438" s="32">
        <v>709413.41674929799</v>
      </c>
      <c r="F438" s="31">
        <f t="shared" si="32"/>
        <v>549446143.58844054</v>
      </c>
      <c r="G438" s="28">
        <f t="shared" si="33"/>
        <v>689764.37503345299</v>
      </c>
      <c r="H438" s="28">
        <f t="shared" si="34"/>
        <v>14373393.450566145</v>
      </c>
    </row>
    <row r="439" spans="1:8" x14ac:dyDescent="0.2">
      <c r="A439" s="32">
        <v>586567.89311638102</v>
      </c>
      <c r="B439" s="30">
        <f t="shared" si="30"/>
        <v>9881404933.6327744</v>
      </c>
      <c r="C439" s="32">
        <v>783642.94991762901</v>
      </c>
      <c r="D439" s="30">
        <f t="shared" si="31"/>
        <v>9539389975.5788002</v>
      </c>
      <c r="E439" s="32">
        <v>677795.15743443498</v>
      </c>
      <c r="F439" s="31">
        <f t="shared" si="32"/>
        <v>66879549.036527723</v>
      </c>
      <c r="G439" s="28">
        <f t="shared" si="33"/>
        <v>682668.66682281496</v>
      </c>
      <c r="H439" s="28">
        <f t="shared" si="34"/>
        <v>10919603.667533631</v>
      </c>
    </row>
    <row r="440" spans="1:8" x14ac:dyDescent="0.2">
      <c r="A440" s="32">
        <v>593546.25757394498</v>
      </c>
      <c r="B440" s="30">
        <f t="shared" si="30"/>
        <v>8542730292.4773102</v>
      </c>
      <c r="C440" s="32">
        <v>787368.51742334501</v>
      </c>
      <c r="D440" s="30">
        <f t="shared" si="31"/>
        <v>10281020700.633226</v>
      </c>
      <c r="E440" s="32">
        <v>701451.18446116196</v>
      </c>
      <c r="F440" s="31">
        <f t="shared" si="32"/>
        <v>239569576.0778363</v>
      </c>
      <c r="G440" s="28">
        <f t="shared" si="33"/>
        <v>694121.98648615065</v>
      </c>
      <c r="H440" s="28">
        <f t="shared" si="34"/>
        <v>66403549.396278463</v>
      </c>
    </row>
    <row r="441" spans="1:8" x14ac:dyDescent="0.2">
      <c r="A441" s="32">
        <v>593984.88850701996</v>
      </c>
      <c r="B441" s="30">
        <f t="shared" si="30"/>
        <v>8461840102.1575251</v>
      </c>
      <c r="C441" s="32">
        <v>760885.935608158</v>
      </c>
      <c r="D441" s="30">
        <f t="shared" si="31"/>
        <v>5611925570.0094576</v>
      </c>
      <c r="E441" s="32">
        <v>739327.86141750996</v>
      </c>
      <c r="F441" s="31">
        <f t="shared" si="32"/>
        <v>2846725317.6473956</v>
      </c>
      <c r="G441" s="28">
        <f t="shared" si="33"/>
        <v>698066.22851089609</v>
      </c>
      <c r="H441" s="28">
        <f t="shared" si="34"/>
        <v>146242567.63532731</v>
      </c>
    </row>
    <row r="442" spans="1:8" x14ac:dyDescent="0.2">
      <c r="A442" s="32">
        <v>592384.59232079994</v>
      </c>
      <c r="B442" s="30">
        <f t="shared" si="30"/>
        <v>8758817975.514122</v>
      </c>
      <c r="C442" s="32">
        <v>735334.20532548998</v>
      </c>
      <c r="D442" s="30">
        <f t="shared" si="31"/>
        <v>2436513863.520577</v>
      </c>
      <c r="E442" s="32">
        <v>728956.65626737103</v>
      </c>
      <c r="F442" s="31">
        <f t="shared" si="32"/>
        <v>1847581881.2883096</v>
      </c>
      <c r="G442" s="28">
        <f t="shared" si="33"/>
        <v>685558.48463788698</v>
      </c>
      <c r="H442" s="28">
        <f t="shared" si="34"/>
        <v>171946.68481812809</v>
      </c>
    </row>
    <row r="443" spans="1:8" x14ac:dyDescent="0.2">
      <c r="A443" s="32">
        <v>590677.89357700106</v>
      </c>
      <c r="B443" s="30">
        <f t="shared" si="30"/>
        <v>9081185740.976902</v>
      </c>
      <c r="C443" s="32">
        <v>752129.30611815595</v>
      </c>
      <c r="D443" s="30">
        <f t="shared" si="31"/>
        <v>4376637100.4538155</v>
      </c>
      <c r="E443" s="32">
        <v>744502.79469271796</v>
      </c>
      <c r="F443" s="31">
        <f t="shared" si="32"/>
        <v>3425719403.5152183</v>
      </c>
      <c r="G443" s="28">
        <f t="shared" si="33"/>
        <v>695769.99812929158</v>
      </c>
      <c r="H443" s="28">
        <f t="shared" si="34"/>
        <v>95978249.280131891</v>
      </c>
    </row>
    <row r="444" spans="1:8" x14ac:dyDescent="0.2">
      <c r="A444" s="32">
        <v>596621.79726502695</v>
      </c>
      <c r="B444" s="30">
        <f t="shared" si="30"/>
        <v>7983664089.5359259</v>
      </c>
      <c r="C444" s="32">
        <v>777510.67709222995</v>
      </c>
      <c r="D444" s="30">
        <f t="shared" si="31"/>
        <v>8379119015.7674131</v>
      </c>
      <c r="E444" s="32">
        <v>717615.025778529</v>
      </c>
      <c r="F444" s="31">
        <f t="shared" si="32"/>
        <v>1001208354.4985636</v>
      </c>
      <c r="G444" s="28">
        <f t="shared" si="33"/>
        <v>697249.16671192867</v>
      </c>
      <c r="H444" s="28">
        <f t="shared" si="34"/>
        <v>127148571.31693946</v>
      </c>
    </row>
    <row r="445" spans="1:8" x14ac:dyDescent="0.2">
      <c r="A445" s="32">
        <v>585888.16516076901</v>
      </c>
      <c r="B445" s="30">
        <f t="shared" si="30"/>
        <v>10017004026.692661</v>
      </c>
      <c r="C445" s="32">
        <v>737027.68785588699</v>
      </c>
      <c r="D445" s="30">
        <f t="shared" si="31"/>
        <v>2606565919.1204786</v>
      </c>
      <c r="E445" s="32">
        <v>725861.99584046705</v>
      </c>
      <c r="F445" s="31">
        <f t="shared" si="32"/>
        <v>1591120087.6778934</v>
      </c>
      <c r="G445" s="28">
        <f t="shared" si="33"/>
        <v>682925.94961904094</v>
      </c>
      <c r="H445" s="28">
        <f t="shared" si="34"/>
        <v>9285425.1814484261</v>
      </c>
    </row>
    <row r="446" spans="1:8" x14ac:dyDescent="0.2">
      <c r="A446" s="32">
        <v>615630.86494119396</v>
      </c>
      <c r="B446" s="30">
        <f t="shared" si="30"/>
        <v>4948036952.3286304</v>
      </c>
      <c r="C446" s="32">
        <v>744639.58059687598</v>
      </c>
      <c r="D446" s="30">
        <f t="shared" si="31"/>
        <v>3441750174.8610368</v>
      </c>
      <c r="E446" s="32">
        <v>707537.52301237697</v>
      </c>
      <c r="F446" s="31">
        <f t="shared" si="32"/>
        <v>465022218.66121328</v>
      </c>
      <c r="G446" s="28">
        <f t="shared" si="33"/>
        <v>689269.32285014901</v>
      </c>
      <c r="H446" s="28">
        <f t="shared" si="34"/>
        <v>10864760.845243854</v>
      </c>
    </row>
    <row r="447" spans="1:8" x14ac:dyDescent="0.2">
      <c r="A447" s="32">
        <v>604280.53723359399</v>
      </c>
      <c r="B447" s="30">
        <f t="shared" si="30"/>
        <v>6673682847.0855675</v>
      </c>
      <c r="C447" s="32">
        <v>774888.89701483003</v>
      </c>
      <c r="D447" s="30">
        <f t="shared" si="31"/>
        <v>7906010212.5269632</v>
      </c>
      <c r="E447" s="32">
        <v>713178.90329257702</v>
      </c>
      <c r="F447" s="31">
        <f t="shared" si="32"/>
        <v>740153056.68097913</v>
      </c>
      <c r="G447" s="28">
        <f t="shared" si="33"/>
        <v>697449.44584700034</v>
      </c>
      <c r="H447" s="28">
        <f t="shared" si="34"/>
        <v>131705385.1244534</v>
      </c>
    </row>
    <row r="448" spans="1:8" x14ac:dyDescent="0.2">
      <c r="A448" s="32">
        <v>604922.74543225695</v>
      </c>
      <c r="B448" s="30">
        <f t="shared" si="30"/>
        <v>6569167948.1280375</v>
      </c>
      <c r="C448" s="32">
        <v>763076.07427964895</v>
      </c>
      <c r="D448" s="30">
        <f t="shared" si="31"/>
        <v>5944861058.4884014</v>
      </c>
      <c r="E448" s="32">
        <v>722763.13311787206</v>
      </c>
      <c r="F448" s="31">
        <f t="shared" si="32"/>
        <v>1353502917.9419541</v>
      </c>
      <c r="G448" s="28">
        <f t="shared" si="33"/>
        <v>696920.65094325936</v>
      </c>
      <c r="H448" s="28">
        <f t="shared" si="34"/>
        <v>119847794.79499123</v>
      </c>
    </row>
    <row r="449" spans="1:8" x14ac:dyDescent="0.2">
      <c r="A449" s="32">
        <v>598414.76404455898</v>
      </c>
      <c r="B449" s="30">
        <f t="shared" si="30"/>
        <v>7666470808.0187016</v>
      </c>
      <c r="C449" s="32">
        <v>735705.73057551205</v>
      </c>
      <c r="D449" s="30">
        <f t="shared" si="31"/>
        <v>2473329651.981504</v>
      </c>
      <c r="E449" s="32">
        <v>716097.06715167896</v>
      </c>
      <c r="F449" s="31">
        <f t="shared" si="32"/>
        <v>907450433.79500687</v>
      </c>
      <c r="G449" s="28">
        <f t="shared" si="33"/>
        <v>683405.8539239167</v>
      </c>
      <c r="H449" s="28">
        <f t="shared" si="34"/>
        <v>6591004.9463478792</v>
      </c>
    </row>
    <row r="450" spans="1:8" x14ac:dyDescent="0.2">
      <c r="A450" s="32">
        <v>597646.881209363</v>
      </c>
      <c r="B450" s="30">
        <f t="shared" si="30"/>
        <v>7801529614.1175776</v>
      </c>
      <c r="C450" s="32">
        <v>781422.04617036495</v>
      </c>
      <c r="D450" s="30">
        <f t="shared" si="31"/>
        <v>9110491936.1404343</v>
      </c>
      <c r="E450" s="32">
        <v>693719.05977925903</v>
      </c>
      <c r="F450" s="31">
        <f t="shared" si="32"/>
        <v>59999130.968145519</v>
      </c>
      <c r="G450" s="28">
        <f t="shared" si="33"/>
        <v>690929.32905299554</v>
      </c>
      <c r="H450" s="28">
        <f t="shared" si="34"/>
        <v>24563718.905609462</v>
      </c>
    </row>
    <row r="451" spans="1:8" x14ac:dyDescent="0.2">
      <c r="A451" s="32">
        <v>600379.21138464299</v>
      </c>
      <c r="B451" s="30">
        <f t="shared" si="30"/>
        <v>7326322187.7968798</v>
      </c>
      <c r="C451" s="32">
        <v>736233.63922892103</v>
      </c>
      <c r="D451" s="30">
        <f t="shared" si="31"/>
        <v>2526116859.674994</v>
      </c>
      <c r="E451" s="32">
        <v>696806.46767079399</v>
      </c>
      <c r="F451" s="31">
        <f t="shared" si="32"/>
        <v>117360789.46204574</v>
      </c>
      <c r="G451" s="28">
        <f t="shared" si="33"/>
        <v>677806.43942811934</v>
      </c>
      <c r="H451" s="28">
        <f t="shared" si="34"/>
        <v>66695148.217397355</v>
      </c>
    </row>
    <row r="452" spans="1:8" x14ac:dyDescent="0.2">
      <c r="A452" s="32">
        <v>607473.69447737699</v>
      </c>
      <c r="B452" s="30">
        <f t="shared" ref="B452:B515" si="35">(A452-$L$7)^2</f>
        <v>6162164389.0506907</v>
      </c>
      <c r="C452" s="32">
        <v>765449.70487246104</v>
      </c>
      <c r="D452" s="30">
        <f t="shared" ref="D452:D515" si="36">(C452-$L$7)^2</f>
        <v>6316522904.289835</v>
      </c>
      <c r="E452" s="32">
        <v>697245.10123793699</v>
      </c>
      <c r="F452" s="31">
        <f t="shared" ref="F452:F515" si="37">(E452-$L$7)^2</f>
        <v>127056903.13302955</v>
      </c>
      <c r="G452" s="28">
        <f t="shared" ref="G452:G515" si="38">(A452+C452+E452)/3</f>
        <v>690056.16686259164</v>
      </c>
      <c r="H452" s="28">
        <f t="shared" ref="H452:H515" si="39">(G452-$L$7)^2</f>
        <v>16671033.37339054</v>
      </c>
    </row>
    <row r="453" spans="1:8" x14ac:dyDescent="0.2">
      <c r="A453" s="32">
        <v>585944.85148684797</v>
      </c>
      <c r="B453" s="30">
        <f t="shared" si="35"/>
        <v>10005660339.952465</v>
      </c>
      <c r="C453" s="32">
        <v>733297.866919628</v>
      </c>
      <c r="D453" s="30">
        <f t="shared" si="36"/>
        <v>2239628908.869277</v>
      </c>
      <c r="E453" s="32">
        <v>724211.52353598305</v>
      </c>
      <c r="F453" s="31">
        <f t="shared" si="37"/>
        <v>1462173273.1732261</v>
      </c>
      <c r="G453" s="28">
        <f t="shared" si="38"/>
        <v>681151.41398081975</v>
      </c>
      <c r="H453" s="28">
        <f t="shared" si="39"/>
        <v>23249130.358134236</v>
      </c>
    </row>
    <row r="454" spans="1:8" x14ac:dyDescent="0.2">
      <c r="A454" s="32">
        <v>608435.14569373894</v>
      </c>
      <c r="B454" s="30">
        <f t="shared" si="35"/>
        <v>6012141985.0715532</v>
      </c>
      <c r="C454" s="32">
        <v>748947.85417949304</v>
      </c>
      <c r="D454" s="30">
        <f t="shared" si="36"/>
        <v>3965813469.4189644</v>
      </c>
      <c r="E454" s="32">
        <v>692483.67998288001</v>
      </c>
      <c r="F454" s="31">
        <f t="shared" si="37"/>
        <v>42387011.298630208</v>
      </c>
      <c r="G454" s="28">
        <f t="shared" si="38"/>
        <v>683288.89328537078</v>
      </c>
      <c r="H454" s="28">
        <f t="shared" si="39"/>
        <v>7205229.7229496315</v>
      </c>
    </row>
    <row r="455" spans="1:8" x14ac:dyDescent="0.2">
      <c r="A455" s="32">
        <v>599581.20330291102</v>
      </c>
      <c r="B455" s="30">
        <f t="shared" si="35"/>
        <v>7463568312.9157944</v>
      </c>
      <c r="C455" s="32">
        <v>764230.16200022202</v>
      </c>
      <c r="D455" s="30">
        <f t="shared" si="36"/>
        <v>6124160055.1042271</v>
      </c>
      <c r="E455" s="32">
        <v>696720.87091560103</v>
      </c>
      <c r="F455" s="31">
        <f t="shared" si="37"/>
        <v>115513522.44545895</v>
      </c>
      <c r="G455" s="28">
        <f t="shared" si="38"/>
        <v>686844.07873957802</v>
      </c>
      <c r="H455" s="28">
        <f t="shared" si="39"/>
        <v>758518.29284811614</v>
      </c>
    </row>
    <row r="456" spans="1:8" x14ac:dyDescent="0.2">
      <c r="A456" s="32">
        <v>598179.53774953401</v>
      </c>
      <c r="B456" s="30">
        <f t="shared" si="35"/>
        <v>7707718208.4974546</v>
      </c>
      <c r="C456" s="32">
        <v>783672.92131791299</v>
      </c>
      <c r="D456" s="30">
        <f t="shared" si="36"/>
        <v>9545245475.2505951</v>
      </c>
      <c r="E456" s="32">
        <v>710749.55700146698</v>
      </c>
      <c r="F456" s="31">
        <f t="shared" si="37"/>
        <v>613870384.39629221</v>
      </c>
      <c r="G456" s="28">
        <f t="shared" si="38"/>
        <v>697534.0053563047</v>
      </c>
      <c r="H456" s="28">
        <f t="shared" si="39"/>
        <v>133653395.46417701</v>
      </c>
    </row>
    <row r="457" spans="1:8" x14ac:dyDescent="0.2">
      <c r="A457" s="32">
        <v>604622.65825779794</v>
      </c>
      <c r="B457" s="30">
        <f t="shared" si="35"/>
        <v>6617902373.7408447</v>
      </c>
      <c r="C457" s="32">
        <v>742061.90942315198</v>
      </c>
      <c r="D457" s="30">
        <f t="shared" si="36"/>
        <v>3145949025.2983088</v>
      </c>
      <c r="E457" s="32">
        <v>729268.14939231495</v>
      </c>
      <c r="F457" s="31">
        <f t="shared" si="37"/>
        <v>1874457043.1408339</v>
      </c>
      <c r="G457" s="28">
        <f t="shared" si="38"/>
        <v>691984.23902442155</v>
      </c>
      <c r="H457" s="28">
        <f t="shared" si="39"/>
        <v>36133201.083897784</v>
      </c>
    </row>
    <row r="458" spans="1:8" x14ac:dyDescent="0.2">
      <c r="A458" s="32">
        <v>597263.09283320198</v>
      </c>
      <c r="B458" s="30">
        <f t="shared" si="35"/>
        <v>7869474097.5510397</v>
      </c>
      <c r="C458" s="32">
        <v>751908.39035754302</v>
      </c>
      <c r="D458" s="30">
        <f t="shared" si="36"/>
        <v>4347456028.7699032</v>
      </c>
      <c r="E458" s="32">
        <v>700008.59109517594</v>
      </c>
      <c r="F458" s="31">
        <f t="shared" si="37"/>
        <v>196993629.67533371</v>
      </c>
      <c r="G458" s="28">
        <f t="shared" si="38"/>
        <v>683060.02476197376</v>
      </c>
      <c r="H458" s="28">
        <f t="shared" si="39"/>
        <v>8486293.8912859187</v>
      </c>
    </row>
    <row r="459" spans="1:8" x14ac:dyDescent="0.2">
      <c r="A459" s="32">
        <v>595673.77647388994</v>
      </c>
      <c r="B459" s="30">
        <f t="shared" si="35"/>
        <v>8153976711.6248741</v>
      </c>
      <c r="C459" s="32">
        <v>744227.01279762003</v>
      </c>
      <c r="D459" s="30">
        <f t="shared" si="36"/>
        <v>3393512626.052619</v>
      </c>
      <c r="E459" s="32">
        <v>721865.86973655503</v>
      </c>
      <c r="F459" s="31">
        <f t="shared" si="37"/>
        <v>1288287388.7490652</v>
      </c>
      <c r="G459" s="28">
        <f t="shared" si="38"/>
        <v>687255.55300268834</v>
      </c>
      <c r="H459" s="28">
        <f t="shared" si="39"/>
        <v>1644559.557232619</v>
      </c>
    </row>
    <row r="460" spans="1:8" x14ac:dyDescent="0.2">
      <c r="A460" s="32">
        <v>600830.83736580994</v>
      </c>
      <c r="B460" s="30">
        <f t="shared" si="35"/>
        <v>7249213261.5436611</v>
      </c>
      <c r="C460" s="32">
        <v>770104.66478110198</v>
      </c>
      <c r="D460" s="30">
        <f t="shared" si="36"/>
        <v>7078111916.8652582</v>
      </c>
      <c r="E460" s="32">
        <v>711501.46258493396</v>
      </c>
      <c r="F460" s="31">
        <f t="shared" si="37"/>
        <v>651694785.15694404</v>
      </c>
      <c r="G460" s="28">
        <f t="shared" si="38"/>
        <v>694145.6549106153</v>
      </c>
      <c r="H460" s="28">
        <f t="shared" si="39"/>
        <v>66789849.870972604</v>
      </c>
    </row>
    <row r="461" spans="1:8" x14ac:dyDescent="0.2">
      <c r="A461" s="32">
        <v>584268.85574350401</v>
      </c>
      <c r="B461" s="30">
        <f t="shared" si="35"/>
        <v>10343763303.98893</v>
      </c>
      <c r="C461" s="32">
        <v>731702.59833383502</v>
      </c>
      <c r="D461" s="30">
        <f t="shared" si="36"/>
        <v>2091182519.6559715</v>
      </c>
      <c r="E461" s="32">
        <v>715682.32962686196</v>
      </c>
      <c r="F461" s="31">
        <f t="shared" si="37"/>
        <v>882635402.65710211</v>
      </c>
      <c r="G461" s="28">
        <f t="shared" si="38"/>
        <v>677217.92790140037</v>
      </c>
      <c r="H461" s="28">
        <f t="shared" si="39"/>
        <v>76653899.686488554</v>
      </c>
    </row>
    <row r="462" spans="1:8" x14ac:dyDescent="0.2">
      <c r="A462" s="32">
        <v>601276.01850677701</v>
      </c>
      <c r="B462" s="30">
        <f t="shared" si="35"/>
        <v>7173603944.7534008</v>
      </c>
      <c r="C462" s="32">
        <v>758118.90198365296</v>
      </c>
      <c r="D462" s="30">
        <f t="shared" si="36"/>
        <v>5205009647.2000065</v>
      </c>
      <c r="E462" s="32">
        <v>727616.45294119604</v>
      </c>
      <c r="F462" s="31">
        <f t="shared" si="37"/>
        <v>1734164747.9130163</v>
      </c>
      <c r="G462" s="28">
        <f t="shared" si="38"/>
        <v>695670.45781054196</v>
      </c>
      <c r="H462" s="28">
        <f t="shared" si="39"/>
        <v>94037794.621439978</v>
      </c>
    </row>
    <row r="463" spans="1:8" x14ac:dyDescent="0.2">
      <c r="A463" s="32">
        <v>624747.44113945903</v>
      </c>
      <c r="B463" s="30">
        <f t="shared" si="35"/>
        <v>3748587325.409935</v>
      </c>
      <c r="C463" s="32">
        <v>734559.35653706396</v>
      </c>
      <c r="D463" s="30">
        <f t="shared" si="36"/>
        <v>2360619545.0703368</v>
      </c>
      <c r="E463" s="32">
        <v>737699.97962891601</v>
      </c>
      <c r="F463" s="31">
        <f t="shared" si="37"/>
        <v>2675664987.9999609</v>
      </c>
      <c r="G463" s="28">
        <f t="shared" si="38"/>
        <v>699002.25910181308</v>
      </c>
      <c r="H463" s="28">
        <f t="shared" si="39"/>
        <v>169757705.28140417</v>
      </c>
    </row>
    <row r="464" spans="1:8" x14ac:dyDescent="0.2">
      <c r="A464" s="32">
        <v>587586.83043433295</v>
      </c>
      <c r="B464" s="30">
        <f t="shared" si="35"/>
        <v>9679867716.8773804</v>
      </c>
      <c r="C464" s="32">
        <v>771829.82439506403</v>
      </c>
      <c r="D464" s="30">
        <f t="shared" si="36"/>
        <v>7371368678.502079</v>
      </c>
      <c r="E464" s="32">
        <v>720702.568423855</v>
      </c>
      <c r="F464" s="31">
        <f t="shared" si="37"/>
        <v>1206132560.8201063</v>
      </c>
      <c r="G464" s="28">
        <f t="shared" si="38"/>
        <v>693373.0744177507</v>
      </c>
      <c r="H464" s="28">
        <f t="shared" si="39"/>
        <v>54758893.482677981</v>
      </c>
    </row>
    <row r="465" spans="1:8" x14ac:dyDescent="0.2">
      <c r="A465" s="32">
        <v>601167.90304537897</v>
      </c>
      <c r="B465" s="30">
        <f t="shared" si="35"/>
        <v>7191929772.4306517</v>
      </c>
      <c r="C465" s="32">
        <v>756471.97250037396</v>
      </c>
      <c r="D465" s="30">
        <f t="shared" si="36"/>
        <v>4970084089.1607742</v>
      </c>
      <c r="E465" s="32">
        <v>696542.65719821001</v>
      </c>
      <c r="F465" s="31">
        <f t="shared" si="37"/>
        <v>111714499.6875563</v>
      </c>
      <c r="G465" s="28">
        <f t="shared" si="38"/>
        <v>684727.51091465435</v>
      </c>
      <c r="H465" s="28">
        <f t="shared" si="39"/>
        <v>1551614.6950995524</v>
      </c>
    </row>
    <row r="466" spans="1:8" x14ac:dyDescent="0.2">
      <c r="A466" s="32">
        <v>602707.30181318196</v>
      </c>
      <c r="B466" s="30">
        <f t="shared" si="35"/>
        <v>6933201338.1825781</v>
      </c>
      <c r="C466" s="32">
        <v>741658.77952925104</v>
      </c>
      <c r="D466" s="30">
        <f t="shared" si="36"/>
        <v>3100889427.0802183</v>
      </c>
      <c r="E466" s="32">
        <v>714033.63808726298</v>
      </c>
      <c r="F466" s="31">
        <f t="shared" si="37"/>
        <v>787391037.55679917</v>
      </c>
      <c r="G466" s="28">
        <f t="shared" si="38"/>
        <v>686133.23980989866</v>
      </c>
      <c r="H466" s="28">
        <f t="shared" si="39"/>
        <v>25629.008880900405</v>
      </c>
    </row>
    <row r="467" spans="1:8" x14ac:dyDescent="0.2">
      <c r="A467" s="32">
        <v>590865.01796314504</v>
      </c>
      <c r="B467" s="30">
        <f t="shared" si="35"/>
        <v>9045556624.0974464</v>
      </c>
      <c r="C467" s="32">
        <v>772661.67047133495</v>
      </c>
      <c r="D467" s="30">
        <f t="shared" si="36"/>
        <v>7514899723.1906424</v>
      </c>
      <c r="E467" s="32">
        <v>685453.61602531106</v>
      </c>
      <c r="F467" s="31">
        <f t="shared" si="37"/>
        <v>269914.70174322207</v>
      </c>
      <c r="G467" s="28">
        <f t="shared" si="38"/>
        <v>682993.43481993035</v>
      </c>
      <c r="H467" s="28">
        <f t="shared" si="39"/>
        <v>8878697.6843650527</v>
      </c>
    </row>
    <row r="468" spans="1:8" x14ac:dyDescent="0.2">
      <c r="A468" s="32">
        <v>602858.41893891199</v>
      </c>
      <c r="B468" s="30">
        <f t="shared" si="35"/>
        <v>6908058383.5163193</v>
      </c>
      <c r="C468" s="32">
        <v>751282.36441498995</v>
      </c>
      <c r="D468" s="30">
        <f t="shared" si="36"/>
        <v>4265293594.2429037</v>
      </c>
      <c r="E468" s="32">
        <v>716271.94444639096</v>
      </c>
      <c r="F468" s="31">
        <f t="shared" si="37"/>
        <v>918016994.42425597</v>
      </c>
      <c r="G468" s="28">
        <f t="shared" si="38"/>
        <v>690137.57593343093</v>
      </c>
      <c r="H468" s="28">
        <f t="shared" si="39"/>
        <v>17342450.161267918</v>
      </c>
    </row>
    <row r="469" spans="1:8" x14ac:dyDescent="0.2">
      <c r="A469" s="32">
        <v>596656.27066965098</v>
      </c>
      <c r="B469" s="30">
        <f t="shared" si="35"/>
        <v>7977504787.3348198</v>
      </c>
      <c r="C469" s="32">
        <v>742291.19970830798</v>
      </c>
      <c r="D469" s="30">
        <f t="shared" si="36"/>
        <v>3171722814.9922829</v>
      </c>
      <c r="E469" s="32">
        <v>681607.50889293803</v>
      </c>
      <c r="F469" s="31">
        <f t="shared" si="37"/>
        <v>19058815.140573602</v>
      </c>
      <c r="G469" s="28">
        <f t="shared" si="38"/>
        <v>673518.32642363233</v>
      </c>
      <c r="H469" s="28">
        <f t="shared" si="39"/>
        <v>155122609.96258762</v>
      </c>
    </row>
    <row r="470" spans="1:8" x14ac:dyDescent="0.2">
      <c r="A470" s="32">
        <v>602304.793522047</v>
      </c>
      <c r="B470" s="30">
        <f t="shared" si="35"/>
        <v>7000393738.9763193</v>
      </c>
      <c r="C470" s="32">
        <v>772534.99420291604</v>
      </c>
      <c r="D470" s="30">
        <f t="shared" si="36"/>
        <v>7492953013.2844572</v>
      </c>
      <c r="E470" s="32">
        <v>670564.26184627297</v>
      </c>
      <c r="F470" s="31">
        <f t="shared" si="37"/>
        <v>237433808.95016235</v>
      </c>
      <c r="G470" s="28">
        <f t="shared" si="38"/>
        <v>681801.34985707863</v>
      </c>
      <c r="H470" s="28">
        <f t="shared" si="39"/>
        <v>17403909.614191975</v>
      </c>
    </row>
    <row r="471" spans="1:8" x14ac:dyDescent="0.2">
      <c r="A471" s="32">
        <v>594037.07559650904</v>
      </c>
      <c r="B471" s="30">
        <f t="shared" si="35"/>
        <v>8452241626.4661703</v>
      </c>
      <c r="C471" s="32">
        <v>795098.98706442001</v>
      </c>
      <c r="D471" s="30">
        <f t="shared" si="36"/>
        <v>11908448493.362926</v>
      </c>
      <c r="E471" s="32">
        <v>697667.30182953295</v>
      </c>
      <c r="F471" s="31">
        <f t="shared" si="37"/>
        <v>136753206.12480339</v>
      </c>
      <c r="G471" s="28">
        <f t="shared" si="38"/>
        <v>695601.12149682071</v>
      </c>
      <c r="H471" s="28">
        <f t="shared" si="39"/>
        <v>92697850.879312173</v>
      </c>
    </row>
    <row r="472" spans="1:8" x14ac:dyDescent="0.2">
      <c r="A472" s="32">
        <v>606765.42092556902</v>
      </c>
      <c r="B472" s="30">
        <f t="shared" si="35"/>
        <v>6273864215.6732969</v>
      </c>
      <c r="C472" s="32">
        <v>778049.528645774</v>
      </c>
      <c r="D472" s="30">
        <f t="shared" si="36"/>
        <v>8478059655.0073128</v>
      </c>
      <c r="E472" s="32">
        <v>710345.50979970698</v>
      </c>
      <c r="F472" s="31">
        <f t="shared" si="37"/>
        <v>594011962.03995848</v>
      </c>
      <c r="G472" s="28">
        <f t="shared" si="38"/>
        <v>698386.81979035004</v>
      </c>
      <c r="H472" s="28">
        <f t="shared" si="39"/>
        <v>154099217.95244613</v>
      </c>
    </row>
    <row r="473" spans="1:8" x14ac:dyDescent="0.2">
      <c r="A473" s="32">
        <v>608022.857901196</v>
      </c>
      <c r="B473" s="30">
        <f t="shared" si="35"/>
        <v>6076247910.8888283</v>
      </c>
      <c r="C473" s="32">
        <v>718469.41305433505</v>
      </c>
      <c r="D473" s="30">
        <f t="shared" si="36"/>
        <v>1056007165.6076338</v>
      </c>
      <c r="E473" s="32">
        <v>705534.18115215504</v>
      </c>
      <c r="F473" s="31">
        <f t="shared" si="37"/>
        <v>382633971.7056483</v>
      </c>
      <c r="G473" s="28">
        <f t="shared" si="38"/>
        <v>677342.15070256207</v>
      </c>
      <c r="H473" s="28">
        <f t="shared" si="39"/>
        <v>74494134.766082019</v>
      </c>
    </row>
    <row r="474" spans="1:8" x14ac:dyDescent="0.2">
      <c r="A474" s="32">
        <v>577269.93298306002</v>
      </c>
      <c r="B474" s="30">
        <f t="shared" si="35"/>
        <v>11816389212.17009</v>
      </c>
      <c r="C474" s="32">
        <v>734019.84363550099</v>
      </c>
      <c r="D474" s="30">
        <f t="shared" si="36"/>
        <v>2308484847.8300252</v>
      </c>
      <c r="E474" s="32">
        <v>695818.36593906104</v>
      </c>
      <c r="F474" s="31">
        <f t="shared" si="37"/>
        <v>96928292.977520764</v>
      </c>
      <c r="G474" s="28">
        <f t="shared" si="38"/>
        <v>669036.04751920735</v>
      </c>
      <c r="H474" s="28">
        <f t="shared" si="39"/>
        <v>286865412.76328993</v>
      </c>
    </row>
    <row r="475" spans="1:8" x14ac:dyDescent="0.2">
      <c r="A475" s="32">
        <v>598728.27820224199</v>
      </c>
      <c r="B475" s="30">
        <f t="shared" si="35"/>
        <v>7611667512.4163618</v>
      </c>
      <c r="C475" s="32">
        <v>761139.28806934005</v>
      </c>
      <c r="D475" s="30">
        <f t="shared" si="36"/>
        <v>5649948435.108778</v>
      </c>
      <c r="E475" s="32">
        <v>711511.80910169298</v>
      </c>
      <c r="F475" s="31">
        <f t="shared" si="37"/>
        <v>652223150.45224214</v>
      </c>
      <c r="G475" s="28">
        <f t="shared" si="38"/>
        <v>690459.79179109167</v>
      </c>
      <c r="H475" s="28">
        <f t="shared" si="39"/>
        <v>20129961.89442784</v>
      </c>
    </row>
    <row r="476" spans="1:8" x14ac:dyDescent="0.2">
      <c r="A476" s="32">
        <v>591324.74837994797</v>
      </c>
      <c r="B476" s="30">
        <f t="shared" si="35"/>
        <v>8958319774.5396519</v>
      </c>
      <c r="C476" s="32">
        <v>789301.19373178796</v>
      </c>
      <c r="D476" s="30">
        <f t="shared" si="36"/>
        <v>10676684790.315098</v>
      </c>
      <c r="E476" s="32">
        <v>718307.47608343605</v>
      </c>
      <c r="F476" s="31">
        <f t="shared" si="37"/>
        <v>1045508696.1164</v>
      </c>
      <c r="G476" s="28">
        <f t="shared" si="38"/>
        <v>699644.47273172403</v>
      </c>
      <c r="H476" s="28">
        <f t="shared" si="39"/>
        <v>186905087.57902819</v>
      </c>
    </row>
    <row r="477" spans="1:8" x14ac:dyDescent="0.2">
      <c r="A477" s="32">
        <v>618844.70609820995</v>
      </c>
      <c r="B477" s="30">
        <f t="shared" si="35"/>
        <v>4506227870.9626989</v>
      </c>
      <c r="C477" s="32">
        <v>744691.51216568204</v>
      </c>
      <c r="D477" s="30">
        <f t="shared" si="36"/>
        <v>3447846151.3880463</v>
      </c>
      <c r="E477" s="32">
        <v>732526.56331439095</v>
      </c>
      <c r="F477" s="31">
        <f t="shared" si="37"/>
        <v>2167220367.3062658</v>
      </c>
      <c r="G477" s="28">
        <f t="shared" si="38"/>
        <v>698687.59385942761</v>
      </c>
      <c r="H477" s="28">
        <f t="shared" si="39"/>
        <v>161657103.4347111</v>
      </c>
    </row>
    <row r="478" spans="1:8" x14ac:dyDescent="0.2">
      <c r="A478" s="32">
        <v>575329.41853412695</v>
      </c>
      <c r="B478" s="30">
        <f t="shared" si="35"/>
        <v>12242035131.858837</v>
      </c>
      <c r="C478" s="32">
        <v>737484.19534652203</v>
      </c>
      <c r="D478" s="30">
        <f t="shared" si="36"/>
        <v>2653387876.8798337</v>
      </c>
      <c r="E478" s="32">
        <v>703823.38204610196</v>
      </c>
      <c r="F478" s="31">
        <f t="shared" si="37"/>
        <v>318630813.27366596</v>
      </c>
      <c r="G478" s="28">
        <f t="shared" si="38"/>
        <v>672212.33197558357</v>
      </c>
      <c r="H478" s="28">
        <f t="shared" si="39"/>
        <v>189360090.21076262</v>
      </c>
    </row>
    <row r="479" spans="1:8" x14ac:dyDescent="0.2">
      <c r="A479" s="32">
        <v>598412.96858872497</v>
      </c>
      <c r="B479" s="30">
        <f t="shared" si="35"/>
        <v>7666785225.6691904</v>
      </c>
      <c r="C479" s="32">
        <v>725416.58437577996</v>
      </c>
      <c r="D479" s="30">
        <f t="shared" si="36"/>
        <v>1555784579.8218389</v>
      </c>
      <c r="E479" s="32">
        <v>712119.51655130496</v>
      </c>
      <c r="F479" s="31">
        <f t="shared" si="37"/>
        <v>683632526.5681771</v>
      </c>
      <c r="G479" s="28">
        <f t="shared" si="38"/>
        <v>678649.68983860326</v>
      </c>
      <c r="H479" s="28">
        <f t="shared" si="39"/>
        <v>53633056.766282931</v>
      </c>
    </row>
    <row r="480" spans="1:8" x14ac:dyDescent="0.2">
      <c r="A480" s="32">
        <v>590094.41736270103</v>
      </c>
      <c r="B480" s="30">
        <f t="shared" si="35"/>
        <v>9192731215.4328194</v>
      </c>
      <c r="C480" s="32">
        <v>741579.06644647894</v>
      </c>
      <c r="D480" s="30">
        <f t="shared" si="36"/>
        <v>3092018034.7337389</v>
      </c>
      <c r="E480" s="32">
        <v>689591.624053612</v>
      </c>
      <c r="F480" s="31">
        <f t="shared" si="37"/>
        <v>13093360.390608843</v>
      </c>
      <c r="G480" s="28">
        <f t="shared" si="38"/>
        <v>673755.03595426399</v>
      </c>
      <c r="H480" s="28">
        <f t="shared" si="39"/>
        <v>149282290.86562741</v>
      </c>
    </row>
    <row r="481" spans="1:8" x14ac:dyDescent="0.2">
      <c r="A481" s="32">
        <v>601462.51524456299</v>
      </c>
      <c r="B481" s="30">
        <f t="shared" si="35"/>
        <v>7142047248.6447773</v>
      </c>
      <c r="C481" s="32">
        <v>784173.34126494196</v>
      </c>
      <c r="D481" s="30">
        <f t="shared" si="36"/>
        <v>9643277724.9671593</v>
      </c>
      <c r="E481" s="32">
        <v>711194.42917731102</v>
      </c>
      <c r="F481" s="31">
        <f t="shared" si="37"/>
        <v>636112964.56090057</v>
      </c>
      <c r="G481" s="28">
        <f t="shared" si="38"/>
        <v>698943.42856227199</v>
      </c>
      <c r="H481" s="28">
        <f t="shared" si="39"/>
        <v>168228147.18123698</v>
      </c>
    </row>
    <row r="482" spans="1:8" x14ac:dyDescent="0.2">
      <c r="A482" s="32">
        <v>599770.26109877205</v>
      </c>
      <c r="B482" s="30">
        <f t="shared" si="35"/>
        <v>7430937914.0295696</v>
      </c>
      <c r="C482" s="32">
        <v>767674.67665709695</v>
      </c>
      <c r="D482" s="30">
        <f t="shared" si="36"/>
        <v>6675139591.6312876</v>
      </c>
      <c r="E482" s="32">
        <v>704190.58211889898</v>
      </c>
      <c r="F482" s="31">
        <f t="shared" si="37"/>
        <v>331874862.78081536</v>
      </c>
      <c r="G482" s="28">
        <f t="shared" si="38"/>
        <v>690545.17329158925</v>
      </c>
      <c r="H482" s="28">
        <f t="shared" si="39"/>
        <v>20903404.451237563</v>
      </c>
    </row>
    <row r="483" spans="1:8" x14ac:dyDescent="0.2">
      <c r="A483" s="32">
        <v>596601.67302083794</v>
      </c>
      <c r="B483" s="30">
        <f t="shared" si="35"/>
        <v>7987260751.3703527</v>
      </c>
      <c r="C483" s="32">
        <v>742931.85722533194</v>
      </c>
      <c r="D483" s="30">
        <f t="shared" si="36"/>
        <v>3244294421.8729906</v>
      </c>
      <c r="E483" s="32">
        <v>702004.76794966497</v>
      </c>
      <c r="F483" s="31">
        <f t="shared" si="37"/>
        <v>257012800.28570223</v>
      </c>
      <c r="G483" s="28">
        <f t="shared" si="38"/>
        <v>680512.76606527821</v>
      </c>
      <c r="H483" s="28">
        <f t="shared" si="39"/>
        <v>29815783.79025146</v>
      </c>
    </row>
    <row r="484" spans="1:8" x14ac:dyDescent="0.2">
      <c r="A484" s="32">
        <v>593117.71754464705</v>
      </c>
      <c r="B484" s="30">
        <f t="shared" si="35"/>
        <v>8622131184.7099819</v>
      </c>
      <c r="C484" s="32">
        <v>737539.63473705598</v>
      </c>
      <c r="D484" s="30">
        <f t="shared" si="36"/>
        <v>2659102432.4160213</v>
      </c>
      <c r="E484" s="32">
        <v>728671.48264521</v>
      </c>
      <c r="F484" s="31">
        <f t="shared" si="37"/>
        <v>1823147680.4661098</v>
      </c>
      <c r="G484" s="28">
        <f t="shared" si="38"/>
        <v>686442.94497563771</v>
      </c>
      <c r="H484" s="28">
        <f t="shared" si="39"/>
        <v>220708.08695644955</v>
      </c>
    </row>
    <row r="485" spans="1:8" x14ac:dyDescent="0.2">
      <c r="A485" s="32">
        <v>619691.704858582</v>
      </c>
      <c r="B485" s="30">
        <f t="shared" si="35"/>
        <v>4393229861.7060423</v>
      </c>
      <c r="C485" s="32">
        <v>725858.93051302899</v>
      </c>
      <c r="D485" s="30">
        <f t="shared" si="36"/>
        <v>1590875552.3218613</v>
      </c>
      <c r="E485" s="32">
        <v>695954.131014121</v>
      </c>
      <c r="F485" s="31">
        <f t="shared" si="37"/>
        <v>99619998.316914111</v>
      </c>
      <c r="G485" s="28">
        <f t="shared" si="38"/>
        <v>680501.588795244</v>
      </c>
      <c r="H485" s="28">
        <f t="shared" si="39"/>
        <v>29937973.074806735</v>
      </c>
    </row>
    <row r="486" spans="1:8" x14ac:dyDescent="0.2">
      <c r="A486" s="32">
        <v>603446.39974555699</v>
      </c>
      <c r="B486" s="30">
        <f t="shared" si="35"/>
        <v>6810664372.6795216</v>
      </c>
      <c r="C486" s="32">
        <v>733964.30095648102</v>
      </c>
      <c r="D486" s="30">
        <f t="shared" si="36"/>
        <v>2303150648.5633054</v>
      </c>
      <c r="E486" s="32">
        <v>718148.87716550799</v>
      </c>
      <c r="F486" s="31">
        <f t="shared" si="37"/>
        <v>1035277471.2164258</v>
      </c>
      <c r="G486" s="28">
        <f t="shared" si="38"/>
        <v>685186.52595584875</v>
      </c>
      <c r="H486" s="28">
        <f t="shared" si="39"/>
        <v>618776.10119857336</v>
      </c>
    </row>
    <row r="487" spans="1:8" x14ac:dyDescent="0.2">
      <c r="A487" s="32">
        <v>591894.02222669194</v>
      </c>
      <c r="B487" s="30">
        <f t="shared" si="35"/>
        <v>8850882128.8258133</v>
      </c>
      <c r="C487" s="32">
        <v>730063.21693583997</v>
      </c>
      <c r="D487" s="30">
        <f t="shared" si="36"/>
        <v>1943934074.4665694</v>
      </c>
      <c r="E487" s="32">
        <v>702487.887736656</v>
      </c>
      <c r="F487" s="31">
        <f t="shared" si="37"/>
        <v>272736589.50181133</v>
      </c>
      <c r="G487" s="28">
        <f t="shared" si="38"/>
        <v>674815.04229972931</v>
      </c>
      <c r="H487" s="28">
        <f t="shared" si="39"/>
        <v>124503349.21430433</v>
      </c>
    </row>
    <row r="488" spans="1:8" x14ac:dyDescent="0.2">
      <c r="A488" s="32">
        <v>599867.295937135</v>
      </c>
      <c r="B488" s="30">
        <f t="shared" si="35"/>
        <v>7414217963.1661177</v>
      </c>
      <c r="C488" s="32">
        <v>766388.98706735799</v>
      </c>
      <c r="D488" s="30">
        <f t="shared" si="36"/>
        <v>6466706982.6735315</v>
      </c>
      <c r="E488" s="32">
        <v>714581.47280214599</v>
      </c>
      <c r="F488" s="31">
        <f t="shared" si="37"/>
        <v>818436180.3085252</v>
      </c>
      <c r="G488" s="28">
        <f t="shared" si="38"/>
        <v>693612.58526887966</v>
      </c>
      <c r="H488" s="28">
        <f t="shared" si="39"/>
        <v>58360983.713107996</v>
      </c>
    </row>
    <row r="489" spans="1:8" x14ac:dyDescent="0.2">
      <c r="A489" s="32">
        <v>585299.60182227101</v>
      </c>
      <c r="B489" s="30">
        <f t="shared" si="35"/>
        <v>10135163138.155151</v>
      </c>
      <c r="C489" s="32">
        <v>756054.05992209096</v>
      </c>
      <c r="D489" s="30">
        <f t="shared" si="36"/>
        <v>4911334050.0467424</v>
      </c>
      <c r="E489" s="32">
        <v>743837.40432025096</v>
      </c>
      <c r="F489" s="31">
        <f t="shared" si="37"/>
        <v>3348272022.6105957</v>
      </c>
      <c r="G489" s="28">
        <f t="shared" si="38"/>
        <v>695063.68868820427</v>
      </c>
      <c r="H489" s="28">
        <f t="shared" si="39"/>
        <v>82637908.499091968</v>
      </c>
    </row>
    <row r="490" spans="1:8" x14ac:dyDescent="0.2">
      <c r="A490" s="32">
        <v>588138.13746505103</v>
      </c>
      <c r="B490" s="30">
        <f t="shared" si="35"/>
        <v>9571689517.8144875</v>
      </c>
      <c r="C490" s="32">
        <v>770030.90066293394</v>
      </c>
      <c r="D490" s="30">
        <f t="shared" si="36"/>
        <v>7065705583.8938904</v>
      </c>
      <c r="E490" s="32">
        <v>710068.69611983199</v>
      </c>
      <c r="F490" s="31">
        <f t="shared" si="37"/>
        <v>580595382.1941185</v>
      </c>
      <c r="G490" s="28">
        <f t="shared" si="38"/>
        <v>689412.57808260561</v>
      </c>
      <c r="H490" s="28">
        <f t="shared" si="39"/>
        <v>11829671.156733375</v>
      </c>
    </row>
    <row r="491" spans="1:8" x14ac:dyDescent="0.2">
      <c r="A491" s="32">
        <v>596329.27430299704</v>
      </c>
      <c r="B491" s="30">
        <f t="shared" si="35"/>
        <v>8036024303.4679747</v>
      </c>
      <c r="C491" s="32">
        <v>749875.01906940399</v>
      </c>
      <c r="D491" s="30">
        <f t="shared" si="36"/>
        <v>4083448975.002893</v>
      </c>
      <c r="E491" s="32">
        <v>697568.24911444006</v>
      </c>
      <c r="F491" s="31">
        <f t="shared" si="37"/>
        <v>134446342.42443374</v>
      </c>
      <c r="G491" s="28">
        <f t="shared" si="38"/>
        <v>681257.51416228036</v>
      </c>
      <c r="H491" s="28">
        <f t="shared" si="39"/>
        <v>22237213.646867335</v>
      </c>
    </row>
    <row r="492" spans="1:8" x14ac:dyDescent="0.2">
      <c r="A492" s="32">
        <v>597302.50488837797</v>
      </c>
      <c r="B492" s="30">
        <f t="shared" si="35"/>
        <v>7862483159.5901022</v>
      </c>
      <c r="C492" s="32">
        <v>776553.99620378297</v>
      </c>
      <c r="D492" s="30">
        <f t="shared" si="36"/>
        <v>8204889847.0364885</v>
      </c>
      <c r="E492" s="32">
        <v>673965.82623933302</v>
      </c>
      <c r="F492" s="31">
        <f t="shared" si="37"/>
        <v>144175804.26900414</v>
      </c>
      <c r="G492" s="28">
        <f t="shared" si="38"/>
        <v>682607.44244383136</v>
      </c>
      <c r="H492" s="28">
        <f t="shared" si="39"/>
        <v>11327981.852821799</v>
      </c>
    </row>
    <row r="493" spans="1:8" x14ac:dyDescent="0.2">
      <c r="A493" s="32">
        <v>605726.09036636795</v>
      </c>
      <c r="B493" s="30">
        <f t="shared" si="35"/>
        <v>6439590448.6898804</v>
      </c>
      <c r="C493" s="32">
        <v>757468.859813369</v>
      </c>
      <c r="D493" s="30">
        <f t="shared" si="36"/>
        <v>5111636638.5682964</v>
      </c>
      <c r="E493" s="32">
        <v>703422.11352534499</v>
      </c>
      <c r="F493" s="31">
        <f t="shared" si="37"/>
        <v>304466356.62697691</v>
      </c>
      <c r="G493" s="28">
        <f t="shared" si="38"/>
        <v>688872.35456836072</v>
      </c>
      <c r="H493" s="28">
        <f t="shared" si="39"/>
        <v>8405391.8675929159</v>
      </c>
    </row>
    <row r="494" spans="1:8" x14ac:dyDescent="0.2">
      <c r="A494" s="32">
        <v>583030.420630735</v>
      </c>
      <c r="B494" s="30">
        <f t="shared" si="35"/>
        <v>10597205361.746674</v>
      </c>
      <c r="C494" s="32">
        <v>732093.69817939796</v>
      </c>
      <c r="D494" s="30">
        <f t="shared" si="36"/>
        <v>2127105039.7464581</v>
      </c>
      <c r="E494" s="32">
        <v>734354.56441501703</v>
      </c>
      <c r="F494" s="31">
        <f t="shared" si="37"/>
        <v>2340761339.8710103</v>
      </c>
      <c r="G494" s="28">
        <f t="shared" si="38"/>
        <v>683159.56107505003</v>
      </c>
      <c r="H494" s="28">
        <f t="shared" si="39"/>
        <v>7916278.0401413059</v>
      </c>
    </row>
    <row r="495" spans="1:8" x14ac:dyDescent="0.2">
      <c r="A495" s="32">
        <v>593427.51600157097</v>
      </c>
      <c r="B495" s="30">
        <f t="shared" si="35"/>
        <v>8564694220.9168787</v>
      </c>
      <c r="C495" s="32">
        <v>729345.10986573703</v>
      </c>
      <c r="D495" s="30">
        <f t="shared" si="36"/>
        <v>1881126973.4811678</v>
      </c>
      <c r="E495" s="32">
        <v>749659.51605435496</v>
      </c>
      <c r="F495" s="31">
        <f t="shared" si="37"/>
        <v>4055953325.2967248</v>
      </c>
      <c r="G495" s="28">
        <f t="shared" si="38"/>
        <v>690810.71397388773</v>
      </c>
      <c r="H495" s="28">
        <f t="shared" si="39"/>
        <v>23402033.107852567</v>
      </c>
    </row>
    <row r="496" spans="1:8" x14ac:dyDescent="0.2">
      <c r="A496" s="32">
        <v>609742.806780293</v>
      </c>
      <c r="B496" s="30">
        <f t="shared" si="35"/>
        <v>5811065102.8053331</v>
      </c>
      <c r="C496" s="32">
        <v>733255.93931426096</v>
      </c>
      <c r="D496" s="30">
        <f t="shared" si="36"/>
        <v>2235662242.6146178</v>
      </c>
      <c r="E496" s="32">
        <v>711026.22422960005</v>
      </c>
      <c r="F496" s="31">
        <f t="shared" si="37"/>
        <v>627656569.29997838</v>
      </c>
      <c r="G496" s="28">
        <f t="shared" si="38"/>
        <v>684674.99010805134</v>
      </c>
      <c r="H496" s="28">
        <f t="shared" si="39"/>
        <v>1685216.9833842667</v>
      </c>
    </row>
    <row r="497" spans="1:8" x14ac:dyDescent="0.2">
      <c r="A497" s="32">
        <v>580606.05652393098</v>
      </c>
      <c r="B497" s="30">
        <f t="shared" si="35"/>
        <v>11102224215.385284</v>
      </c>
      <c r="C497" s="32">
        <v>766804.31368878705</v>
      </c>
      <c r="D497" s="30">
        <f t="shared" si="36"/>
        <v>6533677155.3919506</v>
      </c>
      <c r="E497" s="32">
        <v>686650.69611324405</v>
      </c>
      <c r="F497" s="31">
        <f t="shared" si="37"/>
        <v>459069.84293746983</v>
      </c>
      <c r="G497" s="28">
        <f t="shared" si="38"/>
        <v>678020.3554419874</v>
      </c>
      <c r="H497" s="28">
        <f t="shared" si="39"/>
        <v>63246928.284103908</v>
      </c>
    </row>
    <row r="498" spans="1:8" x14ac:dyDescent="0.2">
      <c r="A498" s="32">
        <v>606634.78853638703</v>
      </c>
      <c r="B498" s="30">
        <f t="shared" si="35"/>
        <v>6294575470.0622435</v>
      </c>
      <c r="C498" s="32">
        <v>718938.98185884696</v>
      </c>
      <c r="D498" s="30">
        <f t="shared" si="36"/>
        <v>1086746124.0243142</v>
      </c>
      <c r="E498" s="32">
        <v>719167.71222429501</v>
      </c>
      <c r="F498" s="31">
        <f t="shared" si="37"/>
        <v>1101879015.5149693</v>
      </c>
      <c r="G498" s="28">
        <f t="shared" si="38"/>
        <v>681580.49420650967</v>
      </c>
      <c r="H498" s="28">
        <f t="shared" si="39"/>
        <v>19295417.74083636</v>
      </c>
    </row>
    <row r="499" spans="1:8" x14ac:dyDescent="0.2">
      <c r="A499" s="32">
        <v>613035.41436564899</v>
      </c>
      <c r="B499" s="30">
        <f t="shared" si="35"/>
        <v>5319913160.2588387</v>
      </c>
      <c r="C499" s="32">
        <v>801373.60304320895</v>
      </c>
      <c r="D499" s="30">
        <f t="shared" si="36"/>
        <v>13317264751.185534</v>
      </c>
      <c r="E499" s="32">
        <v>720346.12802148901</v>
      </c>
      <c r="F499" s="31">
        <f t="shared" si="37"/>
        <v>1181501674.2441165</v>
      </c>
      <c r="G499" s="28">
        <f t="shared" si="38"/>
        <v>711585.04847678228</v>
      </c>
      <c r="H499" s="28">
        <f t="shared" si="39"/>
        <v>655969385.44445932</v>
      </c>
    </row>
    <row r="500" spans="1:8" x14ac:dyDescent="0.2">
      <c r="A500" s="32">
        <v>605369.92355133803</v>
      </c>
      <c r="B500" s="30">
        <f t="shared" si="35"/>
        <v>6496879982.1983528</v>
      </c>
      <c r="C500" s="32">
        <v>739040.16408598295</v>
      </c>
      <c r="D500" s="30">
        <f t="shared" si="36"/>
        <v>2816108070.7333345</v>
      </c>
      <c r="E500" s="32">
        <v>726727.87059076305</v>
      </c>
      <c r="F500" s="31">
        <f t="shared" si="37"/>
        <v>1660947317.0396783</v>
      </c>
      <c r="G500" s="28">
        <f t="shared" si="38"/>
        <v>690379.31940936146</v>
      </c>
      <c r="H500" s="28">
        <f t="shared" si="39"/>
        <v>19414336.065328166</v>
      </c>
    </row>
    <row r="501" spans="1:8" x14ac:dyDescent="0.2">
      <c r="A501" s="32">
        <v>586580.79350211204</v>
      </c>
      <c r="B501" s="30">
        <f t="shared" si="35"/>
        <v>9878840367.7588329</v>
      </c>
      <c r="C501" s="32">
        <v>754967.01150994701</v>
      </c>
      <c r="D501" s="30">
        <f t="shared" si="36"/>
        <v>4760153038.8156176</v>
      </c>
      <c r="E501" s="32">
        <v>692796.79811295494</v>
      </c>
      <c r="F501" s="31">
        <f t="shared" si="37"/>
        <v>46562184.721836708</v>
      </c>
      <c r="G501" s="28">
        <f t="shared" si="38"/>
        <v>678114.86770833796</v>
      </c>
      <c r="H501" s="28">
        <f t="shared" si="39"/>
        <v>61752587.732066795</v>
      </c>
    </row>
    <row r="502" spans="1:8" x14ac:dyDescent="0.2">
      <c r="A502" s="32">
        <v>589138.65850759402</v>
      </c>
      <c r="B502" s="30">
        <f t="shared" si="35"/>
        <v>9376918584.3289375</v>
      </c>
      <c r="C502" s="32">
        <v>731756.23118226102</v>
      </c>
      <c r="D502" s="30">
        <f t="shared" si="36"/>
        <v>2096090597.3682444</v>
      </c>
      <c r="E502" s="32">
        <v>699145.10642776603</v>
      </c>
      <c r="F502" s="31">
        <f t="shared" si="37"/>
        <v>173500457.66288885</v>
      </c>
      <c r="G502" s="28">
        <f t="shared" si="38"/>
        <v>673346.66537254036</v>
      </c>
      <c r="H502" s="28">
        <f t="shared" si="39"/>
        <v>159428093.41105971</v>
      </c>
    </row>
    <row r="503" spans="1:8" x14ac:dyDescent="0.2">
      <c r="A503" s="32">
        <v>599320.96162346005</v>
      </c>
      <c r="B503" s="30">
        <f t="shared" si="35"/>
        <v>7508601608.8211622</v>
      </c>
      <c r="C503" s="32">
        <v>729411.60850520094</v>
      </c>
      <c r="D503" s="30">
        <f t="shared" si="36"/>
        <v>1886899748.3028119</v>
      </c>
      <c r="E503" s="32">
        <v>687765.09796243405</v>
      </c>
      <c r="F503" s="31">
        <f t="shared" si="37"/>
        <v>3211080.4287878564</v>
      </c>
      <c r="G503" s="28">
        <f t="shared" si="38"/>
        <v>672165.88936369831</v>
      </c>
      <c r="H503" s="28">
        <f t="shared" si="39"/>
        <v>190640423.71251994</v>
      </c>
    </row>
    <row r="504" spans="1:8" x14ac:dyDescent="0.2">
      <c r="A504" s="32">
        <v>596274.77214165195</v>
      </c>
      <c r="B504" s="30">
        <f t="shared" si="35"/>
        <v>8045798843.8181639</v>
      </c>
      <c r="C504" s="32">
        <v>739695.10622516496</v>
      </c>
      <c r="D504" s="30">
        <f t="shared" si="36"/>
        <v>2886048668.4603829</v>
      </c>
      <c r="E504" s="32">
        <v>756732.24593543506</v>
      </c>
      <c r="F504" s="31">
        <f t="shared" si="37"/>
        <v>5006849773.2470274</v>
      </c>
      <c r="G504" s="28">
        <f t="shared" si="38"/>
        <v>697567.3747674172</v>
      </c>
      <c r="H504" s="28">
        <f t="shared" si="39"/>
        <v>134426066.90670669</v>
      </c>
    </row>
    <row r="505" spans="1:8" x14ac:dyDescent="0.2">
      <c r="A505" s="32">
        <v>586177.02198086097</v>
      </c>
      <c r="B505" s="30">
        <f t="shared" si="35"/>
        <v>9959267004.5080528</v>
      </c>
      <c r="C505" s="32">
        <v>749695.24027621001</v>
      </c>
      <c r="D505" s="30">
        <f t="shared" si="36"/>
        <v>4060504893.3152742</v>
      </c>
      <c r="E505" s="32">
        <v>689531.18685817404</v>
      </c>
      <c r="F505" s="31">
        <f t="shared" si="37"/>
        <v>12659632.099293511</v>
      </c>
      <c r="G505" s="28">
        <f t="shared" si="38"/>
        <v>675134.48303841508</v>
      </c>
      <c r="H505" s="28">
        <f t="shared" si="39"/>
        <v>117476683.78970264</v>
      </c>
    </row>
    <row r="506" spans="1:8" x14ac:dyDescent="0.2">
      <c r="A506" s="32">
        <v>618417.02390507597</v>
      </c>
      <c r="B506" s="30">
        <f t="shared" si="35"/>
        <v>4563830062.5412073</v>
      </c>
      <c r="C506" s="32">
        <v>770554.82835442899</v>
      </c>
      <c r="D506" s="30">
        <f t="shared" si="36"/>
        <v>7154060451.4902945</v>
      </c>
      <c r="E506" s="32">
        <v>713220.53220365499</v>
      </c>
      <c r="F506" s="31">
        <f t="shared" si="37"/>
        <v>742419881.48450601</v>
      </c>
      <c r="G506" s="28">
        <f t="shared" si="38"/>
        <v>700730.79482105339</v>
      </c>
      <c r="H506" s="28">
        <f t="shared" si="39"/>
        <v>217788104.78389606</v>
      </c>
    </row>
    <row r="507" spans="1:8" x14ac:dyDescent="0.2">
      <c r="A507" s="32">
        <v>589675.51842488104</v>
      </c>
      <c r="B507" s="30">
        <f t="shared" si="35"/>
        <v>9273233689.5908699</v>
      </c>
      <c r="C507" s="32">
        <v>759849.74752051895</v>
      </c>
      <c r="D507" s="30">
        <f t="shared" si="36"/>
        <v>5457751781.95084</v>
      </c>
      <c r="E507" s="32">
        <v>693560.25643700804</v>
      </c>
      <c r="F507" s="31">
        <f t="shared" si="37"/>
        <v>57564196.486669399</v>
      </c>
      <c r="G507" s="28">
        <f t="shared" si="38"/>
        <v>681028.50746080268</v>
      </c>
      <c r="H507" s="28">
        <f t="shared" si="39"/>
        <v>24449481.759038396</v>
      </c>
    </row>
    <row r="508" spans="1:8" x14ac:dyDescent="0.2">
      <c r="A508" s="32">
        <v>597626.35109103203</v>
      </c>
      <c r="B508" s="30">
        <f t="shared" si="35"/>
        <v>7805156733.0697918</v>
      </c>
      <c r="C508" s="32">
        <v>747722.96615285298</v>
      </c>
      <c r="D508" s="30">
        <f t="shared" si="36"/>
        <v>3813039895.8335228</v>
      </c>
      <c r="E508" s="32">
        <v>740802.84824736603</v>
      </c>
      <c r="F508" s="31">
        <f t="shared" si="37"/>
        <v>3006295899.5095224</v>
      </c>
      <c r="G508" s="28">
        <f t="shared" si="38"/>
        <v>695384.05516375031</v>
      </c>
      <c r="H508" s="28">
        <f t="shared" si="39"/>
        <v>88565151.382054582</v>
      </c>
    </row>
    <row r="509" spans="1:8" x14ac:dyDescent="0.2">
      <c r="A509" s="32">
        <v>605879.62726491597</v>
      </c>
      <c r="B509" s="30">
        <f t="shared" si="35"/>
        <v>6414972253.2125425</v>
      </c>
      <c r="C509" s="32">
        <v>768067.47958971898</v>
      </c>
      <c r="D509" s="30">
        <f t="shared" si="36"/>
        <v>6739479084.9583607</v>
      </c>
      <c r="E509" s="32">
        <v>712249.285275353</v>
      </c>
      <c r="F509" s="31">
        <f t="shared" si="37"/>
        <v>690435327.95371962</v>
      </c>
      <c r="G509" s="28">
        <f t="shared" si="38"/>
        <v>695398.79737666261</v>
      </c>
      <c r="H509" s="28">
        <f t="shared" si="39"/>
        <v>88842843.874233395</v>
      </c>
    </row>
    <row r="510" spans="1:8" x14ac:dyDescent="0.2">
      <c r="A510" s="32">
        <v>601996.139130653</v>
      </c>
      <c r="B510" s="30">
        <f t="shared" si="35"/>
        <v>7052138217.3004665</v>
      </c>
      <c r="C510" s="32">
        <v>766140.76796856895</v>
      </c>
      <c r="D510" s="30">
        <f t="shared" si="36"/>
        <v>6426847101.7784014</v>
      </c>
      <c r="E510" s="32">
        <v>706539.89163196995</v>
      </c>
      <c r="F510" s="31">
        <f t="shared" si="37"/>
        <v>422990894.96998274</v>
      </c>
      <c r="G510" s="28">
        <f t="shared" si="38"/>
        <v>691558.9329103973</v>
      </c>
      <c r="H510" s="28">
        <f t="shared" si="39"/>
        <v>31200979.851353254</v>
      </c>
    </row>
    <row r="511" spans="1:8" x14ac:dyDescent="0.2">
      <c r="A511" s="32">
        <v>594294.14655982004</v>
      </c>
      <c r="B511" s="30">
        <f t="shared" si="35"/>
        <v>8405039521.9466228</v>
      </c>
      <c r="C511" s="32">
        <v>765967.56767052901</v>
      </c>
      <c r="D511" s="30">
        <f t="shared" si="36"/>
        <v>6399106989.1879511</v>
      </c>
      <c r="E511" s="32">
        <v>685334.68835380895</v>
      </c>
      <c r="F511" s="31">
        <f t="shared" si="37"/>
        <v>407632.2301716638</v>
      </c>
      <c r="G511" s="28">
        <f t="shared" si="38"/>
        <v>681865.46752805263</v>
      </c>
      <c r="H511" s="28">
        <f t="shared" si="39"/>
        <v>16873048.576849245</v>
      </c>
    </row>
    <row r="512" spans="1:8" x14ac:dyDescent="0.2">
      <c r="A512" s="32">
        <v>596288.64488043601</v>
      </c>
      <c r="B512" s="30">
        <f t="shared" si="35"/>
        <v>8043310311.9629526</v>
      </c>
      <c r="C512" s="32">
        <v>748235.63164473698</v>
      </c>
      <c r="D512" s="30">
        <f t="shared" si="36"/>
        <v>3876616722.3214765</v>
      </c>
      <c r="E512" s="32">
        <v>699201.763644755</v>
      </c>
      <c r="F512" s="31">
        <f t="shared" si="37"/>
        <v>174996240.58271936</v>
      </c>
      <c r="G512" s="28">
        <f t="shared" si="38"/>
        <v>681242.01338997588</v>
      </c>
      <c r="H512" s="28">
        <f t="shared" si="39"/>
        <v>22383645.890257999</v>
      </c>
    </row>
    <row r="513" spans="1:8" x14ac:dyDescent="0.2">
      <c r="A513" s="32">
        <v>602195.55973008904</v>
      </c>
      <c r="B513" s="30">
        <f t="shared" si="35"/>
        <v>7018684494.5090504</v>
      </c>
      <c r="C513" s="32">
        <v>737608.92702887196</v>
      </c>
      <c r="D513" s="30">
        <f t="shared" si="36"/>
        <v>2666253553.7676239</v>
      </c>
      <c r="E513" s="32">
        <v>731326.03446363204</v>
      </c>
      <c r="F513" s="31">
        <f t="shared" si="37"/>
        <v>2056884203.2951946</v>
      </c>
      <c r="G513" s="28">
        <f t="shared" si="38"/>
        <v>690376.84040753089</v>
      </c>
      <c r="H513" s="28">
        <f t="shared" si="39"/>
        <v>19392496.402663451</v>
      </c>
    </row>
    <row r="514" spans="1:8" x14ac:dyDescent="0.2">
      <c r="A514" s="32">
        <v>615062.093746308</v>
      </c>
      <c r="B514" s="30">
        <f t="shared" si="35"/>
        <v>5028377783.1189871</v>
      </c>
      <c r="C514" s="32">
        <v>721900.78462725901</v>
      </c>
      <c r="D514" s="30">
        <f t="shared" si="36"/>
        <v>1290794988.6290629</v>
      </c>
      <c r="E514" s="32">
        <v>691772.00583202404</v>
      </c>
      <c r="F514" s="31">
        <f t="shared" si="37"/>
        <v>33626738.438107029</v>
      </c>
      <c r="G514" s="28">
        <f t="shared" si="38"/>
        <v>676244.96140186361</v>
      </c>
      <c r="H514" s="28">
        <f t="shared" si="39"/>
        <v>94637637.501399696</v>
      </c>
    </row>
    <row r="515" spans="1:8" x14ac:dyDescent="0.2">
      <c r="A515" s="32">
        <v>592757.53549899301</v>
      </c>
      <c r="B515" s="30">
        <f t="shared" si="35"/>
        <v>8689150634.4510403</v>
      </c>
      <c r="C515" s="32">
        <v>733043.19226364698</v>
      </c>
      <c r="D515" s="30">
        <f t="shared" si="36"/>
        <v>2215588955.6316319</v>
      </c>
      <c r="E515" s="32">
        <v>725799.93074544705</v>
      </c>
      <c r="F515" s="31">
        <f t="shared" si="37"/>
        <v>1586172529.6378229</v>
      </c>
      <c r="G515" s="28">
        <f t="shared" si="38"/>
        <v>683866.88616936235</v>
      </c>
      <c r="H515" s="28">
        <f t="shared" si="39"/>
        <v>4436343.88182732</v>
      </c>
    </row>
    <row r="516" spans="1:8" x14ac:dyDescent="0.2">
      <c r="A516" s="32">
        <v>599829.29092558206</v>
      </c>
      <c r="B516" s="30">
        <f t="shared" ref="B516:B579" si="40">(A516-$L$7)^2</f>
        <v>7420764315.4417772</v>
      </c>
      <c r="C516" s="32">
        <v>758139.99942186696</v>
      </c>
      <c r="D516" s="30">
        <f t="shared" ref="D516:D579" si="41">(C516-$L$7)^2</f>
        <v>5208054273.4261417</v>
      </c>
      <c r="E516" s="32">
        <v>714624.71865401499</v>
      </c>
      <c r="F516" s="31">
        <f t="shared" ref="F516:F579" si="42">(E516-$L$7)^2</f>
        <v>820912433.16315305</v>
      </c>
      <c r="G516" s="28">
        <f t="shared" ref="G516:G579" si="43">(A516+C516+E516)/3</f>
        <v>690864.66966715467</v>
      </c>
      <c r="H516" s="28">
        <f t="shared" ref="H516:H579" si="44">(G516-$L$7)^2</f>
        <v>23926972.64874088</v>
      </c>
    </row>
    <row r="517" spans="1:8" x14ac:dyDescent="0.2">
      <c r="A517" s="32">
        <v>605584.12669352104</v>
      </c>
      <c r="B517" s="30">
        <f t="shared" si="40"/>
        <v>6462394936.7837772</v>
      </c>
      <c r="C517" s="32">
        <v>758336.01162814803</v>
      </c>
      <c r="D517" s="30">
        <f t="shared" si="41"/>
        <v>5236383861.2825785</v>
      </c>
      <c r="E517" s="32">
        <v>744053.70886459295</v>
      </c>
      <c r="F517" s="31">
        <f t="shared" si="42"/>
        <v>3373351412.9488826</v>
      </c>
      <c r="G517" s="28">
        <f t="shared" si="43"/>
        <v>702657.94906208722</v>
      </c>
      <c r="H517" s="28">
        <f t="shared" si="44"/>
        <v>278382547.01145214</v>
      </c>
    </row>
    <row r="518" spans="1:8" x14ac:dyDescent="0.2">
      <c r="A518" s="32">
        <v>595536.57873308205</v>
      </c>
      <c r="B518" s="30">
        <f t="shared" si="40"/>
        <v>8178773274.7090254</v>
      </c>
      <c r="C518" s="32">
        <v>743760.43706739298</v>
      </c>
      <c r="D518" s="30">
        <f t="shared" si="41"/>
        <v>3339370641.0554037</v>
      </c>
      <c r="E518" s="32">
        <v>704606.40105306206</v>
      </c>
      <c r="F518" s="31">
        <f t="shared" si="42"/>
        <v>347198075.26016569</v>
      </c>
      <c r="G518" s="28">
        <f t="shared" si="43"/>
        <v>681301.13895117911</v>
      </c>
      <c r="H518" s="28">
        <f t="shared" si="44"/>
        <v>21827679.604485355</v>
      </c>
    </row>
    <row r="519" spans="1:8" x14ac:dyDescent="0.2">
      <c r="A519" s="32">
        <v>591146.69269396097</v>
      </c>
      <c r="B519" s="30">
        <f t="shared" si="40"/>
        <v>8992056850.2320175</v>
      </c>
      <c r="C519" s="32">
        <v>757439.01330611098</v>
      </c>
      <c r="D519" s="30">
        <f t="shared" si="41"/>
        <v>5107369734.8897877</v>
      </c>
      <c r="E519" s="32">
        <v>736797.77129442501</v>
      </c>
      <c r="F519" s="31">
        <f t="shared" si="42"/>
        <v>2583142212.7882304</v>
      </c>
      <c r="G519" s="28">
        <f t="shared" si="43"/>
        <v>695127.82576483232</v>
      </c>
      <c r="H519" s="28">
        <f t="shared" si="44"/>
        <v>83808103.321385548</v>
      </c>
    </row>
    <row r="520" spans="1:8" x14ac:dyDescent="0.2">
      <c r="A520" s="32">
        <v>597299.57910557895</v>
      </c>
      <c r="B520" s="30">
        <f t="shared" si="40"/>
        <v>7863002030.2420168</v>
      </c>
      <c r="C520" s="32">
        <v>752869.66049680498</v>
      </c>
      <c r="D520" s="30">
        <f t="shared" si="41"/>
        <v>4475143225.9831495</v>
      </c>
      <c r="E520" s="32">
        <v>707454.73567570595</v>
      </c>
      <c r="F520" s="31">
        <f t="shared" si="42"/>
        <v>461458558.2516703</v>
      </c>
      <c r="G520" s="28">
        <f t="shared" si="43"/>
        <v>685874.65842602996</v>
      </c>
      <c r="H520" s="28">
        <f t="shared" si="44"/>
        <v>9700.4291715607815</v>
      </c>
    </row>
    <row r="521" spans="1:8" x14ac:dyDescent="0.2">
      <c r="A521" s="32">
        <v>600865.36184327805</v>
      </c>
      <c r="B521" s="30">
        <f t="shared" si="40"/>
        <v>7243335465.8313885</v>
      </c>
      <c r="C521" s="32">
        <v>762675.33590673504</v>
      </c>
      <c r="D521" s="30">
        <f t="shared" si="41"/>
        <v>5883225448.2315083</v>
      </c>
      <c r="E521" s="32">
        <v>702179.88961891294</v>
      </c>
      <c r="F521" s="31">
        <f t="shared" si="42"/>
        <v>262658435.56313935</v>
      </c>
      <c r="G521" s="28">
        <f t="shared" si="43"/>
        <v>688573.52912297531</v>
      </c>
      <c r="H521" s="28">
        <f t="shared" si="44"/>
        <v>6761975.8332021013</v>
      </c>
    </row>
    <row r="522" spans="1:8" x14ac:dyDescent="0.2">
      <c r="A522" s="32">
        <v>599339.96097067697</v>
      </c>
      <c r="B522" s="30">
        <f t="shared" si="40"/>
        <v>7505309299.7992659</v>
      </c>
      <c r="C522" s="32">
        <v>708519.57341747696</v>
      </c>
      <c r="D522" s="30">
        <f t="shared" si="41"/>
        <v>508341245.76947343</v>
      </c>
      <c r="E522" s="32">
        <v>692550.68104724598</v>
      </c>
      <c r="F522" s="31">
        <f t="shared" si="42"/>
        <v>43263925.427640215</v>
      </c>
      <c r="G522" s="28">
        <f t="shared" si="43"/>
        <v>666803.40514513326</v>
      </c>
      <c r="H522" s="28">
        <f t="shared" si="44"/>
        <v>367479086.4701314</v>
      </c>
    </row>
    <row r="523" spans="1:8" x14ac:dyDescent="0.2">
      <c r="A523" s="32">
        <v>602977.87614670198</v>
      </c>
      <c r="B523" s="30">
        <f t="shared" si="40"/>
        <v>6888215346.3385029</v>
      </c>
      <c r="C523" s="32">
        <v>765360.12018809898</v>
      </c>
      <c r="D523" s="30">
        <f t="shared" si="41"/>
        <v>6302291165.394227</v>
      </c>
      <c r="E523" s="32">
        <v>703280.59935555805</v>
      </c>
      <c r="F523" s="31">
        <f t="shared" si="42"/>
        <v>299547831.48207653</v>
      </c>
      <c r="G523" s="28">
        <f t="shared" si="43"/>
        <v>690539.5318967863</v>
      </c>
      <c r="H523" s="28">
        <f t="shared" si="44"/>
        <v>20851851.090480443</v>
      </c>
    </row>
    <row r="524" spans="1:8" x14ac:dyDescent="0.2">
      <c r="A524" s="32">
        <v>599640.25886941398</v>
      </c>
      <c r="B524" s="30">
        <f t="shared" si="40"/>
        <v>7453367949.8652668</v>
      </c>
      <c r="C524" s="32">
        <v>744557.24265036103</v>
      </c>
      <c r="D524" s="30">
        <f t="shared" si="41"/>
        <v>3432096007.414485</v>
      </c>
      <c r="E524" s="32">
        <v>692096.16111032094</v>
      </c>
      <c r="F524" s="31">
        <f t="shared" si="42"/>
        <v>37491275.064412981</v>
      </c>
      <c r="G524" s="28">
        <f t="shared" si="43"/>
        <v>678764.55421003199</v>
      </c>
      <c r="H524" s="28">
        <f t="shared" si="44"/>
        <v>51963841.481593758</v>
      </c>
    </row>
    <row r="525" spans="1:8" x14ac:dyDescent="0.2">
      <c r="A525" s="32">
        <v>611337.06667734694</v>
      </c>
      <c r="B525" s="30">
        <f t="shared" si="40"/>
        <v>5570544811.7626333</v>
      </c>
      <c r="C525" s="32">
        <v>746868.10372087196</v>
      </c>
      <c r="D525" s="30">
        <f t="shared" si="41"/>
        <v>3708195488.1923518</v>
      </c>
      <c r="E525" s="32">
        <v>721720.38133790996</v>
      </c>
      <c r="F525" s="31">
        <f t="shared" si="42"/>
        <v>1277864606.7504473</v>
      </c>
      <c r="G525" s="28">
        <f t="shared" si="43"/>
        <v>693308.51724537637</v>
      </c>
      <c r="H525" s="28">
        <f t="shared" si="44"/>
        <v>53807624.613284744</v>
      </c>
    </row>
    <row r="526" spans="1:8" x14ac:dyDescent="0.2">
      <c r="A526" s="32">
        <v>615176.16605463705</v>
      </c>
      <c r="B526" s="30">
        <f t="shared" si="40"/>
        <v>5012212820.0511322</v>
      </c>
      <c r="C526" s="32">
        <v>759417.36476055696</v>
      </c>
      <c r="D526" s="30">
        <f t="shared" si="41"/>
        <v>5394052801.8302298</v>
      </c>
      <c r="E526" s="32">
        <v>707600.34114876296</v>
      </c>
      <c r="F526" s="31">
        <f t="shared" si="42"/>
        <v>467735432.33208048</v>
      </c>
      <c r="G526" s="28">
        <f t="shared" si="43"/>
        <v>694064.62398798566</v>
      </c>
      <c r="H526" s="28">
        <f t="shared" si="44"/>
        <v>65471964.522755064</v>
      </c>
    </row>
    <row r="527" spans="1:8" x14ac:dyDescent="0.2">
      <c r="A527" s="32">
        <v>596327.13682954898</v>
      </c>
      <c r="B527" s="30">
        <f t="shared" si="40"/>
        <v>8036407530.8414412</v>
      </c>
      <c r="C527" s="32">
        <v>780657.314047697</v>
      </c>
      <c r="D527" s="30">
        <f t="shared" si="41"/>
        <v>8965091076.1606636</v>
      </c>
      <c r="E527" s="32">
        <v>722229.28243839601</v>
      </c>
      <c r="F527" s="31">
        <f t="shared" si="42"/>
        <v>1314507198.6466422</v>
      </c>
      <c r="G527" s="28">
        <f t="shared" si="43"/>
        <v>699737.91110521404</v>
      </c>
      <c r="H527" s="28">
        <f t="shared" si="44"/>
        <v>189468670.78040045</v>
      </c>
    </row>
    <row r="528" spans="1:8" x14ac:dyDescent="0.2">
      <c r="A528" s="32">
        <v>596677.73335598898</v>
      </c>
      <c r="B528" s="30">
        <f t="shared" si="40"/>
        <v>7973671287.6852903</v>
      </c>
      <c r="C528" s="32">
        <v>734166.99156244798</v>
      </c>
      <c r="D528" s="30">
        <f t="shared" si="41"/>
        <v>2322646443.3131666</v>
      </c>
      <c r="E528" s="32">
        <v>683209.33032043104</v>
      </c>
      <c r="F528" s="31">
        <f t="shared" si="42"/>
        <v>7638694.7040545242</v>
      </c>
      <c r="G528" s="28">
        <f t="shared" si="43"/>
        <v>671351.35174628941</v>
      </c>
      <c r="H528" s="28">
        <f t="shared" si="44"/>
        <v>213796960.2747077</v>
      </c>
    </row>
    <row r="529" spans="1:8" x14ac:dyDescent="0.2">
      <c r="A529" s="32">
        <v>599221.25570806896</v>
      </c>
      <c r="B529" s="30">
        <f t="shared" si="40"/>
        <v>7525891021.4532185</v>
      </c>
      <c r="C529" s="32">
        <v>750306.88829191204</v>
      </c>
      <c r="D529" s="30">
        <f t="shared" si="41"/>
        <v>4138829987.7577076</v>
      </c>
      <c r="E529" s="32">
        <v>682164.82973406301</v>
      </c>
      <c r="F529" s="31">
        <f t="shared" si="42"/>
        <v>14503297.023722187</v>
      </c>
      <c r="G529" s="28">
        <f t="shared" si="43"/>
        <v>677230.9912446813</v>
      </c>
      <c r="H529" s="28">
        <f t="shared" si="44"/>
        <v>76425325.415227115</v>
      </c>
    </row>
    <row r="530" spans="1:8" x14ac:dyDescent="0.2">
      <c r="A530" s="32">
        <v>603527.45793203695</v>
      </c>
      <c r="B530" s="30">
        <f t="shared" si="40"/>
        <v>6797292005.8181763</v>
      </c>
      <c r="C530" s="32">
        <v>748096.72941564897</v>
      </c>
      <c r="D530" s="30">
        <f t="shared" si="41"/>
        <v>3859339220.945693</v>
      </c>
      <c r="E530" s="32">
        <v>700565.36615029594</v>
      </c>
      <c r="F530" s="31">
        <f t="shared" si="42"/>
        <v>212932796.02611724</v>
      </c>
      <c r="G530" s="28">
        <f t="shared" si="43"/>
        <v>684063.18449932721</v>
      </c>
      <c r="H530" s="28">
        <f t="shared" si="44"/>
        <v>3647965.0921603418</v>
      </c>
    </row>
    <row r="531" spans="1:8" x14ac:dyDescent="0.2">
      <c r="A531" s="32">
        <v>623811.97775297402</v>
      </c>
      <c r="B531" s="30">
        <f t="shared" si="40"/>
        <v>3864011233.5297437</v>
      </c>
      <c r="C531" s="32">
        <v>745365.53398370906</v>
      </c>
      <c r="D531" s="30">
        <f t="shared" si="41"/>
        <v>3527455372.337791</v>
      </c>
      <c r="E531" s="32">
        <v>702616.86492738302</v>
      </c>
      <c r="F531" s="31">
        <f t="shared" si="42"/>
        <v>277013273.786071</v>
      </c>
      <c r="G531" s="28">
        <f t="shared" si="43"/>
        <v>690598.12555468874</v>
      </c>
      <c r="H531" s="28">
        <f t="shared" si="44"/>
        <v>21390406.440415263</v>
      </c>
    </row>
    <row r="532" spans="1:8" x14ac:dyDescent="0.2">
      <c r="A532" s="32">
        <v>617726.10732934996</v>
      </c>
      <c r="B532" s="30">
        <f t="shared" si="40"/>
        <v>4657658721.7482414</v>
      </c>
      <c r="C532" s="32">
        <v>763509.87216027698</v>
      </c>
      <c r="D532" s="30">
        <f t="shared" si="41"/>
        <v>6011943410.0840979</v>
      </c>
      <c r="E532" s="32">
        <v>709714.887261761</v>
      </c>
      <c r="F532" s="31">
        <f t="shared" si="42"/>
        <v>563670127.00940239</v>
      </c>
      <c r="G532" s="28">
        <f t="shared" si="43"/>
        <v>696983.62225046253</v>
      </c>
      <c r="H532" s="28">
        <f t="shared" si="44"/>
        <v>121230517.1734509</v>
      </c>
    </row>
    <row r="533" spans="1:8" x14ac:dyDescent="0.2">
      <c r="A533" s="32">
        <v>611329.38604961999</v>
      </c>
      <c r="B533" s="30">
        <f t="shared" si="40"/>
        <v>5571691374.6841211</v>
      </c>
      <c r="C533" s="32">
        <v>744044.38825447997</v>
      </c>
      <c r="D533" s="30">
        <f t="shared" si="41"/>
        <v>3372268807.3187804</v>
      </c>
      <c r="E533" s="32">
        <v>694691.76335264696</v>
      </c>
      <c r="F533" s="31">
        <f t="shared" si="42"/>
        <v>76014233.042441502</v>
      </c>
      <c r="G533" s="28">
        <f t="shared" si="43"/>
        <v>683355.17921891564</v>
      </c>
      <c r="H533" s="28">
        <f t="shared" si="44"/>
        <v>6853766.7318651332</v>
      </c>
    </row>
    <row r="534" spans="1:8" x14ac:dyDescent="0.2">
      <c r="A534" s="32">
        <v>592178.69331531494</v>
      </c>
      <c r="B534" s="30">
        <f t="shared" si="40"/>
        <v>8797399951.4799118</v>
      </c>
      <c r="C534" s="32">
        <v>751790.67954329902</v>
      </c>
      <c r="D534" s="30">
        <f t="shared" si="41"/>
        <v>4331947302.7535896</v>
      </c>
      <c r="E534" s="32">
        <v>717179.419072352</v>
      </c>
      <c r="F534" s="31">
        <f t="shared" si="42"/>
        <v>973831280.41879153</v>
      </c>
      <c r="G534" s="28">
        <f t="shared" si="43"/>
        <v>687049.59731032199</v>
      </c>
      <c r="H534" s="28">
        <f t="shared" si="44"/>
        <v>1158740.5712190894</v>
      </c>
    </row>
    <row r="535" spans="1:8" x14ac:dyDescent="0.2">
      <c r="A535" s="32">
        <v>588261.56981251296</v>
      </c>
      <c r="B535" s="30">
        <f t="shared" si="40"/>
        <v>9547552743.038311</v>
      </c>
      <c r="C535" s="32">
        <v>721094.20570606098</v>
      </c>
      <c r="D535" s="30">
        <f t="shared" si="41"/>
        <v>1233488611.3092279</v>
      </c>
      <c r="E535" s="32">
        <v>723262.02897344099</v>
      </c>
      <c r="F535" s="31">
        <f t="shared" si="42"/>
        <v>1390460556.0399559</v>
      </c>
      <c r="G535" s="28">
        <f t="shared" si="43"/>
        <v>677539.26816400501</v>
      </c>
      <c r="H535" s="28">
        <f t="shared" si="44"/>
        <v>71130349.039398</v>
      </c>
    </row>
    <row r="536" spans="1:8" x14ac:dyDescent="0.2">
      <c r="A536" s="32">
        <v>597953.85685848095</v>
      </c>
      <c r="B536" s="30">
        <f t="shared" si="40"/>
        <v>7747395821.2760963</v>
      </c>
      <c r="C536" s="32">
        <v>791820.842703345</v>
      </c>
      <c r="D536" s="30">
        <f t="shared" si="41"/>
        <v>11203734223.616617</v>
      </c>
      <c r="E536" s="32">
        <v>691228.35655792605</v>
      </c>
      <c r="F536" s="31">
        <f t="shared" si="42"/>
        <v>27617204.555449802</v>
      </c>
      <c r="G536" s="28">
        <f t="shared" si="43"/>
        <v>693667.68537325074</v>
      </c>
      <c r="H536" s="28">
        <f t="shared" si="44"/>
        <v>59205887.185966805</v>
      </c>
    </row>
    <row r="537" spans="1:8" x14ac:dyDescent="0.2">
      <c r="A537" s="32">
        <v>611816.38983619295</v>
      </c>
      <c r="B537" s="30">
        <f t="shared" si="40"/>
        <v>5499224956.7924185</v>
      </c>
      <c r="C537" s="32">
        <v>791128.18234129704</v>
      </c>
      <c r="D537" s="30">
        <f t="shared" si="41"/>
        <v>11057580998.562023</v>
      </c>
      <c r="E537" s="32">
        <v>701970.944572723</v>
      </c>
      <c r="F537" s="31">
        <f t="shared" si="42"/>
        <v>255929457.33744785</v>
      </c>
      <c r="G537" s="28">
        <f t="shared" si="43"/>
        <v>701638.50558340421</v>
      </c>
      <c r="H537" s="28">
        <f t="shared" si="44"/>
        <v>245403391.15756571</v>
      </c>
    </row>
    <row r="538" spans="1:8" x14ac:dyDescent="0.2">
      <c r="A538" s="32">
        <v>595218.85603750695</v>
      </c>
      <c r="B538" s="30">
        <f t="shared" si="40"/>
        <v>8236341724.3040199</v>
      </c>
      <c r="C538" s="32">
        <v>734292.13512022595</v>
      </c>
      <c r="D538" s="30">
        <f t="shared" si="41"/>
        <v>2334724402.0199776</v>
      </c>
      <c r="E538" s="32">
        <v>717906.74557625095</v>
      </c>
      <c r="F538" s="31">
        <f t="shared" si="42"/>
        <v>1019754578.6190372</v>
      </c>
      <c r="G538" s="28">
        <f t="shared" si="43"/>
        <v>682472.57891132787</v>
      </c>
      <c r="H538" s="28">
        <f t="shared" si="44"/>
        <v>12253992.225600628</v>
      </c>
    </row>
    <row r="539" spans="1:8" x14ac:dyDescent="0.2">
      <c r="A539" s="32">
        <v>599036.62850772496</v>
      </c>
      <c r="B539" s="30">
        <f t="shared" si="40"/>
        <v>7557958627.0898895</v>
      </c>
      <c r="C539" s="32">
        <v>745222.40049537295</v>
      </c>
      <c r="D539" s="30">
        <f t="shared" si="41"/>
        <v>3510473781.098968</v>
      </c>
      <c r="E539" s="32">
        <v>703224.30675215705</v>
      </c>
      <c r="F539" s="31">
        <f t="shared" si="42"/>
        <v>297602437.48236024</v>
      </c>
      <c r="G539" s="28">
        <f t="shared" si="43"/>
        <v>682494.44525175169</v>
      </c>
      <c r="H539" s="28">
        <f t="shared" si="44"/>
        <v>12101381.039976608</v>
      </c>
    </row>
    <row r="540" spans="1:8" x14ac:dyDescent="0.2">
      <c r="A540" s="32">
        <v>610938.267933405</v>
      </c>
      <c r="B540" s="30">
        <f t="shared" si="40"/>
        <v>5630233404.1126566</v>
      </c>
      <c r="C540" s="32">
        <v>759415.52142060897</v>
      </c>
      <c r="D540" s="30">
        <f t="shared" si="41"/>
        <v>5393782039.9150858</v>
      </c>
      <c r="E540" s="32">
        <v>680188.98793789803</v>
      </c>
      <c r="F540" s="31">
        <f t="shared" si="42"/>
        <v>33456521.307168372</v>
      </c>
      <c r="G540" s="28">
        <f t="shared" si="43"/>
        <v>683514.25909730408</v>
      </c>
      <c r="H540" s="28">
        <f t="shared" si="44"/>
        <v>6046140.4526106808</v>
      </c>
    </row>
    <row r="541" spans="1:8" x14ac:dyDescent="0.2">
      <c r="A541" s="32">
        <v>612291.64723310701</v>
      </c>
      <c r="B541" s="30">
        <f t="shared" si="40"/>
        <v>5428963729.5644255</v>
      </c>
      <c r="C541" s="32">
        <v>758327.90399975202</v>
      </c>
      <c r="D541" s="30">
        <f t="shared" si="41"/>
        <v>5235210544.6194592</v>
      </c>
      <c r="E541" s="32">
        <v>689230.06995842396</v>
      </c>
      <c r="F541" s="31">
        <f t="shared" si="42"/>
        <v>10607532.938610805</v>
      </c>
      <c r="G541" s="28">
        <f t="shared" si="43"/>
        <v>686616.54039709433</v>
      </c>
      <c r="H541" s="28">
        <f t="shared" si="44"/>
        <v>413952.25461529096</v>
      </c>
    </row>
    <row r="542" spans="1:8" x14ac:dyDescent="0.2">
      <c r="A542" s="32">
        <v>591958.43755928497</v>
      </c>
      <c r="B542" s="30">
        <f t="shared" si="40"/>
        <v>8838766001.6550064</v>
      </c>
      <c r="C542" s="32">
        <v>751689.26069415698</v>
      </c>
      <c r="D542" s="30">
        <f t="shared" si="41"/>
        <v>4318607312.1714878</v>
      </c>
      <c r="E542" s="32">
        <v>721718.00004368206</v>
      </c>
      <c r="F542" s="31">
        <f t="shared" si="42"/>
        <v>1277694363.0658205</v>
      </c>
      <c r="G542" s="28">
        <f t="shared" si="43"/>
        <v>688455.232765708</v>
      </c>
      <c r="H542" s="28">
        <f t="shared" si="44"/>
        <v>6160738.9124803133</v>
      </c>
    </row>
    <row r="543" spans="1:8" x14ac:dyDescent="0.2">
      <c r="A543" s="32">
        <v>598346.49760582601</v>
      </c>
      <c r="B543" s="30">
        <f t="shared" si="40"/>
        <v>7678430066.5945559</v>
      </c>
      <c r="C543" s="32">
        <v>719606.11787535099</v>
      </c>
      <c r="D543" s="30">
        <f t="shared" si="41"/>
        <v>1131176583.0732868</v>
      </c>
      <c r="E543" s="32">
        <v>712311.86420307797</v>
      </c>
      <c r="F543" s="31">
        <f t="shared" si="42"/>
        <v>693727908.91876805</v>
      </c>
      <c r="G543" s="28">
        <f t="shared" si="43"/>
        <v>676754.82656141825</v>
      </c>
      <c r="H543" s="28">
        <f t="shared" si="44"/>
        <v>84977471.952105552</v>
      </c>
    </row>
    <row r="544" spans="1:8" x14ac:dyDescent="0.2">
      <c r="A544" s="32">
        <v>579158.68016369198</v>
      </c>
      <c r="B544" s="30">
        <f t="shared" si="40"/>
        <v>11409330791.836617</v>
      </c>
      <c r="C544" s="32">
        <v>739402.21028882905</v>
      </c>
      <c r="D544" s="30">
        <f t="shared" si="41"/>
        <v>2854664570.6704712</v>
      </c>
      <c r="E544" s="32">
        <v>688078.20207516302</v>
      </c>
      <c r="F544" s="31">
        <f t="shared" si="42"/>
        <v>4431247.6795940818</v>
      </c>
      <c r="G544" s="28">
        <f t="shared" si="43"/>
        <v>668879.6975092279</v>
      </c>
      <c r="H544" s="28">
        <f t="shared" si="44"/>
        <v>292186090.11716563</v>
      </c>
    </row>
    <row r="545" spans="1:8" x14ac:dyDescent="0.2">
      <c r="A545" s="32">
        <v>591032.96508974396</v>
      </c>
      <c r="B545" s="30">
        <f t="shared" si="40"/>
        <v>9013638555.6257095</v>
      </c>
      <c r="C545" s="32">
        <v>745575.75439234404</v>
      </c>
      <c r="D545" s="30">
        <f t="shared" si="41"/>
        <v>3552470547.7632985</v>
      </c>
      <c r="E545" s="32">
        <v>728569.41065629199</v>
      </c>
      <c r="F545" s="31">
        <f t="shared" si="42"/>
        <v>1814441491.5170493</v>
      </c>
      <c r="G545" s="28">
        <f t="shared" si="43"/>
        <v>688392.71004612662</v>
      </c>
      <c r="H545" s="28">
        <f t="shared" si="44"/>
        <v>5854274.7712823031</v>
      </c>
    </row>
    <row r="546" spans="1:8" x14ac:dyDescent="0.2">
      <c r="A546" s="32">
        <v>601865.83399484202</v>
      </c>
      <c r="B546" s="30">
        <f t="shared" si="40"/>
        <v>7074040468.1285782</v>
      </c>
      <c r="C546" s="32">
        <v>743188.84783509199</v>
      </c>
      <c r="D546" s="30">
        <f t="shared" si="41"/>
        <v>3273636172.2684789</v>
      </c>
      <c r="E546" s="32">
        <v>680121.38723264402</v>
      </c>
      <c r="F546" s="31">
        <f t="shared" si="42"/>
        <v>34243117.92143742</v>
      </c>
      <c r="G546" s="28">
        <f t="shared" si="43"/>
        <v>675058.68968752597</v>
      </c>
      <c r="H546" s="28">
        <f t="shared" si="44"/>
        <v>119125426.07424617</v>
      </c>
    </row>
    <row r="547" spans="1:8" x14ac:dyDescent="0.2">
      <c r="A547" s="32">
        <v>605677.93868926901</v>
      </c>
      <c r="B547" s="30">
        <f t="shared" si="40"/>
        <v>6447320828.202426</v>
      </c>
      <c r="C547" s="32">
        <v>763600.697453361</v>
      </c>
      <c r="D547" s="30">
        <f t="shared" si="41"/>
        <v>6026036250.4963675</v>
      </c>
      <c r="E547" s="32">
        <v>717157.63886745495</v>
      </c>
      <c r="F547" s="31">
        <f t="shared" si="42"/>
        <v>972472396.89158332</v>
      </c>
      <c r="G547" s="28">
        <f t="shared" si="43"/>
        <v>695478.75833669503</v>
      </c>
      <c r="H547" s="28">
        <f t="shared" si="44"/>
        <v>90356605.386378899</v>
      </c>
    </row>
    <row r="548" spans="1:8" x14ac:dyDescent="0.2">
      <c r="A548" s="32">
        <v>587837.41110982804</v>
      </c>
      <c r="B548" s="30">
        <f t="shared" si="40"/>
        <v>9630623087.1293736</v>
      </c>
      <c r="C548" s="32">
        <v>762975.280455295</v>
      </c>
      <c r="D548" s="30">
        <f t="shared" si="41"/>
        <v>5929328220.5046558</v>
      </c>
      <c r="E548" s="32">
        <v>731286.83029646694</v>
      </c>
      <c r="F548" s="31">
        <f t="shared" si="42"/>
        <v>2053329696.0699804</v>
      </c>
      <c r="G548" s="28">
        <f t="shared" si="43"/>
        <v>694033.17395386333</v>
      </c>
      <c r="H548" s="28">
        <f t="shared" si="44"/>
        <v>64963999.309955977</v>
      </c>
    </row>
    <row r="549" spans="1:8" x14ac:dyDescent="0.2">
      <c r="A549" s="32">
        <v>609640.79518162599</v>
      </c>
      <c r="B549" s="30">
        <f t="shared" si="40"/>
        <v>5826628267.3624258</v>
      </c>
      <c r="C549" s="32">
        <v>715781.66818825796</v>
      </c>
      <c r="D549" s="30">
        <f t="shared" si="41"/>
        <v>888547805.2980144</v>
      </c>
      <c r="E549" s="32">
        <v>726521.35787630605</v>
      </c>
      <c r="F549" s="31">
        <f t="shared" si="42"/>
        <v>1644157228.2511213</v>
      </c>
      <c r="G549" s="28">
        <f t="shared" si="43"/>
        <v>683981.27374872996</v>
      </c>
      <c r="H549" s="28">
        <f t="shared" si="44"/>
        <v>3967567.7449007528</v>
      </c>
    </row>
    <row r="550" spans="1:8" x14ac:dyDescent="0.2">
      <c r="A550" s="32">
        <v>584740.31947107997</v>
      </c>
      <c r="B550" s="30">
        <f t="shared" si="40"/>
        <v>10248085811.444597</v>
      </c>
      <c r="C550" s="32">
        <v>745806.03703155601</v>
      </c>
      <c r="D550" s="30">
        <f t="shared" si="41"/>
        <v>3579974468.3203421</v>
      </c>
      <c r="E550" s="32">
        <v>735269.37142651004</v>
      </c>
      <c r="F550" s="31">
        <f t="shared" si="42"/>
        <v>2430117527.5000391</v>
      </c>
      <c r="G550" s="28">
        <f t="shared" si="43"/>
        <v>688605.24264304864</v>
      </c>
      <c r="H550" s="28">
        <f t="shared" si="44"/>
        <v>6927915.98341884</v>
      </c>
    </row>
    <row r="551" spans="1:8" x14ac:dyDescent="0.2">
      <c r="A551" s="32">
        <v>607430.24064404098</v>
      </c>
      <c r="B551" s="30">
        <f t="shared" si="40"/>
        <v>6168988481.7297983</v>
      </c>
      <c r="C551" s="32">
        <v>751554.78839394101</v>
      </c>
      <c r="D551" s="30">
        <f t="shared" si="41"/>
        <v>4300951401.6186533</v>
      </c>
      <c r="E551" s="32">
        <v>694776.00131443201</v>
      </c>
      <c r="F551" s="31">
        <f t="shared" si="42"/>
        <v>77490205.651161507</v>
      </c>
      <c r="G551" s="28">
        <f t="shared" si="43"/>
        <v>684587.01011747133</v>
      </c>
      <c r="H551" s="28">
        <f t="shared" si="44"/>
        <v>1921381.5084643553</v>
      </c>
    </row>
    <row r="552" spans="1:8" x14ac:dyDescent="0.2">
      <c r="A552" s="32">
        <v>587133.31074216403</v>
      </c>
      <c r="B552" s="30">
        <f t="shared" si="40"/>
        <v>9769313662.9734535</v>
      </c>
      <c r="C552" s="32">
        <v>774002.89891096903</v>
      </c>
      <c r="D552" s="30">
        <f t="shared" si="41"/>
        <v>7749236837.2019081</v>
      </c>
      <c r="E552" s="32">
        <v>717635.94316874596</v>
      </c>
      <c r="F552" s="31">
        <f t="shared" si="42"/>
        <v>1002532522.9956759</v>
      </c>
      <c r="G552" s="28">
        <f t="shared" si="43"/>
        <v>692924.0509406263</v>
      </c>
      <c r="H552" s="28">
        <f t="shared" si="44"/>
        <v>48315035.246781617</v>
      </c>
    </row>
    <row r="553" spans="1:8" x14ac:dyDescent="0.2">
      <c r="A553" s="32">
        <v>602234.98972940899</v>
      </c>
      <c r="B553" s="30">
        <f t="shared" si="40"/>
        <v>7012079348.6436005</v>
      </c>
      <c r="C553" s="32">
        <v>742663.08893998899</v>
      </c>
      <c r="D553" s="30">
        <f t="shared" si="41"/>
        <v>3213749269.6723204</v>
      </c>
      <c r="E553" s="32">
        <v>725087.88841829298</v>
      </c>
      <c r="F553" s="31">
        <f t="shared" si="42"/>
        <v>1529962825.4596505</v>
      </c>
      <c r="G553" s="28">
        <f t="shared" si="43"/>
        <v>689995.32236256369</v>
      </c>
      <c r="H553" s="28">
        <f t="shared" si="44"/>
        <v>16177877.087911315</v>
      </c>
    </row>
    <row r="554" spans="1:8" x14ac:dyDescent="0.2">
      <c r="A554" s="32">
        <v>618608.34000120906</v>
      </c>
      <c r="B554" s="30">
        <f t="shared" si="40"/>
        <v>4538017516.0738182</v>
      </c>
      <c r="C554" s="32">
        <v>749680.76992463402</v>
      </c>
      <c r="D554" s="30">
        <f t="shared" si="41"/>
        <v>4058660940.5837917</v>
      </c>
      <c r="E554" s="32">
        <v>726009.65458961704</v>
      </c>
      <c r="F554" s="31">
        <f t="shared" si="42"/>
        <v>1602921765.1891046</v>
      </c>
      <c r="G554" s="28">
        <f t="shared" si="43"/>
        <v>698099.58817182004</v>
      </c>
      <c r="H554" s="28">
        <f t="shared" si="44"/>
        <v>147050522.5541268</v>
      </c>
    </row>
    <row r="555" spans="1:8" x14ac:dyDescent="0.2">
      <c r="A555" s="32">
        <v>598303.80168506305</v>
      </c>
      <c r="B555" s="30">
        <f t="shared" si="40"/>
        <v>7685914490.6811142</v>
      </c>
      <c r="C555" s="32">
        <v>790436.95916296297</v>
      </c>
      <c r="D555" s="30">
        <f t="shared" si="41"/>
        <v>10912687595.569025</v>
      </c>
      <c r="E555" s="32">
        <v>707739.11616036703</v>
      </c>
      <c r="F555" s="31">
        <f t="shared" si="42"/>
        <v>473757318.46800268</v>
      </c>
      <c r="G555" s="28">
        <f t="shared" si="43"/>
        <v>698826.62566946435</v>
      </c>
      <c r="H555" s="28">
        <f t="shared" si="44"/>
        <v>165211857.79291692</v>
      </c>
    </row>
    <row r="556" spans="1:8" x14ac:dyDescent="0.2">
      <c r="A556" s="32">
        <v>605128.02042429999</v>
      </c>
      <c r="B556" s="30">
        <f t="shared" si="40"/>
        <v>6535934843.9804363</v>
      </c>
      <c r="C556" s="32">
        <v>720897.40288186201</v>
      </c>
      <c r="D556" s="30">
        <f t="shared" si="41"/>
        <v>1219703496.4355869</v>
      </c>
      <c r="E556" s="32">
        <v>726537.22229403199</v>
      </c>
      <c r="F556" s="31">
        <f t="shared" si="42"/>
        <v>1645444027.3723755</v>
      </c>
      <c r="G556" s="28">
        <f t="shared" si="43"/>
        <v>684187.54853339808</v>
      </c>
      <c r="H556" s="28">
        <f t="shared" si="44"/>
        <v>3188369.6791885369</v>
      </c>
    </row>
    <row r="557" spans="1:8" x14ac:dyDescent="0.2">
      <c r="A557" s="32">
        <v>596599.15875274502</v>
      </c>
      <c r="B557" s="30">
        <f t="shared" si="40"/>
        <v>7987710165.3937597</v>
      </c>
      <c r="C557" s="32">
        <v>732640.60985358804</v>
      </c>
      <c r="D557" s="30">
        <f t="shared" si="41"/>
        <v>2177851885.4583998</v>
      </c>
      <c r="E557" s="32">
        <v>702267.92870859394</v>
      </c>
      <c r="F557" s="31">
        <f t="shared" si="42"/>
        <v>265519839.79383227</v>
      </c>
      <c r="G557" s="28">
        <f t="shared" si="43"/>
        <v>677169.232438309</v>
      </c>
      <c r="H557" s="28">
        <f t="shared" si="44"/>
        <v>77508950.044145748</v>
      </c>
    </row>
    <row r="558" spans="1:8" x14ac:dyDescent="0.2">
      <c r="A558" s="32">
        <v>610132.22866467503</v>
      </c>
      <c r="B558" s="30">
        <f t="shared" si="40"/>
        <v>5751845225.0384169</v>
      </c>
      <c r="C558" s="32">
        <v>757403.82372055005</v>
      </c>
      <c r="D558" s="30">
        <f t="shared" si="41"/>
        <v>5102341264.916214</v>
      </c>
      <c r="E558" s="32">
        <v>725243.49456219503</v>
      </c>
      <c r="F558" s="31">
        <f t="shared" si="42"/>
        <v>1542160026.2160058</v>
      </c>
      <c r="G558" s="28">
        <f t="shared" si="43"/>
        <v>697593.18231580674</v>
      </c>
      <c r="H558" s="28">
        <f t="shared" si="44"/>
        <v>135025170.01188838</v>
      </c>
    </row>
    <row r="559" spans="1:8" x14ac:dyDescent="0.2">
      <c r="A559" s="32">
        <v>583541.19292686204</v>
      </c>
      <c r="B559" s="30">
        <f t="shared" si="40"/>
        <v>10492305662.42091</v>
      </c>
      <c r="C559" s="32">
        <v>744765.33362069703</v>
      </c>
      <c r="D559" s="30">
        <f t="shared" si="41"/>
        <v>3456520950.9782538</v>
      </c>
      <c r="E559" s="32">
        <v>685588.00898234802</v>
      </c>
      <c r="F559" s="31">
        <f t="shared" si="42"/>
        <v>148332.97401367177</v>
      </c>
      <c r="G559" s="28">
        <f t="shared" si="43"/>
        <v>671298.17850996903</v>
      </c>
      <c r="H559" s="28">
        <f t="shared" si="44"/>
        <v>215354764.24881032</v>
      </c>
    </row>
    <row r="560" spans="1:8" x14ac:dyDescent="0.2">
      <c r="A560" s="32">
        <v>604379.67730064597</v>
      </c>
      <c r="B560" s="30">
        <f t="shared" si="40"/>
        <v>6657494653.7858696</v>
      </c>
      <c r="C560" s="32">
        <v>741924.05437183206</v>
      </c>
      <c r="D560" s="30">
        <f t="shared" si="41"/>
        <v>3130503791.4706764</v>
      </c>
      <c r="E560" s="32">
        <v>706622.05129853205</v>
      </c>
      <c r="F560" s="31">
        <f t="shared" si="42"/>
        <v>426377158.58457524</v>
      </c>
      <c r="G560" s="28">
        <f t="shared" si="43"/>
        <v>684308.59432367003</v>
      </c>
      <c r="H560" s="28">
        <f t="shared" si="44"/>
        <v>2770742.8790941918</v>
      </c>
    </row>
    <row r="561" spans="1:8" x14ac:dyDescent="0.2">
      <c r="A561" s="32">
        <v>588465.04088228999</v>
      </c>
      <c r="B561" s="30">
        <f t="shared" si="40"/>
        <v>9507831184.3463898</v>
      </c>
      <c r="C561" s="32">
        <v>758106.12109210202</v>
      </c>
      <c r="D561" s="30">
        <f t="shared" si="41"/>
        <v>5203165636.4663792</v>
      </c>
      <c r="E561" s="32">
        <v>727277.21181055706</v>
      </c>
      <c r="F561" s="31">
        <f t="shared" si="42"/>
        <v>1706025589.5566602</v>
      </c>
      <c r="G561" s="28">
        <f t="shared" si="43"/>
        <v>691282.79126164969</v>
      </c>
      <c r="H561" s="28">
        <f t="shared" si="44"/>
        <v>28192299.005360533</v>
      </c>
    </row>
    <row r="562" spans="1:8" x14ac:dyDescent="0.2">
      <c r="A562" s="32">
        <v>587532.01020755502</v>
      </c>
      <c r="B562" s="30">
        <f t="shared" si="40"/>
        <v>9690657842.7459202</v>
      </c>
      <c r="C562" s="32">
        <v>750426.96187774697</v>
      </c>
      <c r="D562" s="30">
        <f t="shared" si="41"/>
        <v>4154293970.9137206</v>
      </c>
      <c r="E562" s="32">
        <v>728885.15217577596</v>
      </c>
      <c r="F562" s="31">
        <f t="shared" si="42"/>
        <v>1841440000.8681214</v>
      </c>
      <c r="G562" s="28">
        <f t="shared" si="43"/>
        <v>688948.04142035928</v>
      </c>
      <c r="H562" s="28">
        <f t="shared" si="44"/>
        <v>8849983.8250172194</v>
      </c>
    </row>
    <row r="563" spans="1:8" x14ac:dyDescent="0.2">
      <c r="A563" s="32">
        <v>612213.857605375</v>
      </c>
      <c r="B563" s="30">
        <f t="shared" si="40"/>
        <v>5440433094.005415</v>
      </c>
      <c r="C563" s="32">
        <v>748851.63652218506</v>
      </c>
      <c r="D563" s="30">
        <f t="shared" si="41"/>
        <v>3953704170.0876589</v>
      </c>
      <c r="E563" s="32">
        <v>709404.537765997</v>
      </c>
      <c r="F563" s="31">
        <f t="shared" si="42"/>
        <v>549029970.93619764</v>
      </c>
      <c r="G563" s="28">
        <f t="shared" si="43"/>
        <v>690156.67729785235</v>
      </c>
      <c r="H563" s="28">
        <f t="shared" si="44"/>
        <v>17501907.489330474</v>
      </c>
    </row>
    <row r="564" spans="1:8" x14ac:dyDescent="0.2">
      <c r="A564" s="32">
        <v>606458.78487848805</v>
      </c>
      <c r="B564" s="30">
        <f t="shared" si="40"/>
        <v>6322534130.7207966</v>
      </c>
      <c r="C564" s="32">
        <v>760879.61910458806</v>
      </c>
      <c r="D564" s="30">
        <f t="shared" si="41"/>
        <v>5610979236.1418943</v>
      </c>
      <c r="E564" s="32">
        <v>716488.60470290296</v>
      </c>
      <c r="F564" s="31">
        <f t="shared" si="42"/>
        <v>931193025.59863079</v>
      </c>
      <c r="G564" s="28">
        <f t="shared" si="43"/>
        <v>694609.00289532635</v>
      </c>
      <c r="H564" s="28">
        <f t="shared" si="44"/>
        <v>74577969.343942583</v>
      </c>
    </row>
    <row r="565" spans="1:8" x14ac:dyDescent="0.2">
      <c r="A565" s="32">
        <v>588022.32194079796</v>
      </c>
      <c r="B565" s="30">
        <f t="shared" si="40"/>
        <v>9594364557.3949394</v>
      </c>
      <c r="C565" s="32">
        <v>764934.59036728402</v>
      </c>
      <c r="D565" s="30">
        <f t="shared" si="41"/>
        <v>6234909193.9287853</v>
      </c>
      <c r="E565" s="32">
        <v>686494.41645435605</v>
      </c>
      <c r="F565" s="31">
        <f t="shared" si="42"/>
        <v>271719.5683826516</v>
      </c>
      <c r="G565" s="28">
        <f t="shared" si="43"/>
        <v>679817.10958747938</v>
      </c>
      <c r="H565" s="28">
        <f t="shared" si="44"/>
        <v>37896823.499306798</v>
      </c>
    </row>
    <row r="566" spans="1:8" x14ac:dyDescent="0.2">
      <c r="A566" s="32">
        <v>596911.11138380796</v>
      </c>
      <c r="B566" s="30">
        <f t="shared" si="40"/>
        <v>7932046576.9112797</v>
      </c>
      <c r="C566" s="32">
        <v>771985.85145822901</v>
      </c>
      <c r="D566" s="30">
        <f t="shared" si="41"/>
        <v>7398184952.7194729</v>
      </c>
      <c r="E566" s="32">
        <v>741253.16373814095</v>
      </c>
      <c r="F566" s="31">
        <f t="shared" si="42"/>
        <v>3055880009.2373466</v>
      </c>
      <c r="G566" s="28">
        <f t="shared" si="43"/>
        <v>703383.3755267259</v>
      </c>
      <c r="H566" s="28">
        <f t="shared" si="44"/>
        <v>303115981.34630263</v>
      </c>
    </row>
    <row r="567" spans="1:8" x14ac:dyDescent="0.2">
      <c r="A567" s="32">
        <v>593766.76886013697</v>
      </c>
      <c r="B567" s="30">
        <f t="shared" si="40"/>
        <v>8502016572.2098494</v>
      </c>
      <c r="C567" s="32">
        <v>730619.77866879699</v>
      </c>
      <c r="D567" s="30">
        <f t="shared" si="41"/>
        <v>1993321524.4587967</v>
      </c>
      <c r="E567" s="32">
        <v>712711.86855965795</v>
      </c>
      <c r="F567" s="31">
        <f t="shared" si="42"/>
        <v>714959113.91370022</v>
      </c>
      <c r="G567" s="28">
        <f t="shared" si="43"/>
        <v>679032.80536286393</v>
      </c>
      <c r="H567" s="28">
        <f t="shared" si="44"/>
        <v>48168372.33909566</v>
      </c>
    </row>
    <row r="568" spans="1:8" x14ac:dyDescent="0.2">
      <c r="A568" s="32">
        <v>595782.65491910104</v>
      </c>
      <c r="B568" s="30">
        <f t="shared" si="40"/>
        <v>8134325255.5325356</v>
      </c>
      <c r="C568" s="32">
        <v>794450.06045660202</v>
      </c>
      <c r="D568" s="30">
        <f t="shared" si="41"/>
        <v>11767240279.501644</v>
      </c>
      <c r="E568" s="32">
        <v>692670.02029736503</v>
      </c>
      <c r="F568" s="31">
        <f t="shared" si="42"/>
        <v>44848082.724930584</v>
      </c>
      <c r="G568" s="28">
        <f t="shared" si="43"/>
        <v>694300.9118910227</v>
      </c>
      <c r="H568" s="28">
        <f t="shared" si="44"/>
        <v>69351631.724259585</v>
      </c>
    </row>
    <row r="569" spans="1:8" x14ac:dyDescent="0.2">
      <c r="A569" s="32">
        <v>604689.50898245606</v>
      </c>
      <c r="B569" s="30">
        <f t="shared" si="40"/>
        <v>6607030164.2209711</v>
      </c>
      <c r="C569" s="32">
        <v>777702.38845131104</v>
      </c>
      <c r="D569" s="30">
        <f t="shared" si="41"/>
        <v>8414253336.7774887</v>
      </c>
      <c r="E569" s="32">
        <v>729294.96494450897</v>
      </c>
      <c r="F569" s="31">
        <f t="shared" si="42"/>
        <v>1876779720.8903894</v>
      </c>
      <c r="G569" s="28">
        <f t="shared" si="43"/>
        <v>703895.62079275865</v>
      </c>
      <c r="H569" s="28">
        <f t="shared" si="44"/>
        <v>321214988.60933256</v>
      </c>
    </row>
    <row r="570" spans="1:8" x14ac:dyDescent="0.2">
      <c r="A570" s="32">
        <v>603603.50433076895</v>
      </c>
      <c r="B570" s="30">
        <f t="shared" si="40"/>
        <v>6784758393.051754</v>
      </c>
      <c r="C570" s="32">
        <v>775204.41914771695</v>
      </c>
      <c r="D570" s="30">
        <f t="shared" si="41"/>
        <v>7962219539.5496931</v>
      </c>
      <c r="E570" s="32">
        <v>710447.38527038402</v>
      </c>
      <c r="F570" s="31">
        <f t="shared" si="42"/>
        <v>598988232.07019758</v>
      </c>
      <c r="G570" s="28">
        <f t="shared" si="43"/>
        <v>696418.43624962342</v>
      </c>
      <c r="H570" s="28">
        <f t="shared" si="44"/>
        <v>109104021.90809152</v>
      </c>
    </row>
    <row r="571" spans="1:8" x14ac:dyDescent="0.2">
      <c r="A571" s="32">
        <v>586061.96339282102</v>
      </c>
      <c r="B571" s="30">
        <f t="shared" si="40"/>
        <v>9982245045.9621563</v>
      </c>
      <c r="C571" s="32">
        <v>801608.70284351695</v>
      </c>
      <c r="D571" s="30">
        <f t="shared" si="41"/>
        <v>13371581270.417702</v>
      </c>
      <c r="E571" s="32">
        <v>721052.07437609695</v>
      </c>
      <c r="F571" s="31">
        <f t="shared" si="42"/>
        <v>1230530992.7160597</v>
      </c>
      <c r="G571" s="28">
        <f t="shared" si="43"/>
        <v>702907.58020414505</v>
      </c>
      <c r="H571" s="28">
        <f t="shared" si="44"/>
        <v>286774954.01627666</v>
      </c>
    </row>
    <row r="572" spans="1:8" x14ac:dyDescent="0.2">
      <c r="A572" s="32">
        <v>599512.22087214596</v>
      </c>
      <c r="B572" s="30">
        <f t="shared" si="40"/>
        <v>7475492124.342186</v>
      </c>
      <c r="C572" s="32">
        <v>750412.88764174201</v>
      </c>
      <c r="D572" s="30">
        <f t="shared" si="41"/>
        <v>4152479892.6552634</v>
      </c>
      <c r="E572" s="32">
        <v>698933.02508418402</v>
      </c>
      <c r="F572" s="31">
        <f t="shared" si="42"/>
        <v>167958383.3789551</v>
      </c>
      <c r="G572" s="28">
        <f t="shared" si="43"/>
        <v>682952.71119935729</v>
      </c>
      <c r="H572" s="28">
        <f t="shared" si="44"/>
        <v>9123045.6118978281</v>
      </c>
    </row>
    <row r="573" spans="1:8" x14ac:dyDescent="0.2">
      <c r="A573" s="32">
        <v>601559.78018233005</v>
      </c>
      <c r="B573" s="30">
        <f t="shared" si="40"/>
        <v>7125616866.0115786</v>
      </c>
      <c r="C573" s="32">
        <v>729480.69863689097</v>
      </c>
      <c r="D573" s="30">
        <f t="shared" si="41"/>
        <v>1892906859.4991004</v>
      </c>
      <c r="E573" s="32">
        <v>704052.26520672196</v>
      </c>
      <c r="F573" s="31">
        <f t="shared" si="42"/>
        <v>326854436.20598668</v>
      </c>
      <c r="G573" s="28">
        <f t="shared" si="43"/>
        <v>678364.24800864758</v>
      </c>
      <c r="H573" s="28">
        <f t="shared" si="44"/>
        <v>57895377.078205355</v>
      </c>
    </row>
    <row r="574" spans="1:8" x14ac:dyDescent="0.2">
      <c r="A574" s="32">
        <v>592586.16506734304</v>
      </c>
      <c r="B574" s="30">
        <f t="shared" si="40"/>
        <v>8721128802.182909</v>
      </c>
      <c r="C574" s="32">
        <v>769030.64852264896</v>
      </c>
      <c r="D574" s="30">
        <f t="shared" si="41"/>
        <v>6898548196.5869656</v>
      </c>
      <c r="E574" s="32">
        <v>703116.017645368</v>
      </c>
      <c r="F574" s="31">
        <f t="shared" si="42"/>
        <v>293877939.12448657</v>
      </c>
      <c r="G574" s="28">
        <f t="shared" si="43"/>
        <v>688244.27707845333</v>
      </c>
      <c r="H574" s="28">
        <f t="shared" si="44"/>
        <v>5158021.918358827</v>
      </c>
    </row>
    <row r="575" spans="1:8" x14ac:dyDescent="0.2">
      <c r="A575" s="32">
        <v>583924.629026804</v>
      </c>
      <c r="B575" s="30">
        <f t="shared" si="40"/>
        <v>10413900466.031235</v>
      </c>
      <c r="C575" s="32">
        <v>740976.91837341595</v>
      </c>
      <c r="D575" s="30">
        <f t="shared" si="41"/>
        <v>3025414625.1731977</v>
      </c>
      <c r="E575" s="32">
        <v>704300.920628199</v>
      </c>
      <c r="F575" s="31">
        <f t="shared" si="42"/>
        <v>335907206.15433186</v>
      </c>
      <c r="G575" s="28">
        <f t="shared" si="43"/>
        <v>676400.82267613953</v>
      </c>
      <c r="H575" s="28">
        <f t="shared" si="44"/>
        <v>91629434.750350237</v>
      </c>
    </row>
    <row r="576" spans="1:8" x14ac:dyDescent="0.2">
      <c r="A576" s="32">
        <v>608351.53976783797</v>
      </c>
      <c r="B576" s="30">
        <f t="shared" si="40"/>
        <v>6025114248.1708336</v>
      </c>
      <c r="C576" s="32">
        <v>751457.51771715202</v>
      </c>
      <c r="D576" s="30">
        <f t="shared" si="41"/>
        <v>4288202522.3412204</v>
      </c>
      <c r="E576" s="32">
        <v>704238.23337868298</v>
      </c>
      <c r="F576" s="31">
        <f t="shared" si="42"/>
        <v>333613300.68224466</v>
      </c>
      <c r="G576" s="28">
        <f t="shared" si="43"/>
        <v>688015.76362122432</v>
      </c>
      <c r="H576" s="28">
        <f t="shared" si="44"/>
        <v>4172273.7440092214</v>
      </c>
    </row>
    <row r="577" spans="1:8" x14ac:dyDescent="0.2">
      <c r="A577" s="32">
        <v>602908.27228465304</v>
      </c>
      <c r="B577" s="30">
        <f t="shared" si="40"/>
        <v>6899773774.1063538</v>
      </c>
      <c r="C577" s="32">
        <v>747878.53816498199</v>
      </c>
      <c r="D577" s="30">
        <f t="shared" si="41"/>
        <v>3832277185.0337353</v>
      </c>
      <c r="E577" s="32">
        <v>730361.09892951499</v>
      </c>
      <c r="F577" s="31">
        <f t="shared" si="42"/>
        <v>1970290082.7158027</v>
      </c>
      <c r="G577" s="28">
        <f t="shared" si="43"/>
        <v>693715.96979305008</v>
      </c>
      <c r="H577" s="28">
        <f t="shared" si="44"/>
        <v>59951271.002322845</v>
      </c>
    </row>
    <row r="578" spans="1:8" x14ac:dyDescent="0.2">
      <c r="A578" s="32">
        <v>587504.14855062298</v>
      </c>
      <c r="B578" s="30">
        <f t="shared" si="40"/>
        <v>9696144085.5021019</v>
      </c>
      <c r="C578" s="32">
        <v>753853.92802131805</v>
      </c>
      <c r="D578" s="30">
        <f t="shared" si="41"/>
        <v>4607800135.7221279</v>
      </c>
      <c r="E578" s="32">
        <v>733122.39224571397</v>
      </c>
      <c r="F578" s="31">
        <f t="shared" si="42"/>
        <v>2223051121.4045801</v>
      </c>
      <c r="G578" s="28">
        <f t="shared" si="43"/>
        <v>691493.489605885</v>
      </c>
      <c r="H578" s="28">
        <f t="shared" si="44"/>
        <v>30474158.386610348</v>
      </c>
    </row>
    <row r="579" spans="1:8" x14ac:dyDescent="0.2">
      <c r="A579" s="32">
        <v>566303.59489150299</v>
      </c>
      <c r="B579" s="30">
        <f t="shared" si="40"/>
        <v>14320802224.28063</v>
      </c>
      <c r="C579" s="32">
        <v>772258.52054967603</v>
      </c>
      <c r="D579" s="30">
        <f t="shared" si="41"/>
        <v>7445165311.9175854</v>
      </c>
      <c r="E579" s="32">
        <v>706462.84942348895</v>
      </c>
      <c r="F579" s="31">
        <f t="shared" si="42"/>
        <v>419827815.95278436</v>
      </c>
      <c r="G579" s="28">
        <f t="shared" si="43"/>
        <v>681674.9882882227</v>
      </c>
      <c r="H579" s="28">
        <f t="shared" si="44"/>
        <v>18474187.075779401</v>
      </c>
    </row>
    <row r="580" spans="1:8" x14ac:dyDescent="0.2">
      <c r="A580" s="32">
        <v>595139.02747647895</v>
      </c>
      <c r="B580" s="30">
        <f t="shared" ref="B580:B643" si="45">(A580-$L$7)^2</f>
        <v>8250837666.1609812</v>
      </c>
      <c r="C580" s="32">
        <v>728601.70864272502</v>
      </c>
      <c r="D580" s="30">
        <f t="shared" ref="D580:D643" si="46">(C580-$L$7)^2</f>
        <v>1817194081.6273131</v>
      </c>
      <c r="E580" s="32">
        <v>700695.80193335202</v>
      </c>
      <c r="F580" s="31">
        <f t="shared" ref="F580:F643" si="47">(E580-$L$7)^2</f>
        <v>216756504.01297447</v>
      </c>
      <c r="G580" s="28">
        <f t="shared" ref="G580:G643" si="48">(A580+C580+E580)/3</f>
        <v>674812.17935085203</v>
      </c>
      <c r="H580" s="28">
        <f t="shared" ref="H580:H643" si="49">(G580-$L$7)^2</f>
        <v>124567247.58992739</v>
      </c>
    </row>
    <row r="581" spans="1:8" x14ac:dyDescent="0.2">
      <c r="A581" s="32">
        <v>603618.16742502898</v>
      </c>
      <c r="B581" s="30">
        <f t="shared" si="45"/>
        <v>6782343020.3248253</v>
      </c>
      <c r="C581" s="32">
        <v>796462.18185004999</v>
      </c>
      <c r="D581" s="30">
        <f t="shared" si="46"/>
        <v>12207826339.741917</v>
      </c>
      <c r="E581" s="32">
        <v>683345.85110737197</v>
      </c>
      <c r="F581" s="31">
        <f t="shared" si="47"/>
        <v>6902695.1772125131</v>
      </c>
      <c r="G581" s="28">
        <f t="shared" si="48"/>
        <v>694475.40012748365</v>
      </c>
      <c r="H581" s="28">
        <f t="shared" si="49"/>
        <v>72288271.126164645</v>
      </c>
    </row>
    <row r="582" spans="1:8" x14ac:dyDescent="0.2">
      <c r="A582" s="32">
        <v>601500.55525235902</v>
      </c>
      <c r="B582" s="30">
        <f t="shared" si="45"/>
        <v>7135619125.3392544</v>
      </c>
      <c r="C582" s="32">
        <v>749212.99559653399</v>
      </c>
      <c r="D582" s="30">
        <f t="shared" si="46"/>
        <v>3999278174.4311066</v>
      </c>
      <c r="E582" s="32">
        <v>710267.42548233096</v>
      </c>
      <c r="F582" s="31">
        <f t="shared" si="47"/>
        <v>590211860.91735351</v>
      </c>
      <c r="G582" s="28">
        <f t="shared" si="48"/>
        <v>686993.65877707454</v>
      </c>
      <c r="H582" s="28">
        <f t="shared" si="49"/>
        <v>1041439.8319812579</v>
      </c>
    </row>
    <row r="583" spans="1:8" x14ac:dyDescent="0.2">
      <c r="A583" s="32">
        <v>594301.68539709097</v>
      </c>
      <c r="B583" s="30">
        <f t="shared" si="45"/>
        <v>8403657272.6168184</v>
      </c>
      <c r="C583" s="32">
        <v>738495.18980100297</v>
      </c>
      <c r="D583" s="30">
        <f t="shared" si="46"/>
        <v>2758564750.6988692</v>
      </c>
      <c r="E583" s="32">
        <v>717307.70100234996</v>
      </c>
      <c r="F583" s="31">
        <f t="shared" si="47"/>
        <v>981854137.73129022</v>
      </c>
      <c r="G583" s="28">
        <f t="shared" si="48"/>
        <v>683368.19206681463</v>
      </c>
      <c r="H583" s="28">
        <f t="shared" si="49"/>
        <v>6785801.5761869336</v>
      </c>
    </row>
    <row r="584" spans="1:8" x14ac:dyDescent="0.2">
      <c r="A584" s="32">
        <v>597253.22417354502</v>
      </c>
      <c r="B584" s="30">
        <f t="shared" si="45"/>
        <v>7871225093.6500111</v>
      </c>
      <c r="C584" s="32">
        <v>750799.50830718002</v>
      </c>
      <c r="D584" s="30">
        <f t="shared" si="46"/>
        <v>4202456837.3214922</v>
      </c>
      <c r="E584" s="32">
        <v>714623.21279332601</v>
      </c>
      <c r="F584" s="31">
        <f t="shared" si="47"/>
        <v>820826144.88648105</v>
      </c>
      <c r="G584" s="28">
        <f t="shared" si="48"/>
        <v>687558.64842468372</v>
      </c>
      <c r="H584" s="28">
        <f t="shared" si="49"/>
        <v>2513807.845974816</v>
      </c>
    </row>
    <row r="585" spans="1:8" x14ac:dyDescent="0.2">
      <c r="A585" s="32">
        <v>604666.64594150998</v>
      </c>
      <c r="B585" s="30">
        <f t="shared" si="45"/>
        <v>6610747469.3279066</v>
      </c>
      <c r="C585" s="32">
        <v>749752.70697171695</v>
      </c>
      <c r="D585" s="30">
        <f t="shared" si="46"/>
        <v>4067831991.7482266</v>
      </c>
      <c r="E585" s="32">
        <v>710396.42151557596</v>
      </c>
      <c r="F585" s="31">
        <f t="shared" si="47"/>
        <v>596496231.44033825</v>
      </c>
      <c r="G585" s="28">
        <f t="shared" si="48"/>
        <v>688271.92480960104</v>
      </c>
      <c r="H585" s="28">
        <f t="shared" si="49"/>
        <v>5284369.3823179221</v>
      </c>
    </row>
    <row r="586" spans="1:8" x14ac:dyDescent="0.2">
      <c r="A586" s="32">
        <v>598782.473469847</v>
      </c>
      <c r="B586" s="30">
        <f t="shared" si="45"/>
        <v>7602213931.2834787</v>
      </c>
      <c r="C586" s="32">
        <v>741893.15599511296</v>
      </c>
      <c r="D586" s="30">
        <f t="shared" si="46"/>
        <v>3127047161.8877511</v>
      </c>
      <c r="E586" s="32">
        <v>731061.65149026294</v>
      </c>
      <c r="F586" s="31">
        <f t="shared" si="47"/>
        <v>2032973040.3289809</v>
      </c>
      <c r="G586" s="28">
        <f t="shared" si="48"/>
        <v>690579.09365174093</v>
      </c>
      <c r="H586" s="28">
        <f t="shared" si="49"/>
        <v>21214724.450854123</v>
      </c>
    </row>
    <row r="587" spans="1:8" x14ac:dyDescent="0.2">
      <c r="A587" s="32">
        <v>604693.65950213105</v>
      </c>
      <c r="B587" s="30">
        <f t="shared" si="45"/>
        <v>6606355442.7519712</v>
      </c>
      <c r="C587" s="32">
        <v>742073.563073572</v>
      </c>
      <c r="D587" s="30">
        <f t="shared" si="46"/>
        <v>3147256438.7145433</v>
      </c>
      <c r="E587" s="32">
        <v>708090.27379347302</v>
      </c>
      <c r="F587" s="31">
        <f t="shared" si="47"/>
        <v>489167201.04349387</v>
      </c>
      <c r="G587" s="28">
        <f t="shared" si="48"/>
        <v>684952.49878972536</v>
      </c>
      <c r="H587" s="28">
        <f t="shared" si="49"/>
        <v>1041727.2249085481</v>
      </c>
    </row>
    <row r="588" spans="1:8" x14ac:dyDescent="0.2">
      <c r="A588" s="32">
        <v>596893.76916950999</v>
      </c>
      <c r="B588" s="30">
        <f t="shared" si="45"/>
        <v>7935135943.5543242</v>
      </c>
      <c r="C588" s="32">
        <v>729680.83355266706</v>
      </c>
      <c r="D588" s="30">
        <f t="shared" si="46"/>
        <v>1910361672.9748449</v>
      </c>
      <c r="E588" s="32">
        <v>732767.16298766504</v>
      </c>
      <c r="F588" s="31">
        <f t="shared" si="47"/>
        <v>2189679727.9687476</v>
      </c>
      <c r="G588" s="28">
        <f t="shared" si="48"/>
        <v>686447.25523661403</v>
      </c>
      <c r="H588" s="28">
        <f t="shared" si="49"/>
        <v>224776.55025143857</v>
      </c>
    </row>
    <row r="589" spans="1:8" x14ac:dyDescent="0.2">
      <c r="A589" s="32">
        <v>596002.64033154701</v>
      </c>
      <c r="B589" s="30">
        <f t="shared" si="45"/>
        <v>8094692462.9556084</v>
      </c>
      <c r="C589" s="32">
        <v>776815.71760064503</v>
      </c>
      <c r="D589" s="30">
        <f t="shared" si="46"/>
        <v>8252372236.7486191</v>
      </c>
      <c r="E589" s="32">
        <v>702221.70951548603</v>
      </c>
      <c r="F589" s="31">
        <f t="shared" si="47"/>
        <v>264015712.88453785</v>
      </c>
      <c r="G589" s="28">
        <f t="shared" si="48"/>
        <v>691680.02248255943</v>
      </c>
      <c r="H589" s="28">
        <f t="shared" si="49"/>
        <v>32568402.859366622</v>
      </c>
    </row>
    <row r="590" spans="1:8" x14ac:dyDescent="0.2">
      <c r="A590" s="32">
        <v>591479.65619672695</v>
      </c>
      <c r="B590" s="30">
        <f t="shared" si="45"/>
        <v>8929020216.7113628</v>
      </c>
      <c r="C590" s="32">
        <v>758238.17911900999</v>
      </c>
      <c r="D590" s="30">
        <f t="shared" si="46"/>
        <v>5222234551.6795464</v>
      </c>
      <c r="E590" s="32">
        <v>738539.627680131</v>
      </c>
      <c r="F590" s="31">
        <f t="shared" si="47"/>
        <v>2763234661.6090684</v>
      </c>
      <c r="G590" s="28">
        <f t="shared" si="48"/>
        <v>696085.82099862269</v>
      </c>
      <c r="H590" s="28">
        <f t="shared" si="49"/>
        <v>102266131.25428553</v>
      </c>
    </row>
    <row r="591" spans="1:8" x14ac:dyDescent="0.2">
      <c r="A591" s="32">
        <v>598780.73166941095</v>
      </c>
      <c r="B591" s="30">
        <f t="shared" si="45"/>
        <v>7602517671.8313007</v>
      </c>
      <c r="C591" s="32">
        <v>712711.49197002</v>
      </c>
      <c r="D591" s="30">
        <f t="shared" si="46"/>
        <v>714938975.00622129</v>
      </c>
      <c r="E591" s="32">
        <v>703590.78683168103</v>
      </c>
      <c r="F591" s="31">
        <f t="shared" si="47"/>
        <v>310381156.32683671</v>
      </c>
      <c r="G591" s="28">
        <f t="shared" si="48"/>
        <v>671694.33682370407</v>
      </c>
      <c r="H591" s="28">
        <f t="shared" si="49"/>
        <v>203884482.38662222</v>
      </c>
    </row>
    <row r="592" spans="1:8" x14ac:dyDescent="0.2">
      <c r="A592" s="32">
        <v>581992.57420551404</v>
      </c>
      <c r="B592" s="30">
        <f t="shared" si="45"/>
        <v>10811959972.609547</v>
      </c>
      <c r="C592" s="32">
        <v>728885.05008931202</v>
      </c>
      <c r="D592" s="30">
        <f t="shared" si="46"/>
        <v>1841431239.4092505</v>
      </c>
      <c r="E592" s="32">
        <v>694563.36173444695</v>
      </c>
      <c r="F592" s="31">
        <f t="shared" si="47"/>
        <v>73791751.682261348</v>
      </c>
      <c r="G592" s="28">
        <f t="shared" si="48"/>
        <v>668480.32867642434</v>
      </c>
      <c r="H592" s="28">
        <f t="shared" si="49"/>
        <v>305998769.26870757</v>
      </c>
    </row>
    <row r="593" spans="1:8" x14ac:dyDescent="0.2">
      <c r="A593" s="32">
        <v>607959.89037477097</v>
      </c>
      <c r="B593" s="30">
        <f t="shared" si="45"/>
        <v>6086068549.85044</v>
      </c>
      <c r="C593" s="32">
        <v>731343.56378406298</v>
      </c>
      <c r="D593" s="30">
        <f t="shared" si="46"/>
        <v>2058474521.0893798</v>
      </c>
      <c r="E593" s="32">
        <v>725333.69406300504</v>
      </c>
      <c r="F593" s="31">
        <f t="shared" si="47"/>
        <v>1549252493.2656658</v>
      </c>
      <c r="G593" s="28">
        <f t="shared" si="48"/>
        <v>688212.38274061296</v>
      </c>
      <c r="H593" s="28">
        <f t="shared" si="49"/>
        <v>5014166.9263805384</v>
      </c>
    </row>
    <row r="594" spans="1:8" x14ac:dyDescent="0.2">
      <c r="A594" s="32">
        <v>593236.502978437</v>
      </c>
      <c r="B594" s="30">
        <f t="shared" si="45"/>
        <v>8600085549.2354774</v>
      </c>
      <c r="C594" s="32">
        <v>771188.91942768998</v>
      </c>
      <c r="D594" s="30">
        <f t="shared" si="46"/>
        <v>7261727498.4277782</v>
      </c>
      <c r="E594" s="32">
        <v>699623.09123946796</v>
      </c>
      <c r="F594" s="31">
        <f t="shared" si="47"/>
        <v>186320918.15005669</v>
      </c>
      <c r="G594" s="28">
        <f t="shared" si="48"/>
        <v>688016.17121519835</v>
      </c>
      <c r="H594" s="28">
        <f t="shared" si="49"/>
        <v>4173939.0248147906</v>
      </c>
    </row>
    <row r="595" spans="1:8" x14ac:dyDescent="0.2">
      <c r="A595" s="32">
        <v>599316.30780571804</v>
      </c>
      <c r="B595" s="30">
        <f t="shared" si="45"/>
        <v>7509408157.4548779</v>
      </c>
      <c r="C595" s="32">
        <v>740413.267695299</v>
      </c>
      <c r="D595" s="30">
        <f t="shared" si="46"/>
        <v>2963726503.6535959</v>
      </c>
      <c r="E595" s="32">
        <v>712385.28889072698</v>
      </c>
      <c r="F595" s="31">
        <f t="shared" si="47"/>
        <v>697601123.95040286</v>
      </c>
      <c r="G595" s="28">
        <f t="shared" si="48"/>
        <v>684038.28813058138</v>
      </c>
      <c r="H595" s="28">
        <f t="shared" si="49"/>
        <v>3743687.2914401889</v>
      </c>
    </row>
    <row r="596" spans="1:8" x14ac:dyDescent="0.2">
      <c r="A596" s="32">
        <v>592081.60588369402</v>
      </c>
      <c r="B596" s="30">
        <f t="shared" si="45"/>
        <v>8815621903.0902042</v>
      </c>
      <c r="C596" s="32">
        <v>727586.44071126799</v>
      </c>
      <c r="D596" s="30">
        <f t="shared" si="46"/>
        <v>1731666031.8322413</v>
      </c>
      <c r="E596" s="32">
        <v>687967.50914906198</v>
      </c>
      <c r="F596" s="31">
        <f t="shared" si="47"/>
        <v>3977471.6749793882</v>
      </c>
      <c r="G596" s="28">
        <f t="shared" si="48"/>
        <v>669211.85191467463</v>
      </c>
      <c r="H596" s="28">
        <f t="shared" si="49"/>
        <v>280941086.11087984</v>
      </c>
    </row>
    <row r="597" spans="1:8" x14ac:dyDescent="0.2">
      <c r="A597" s="32">
        <v>588984.84771775606</v>
      </c>
      <c r="B597" s="30">
        <f t="shared" si="45"/>
        <v>9406730621.0766335</v>
      </c>
      <c r="C597" s="32">
        <v>741719.60728991905</v>
      </c>
      <c r="D597" s="30">
        <f t="shared" si="46"/>
        <v>3107667591.4874063</v>
      </c>
      <c r="E597" s="32">
        <v>718550.76360973297</v>
      </c>
      <c r="F597" s="31">
        <f t="shared" si="47"/>
        <v>1061300961.7491089</v>
      </c>
      <c r="G597" s="28">
        <f t="shared" si="48"/>
        <v>683085.07287246932</v>
      </c>
      <c r="H597" s="28">
        <f t="shared" si="49"/>
        <v>8340984.7743643941</v>
      </c>
    </row>
    <row r="598" spans="1:8" x14ac:dyDescent="0.2">
      <c r="A598" s="32">
        <v>604295.29471067805</v>
      </c>
      <c r="B598" s="30">
        <f t="shared" si="45"/>
        <v>6671271911.1711426</v>
      </c>
      <c r="C598" s="32">
        <v>748514.29545374901</v>
      </c>
      <c r="D598" s="30">
        <f t="shared" si="46"/>
        <v>3911394976.8827</v>
      </c>
      <c r="E598" s="32">
        <v>723295.10478593898</v>
      </c>
      <c r="F598" s="31">
        <f t="shared" si="47"/>
        <v>1392928370.0417583</v>
      </c>
      <c r="G598" s="28">
        <f t="shared" si="48"/>
        <v>692034.89831678872</v>
      </c>
      <c r="H598" s="28">
        <f t="shared" si="49"/>
        <v>36744802.563263744</v>
      </c>
    </row>
    <row r="599" spans="1:8" x14ac:dyDescent="0.2">
      <c r="A599" s="32">
        <v>609400.78349754598</v>
      </c>
      <c r="B599" s="30">
        <f t="shared" si="45"/>
        <v>5863327186.6381521</v>
      </c>
      <c r="C599" s="32">
        <v>747030.99403070298</v>
      </c>
      <c r="D599" s="30">
        <f t="shared" si="46"/>
        <v>3728060417.4690886</v>
      </c>
      <c r="E599" s="32">
        <v>708194.98531783198</v>
      </c>
      <c r="F599" s="31">
        <f t="shared" si="47"/>
        <v>493810001.21166569</v>
      </c>
      <c r="G599" s="28">
        <f t="shared" si="48"/>
        <v>688208.92094869365</v>
      </c>
      <c r="H599" s="28">
        <f t="shared" si="49"/>
        <v>4998675.3891121401</v>
      </c>
    </row>
    <row r="600" spans="1:8" x14ac:dyDescent="0.2">
      <c r="A600" s="32">
        <v>584938.58683809603</v>
      </c>
      <c r="B600" s="30">
        <f t="shared" si="45"/>
        <v>10207982788.18836</v>
      </c>
      <c r="C600" s="32">
        <v>763932.74714810599</v>
      </c>
      <c r="D600" s="30">
        <f t="shared" si="46"/>
        <v>6077698914.910223</v>
      </c>
      <c r="E600" s="32">
        <v>751369.94986219204</v>
      </c>
      <c r="F600" s="31">
        <f t="shared" si="47"/>
        <v>4276741539.0985203</v>
      </c>
      <c r="G600" s="28">
        <f t="shared" si="48"/>
        <v>700080.42794946476</v>
      </c>
      <c r="H600" s="28">
        <f t="shared" si="49"/>
        <v>199015314.20004314</v>
      </c>
    </row>
    <row r="601" spans="1:8" x14ac:dyDescent="0.2">
      <c r="A601" s="32">
        <v>579605.42143639305</v>
      </c>
      <c r="B601" s="30">
        <f t="shared" si="45"/>
        <v>11314093505.936369</v>
      </c>
      <c r="C601" s="32">
        <v>762223.59063158499</v>
      </c>
      <c r="D601" s="30">
        <f t="shared" si="46"/>
        <v>5814129821.1327105</v>
      </c>
      <c r="E601" s="32">
        <v>694646.20669789403</v>
      </c>
      <c r="F601" s="31">
        <f t="shared" si="47"/>
        <v>75221926.659915447</v>
      </c>
      <c r="G601" s="28">
        <f t="shared" si="48"/>
        <v>678825.07292195735</v>
      </c>
      <c r="H601" s="28">
        <f t="shared" si="49"/>
        <v>51094994.230998166</v>
      </c>
    </row>
    <row r="602" spans="1:8" x14ac:dyDescent="0.2">
      <c r="A602" s="32">
        <v>586373.40379901999</v>
      </c>
      <c r="B602" s="30">
        <f t="shared" si="45"/>
        <v>9920109280.5162601</v>
      </c>
      <c r="C602" s="32">
        <v>728986.17091142002</v>
      </c>
      <c r="D602" s="30">
        <f t="shared" si="46"/>
        <v>1850120038.2256789</v>
      </c>
      <c r="E602" s="32">
        <v>708452.50031483197</v>
      </c>
      <c r="F602" s="31">
        <f t="shared" si="47"/>
        <v>505321227.3166334</v>
      </c>
      <c r="G602" s="28">
        <f t="shared" si="48"/>
        <v>674604.02500842395</v>
      </c>
      <c r="H602" s="28">
        <f t="shared" si="49"/>
        <v>129256984.49266177</v>
      </c>
    </row>
    <row r="603" spans="1:8" x14ac:dyDescent="0.2">
      <c r="A603" s="32">
        <v>602089.72481033497</v>
      </c>
      <c r="B603" s="30">
        <f t="shared" si="45"/>
        <v>7036428884.453126</v>
      </c>
      <c r="C603" s="32">
        <v>718457.11416848295</v>
      </c>
      <c r="D603" s="30">
        <f t="shared" si="46"/>
        <v>1055207981.190276</v>
      </c>
      <c r="E603" s="32">
        <v>689091.23614722001</v>
      </c>
      <c r="F603" s="31">
        <f t="shared" si="47"/>
        <v>9722466.3176092431</v>
      </c>
      <c r="G603" s="28">
        <f t="shared" si="48"/>
        <v>669879.35837534594</v>
      </c>
      <c r="H603" s="28">
        <f t="shared" si="49"/>
        <v>259010102.55448911</v>
      </c>
    </row>
    <row r="604" spans="1:8" x14ac:dyDescent="0.2">
      <c r="A604" s="32">
        <v>613108.88883806195</v>
      </c>
      <c r="B604" s="30">
        <f t="shared" si="45"/>
        <v>5309200435.5875607</v>
      </c>
      <c r="C604" s="32">
        <v>742557.077021415</v>
      </c>
      <c r="D604" s="30">
        <f t="shared" si="46"/>
        <v>3201740889.644196</v>
      </c>
      <c r="E604" s="32">
        <v>685823.21449402603</v>
      </c>
      <c r="F604" s="31">
        <f t="shared" si="47"/>
        <v>22480.410901437903</v>
      </c>
      <c r="G604" s="28">
        <f t="shared" si="48"/>
        <v>680496.39345116762</v>
      </c>
      <c r="H604" s="28">
        <f t="shared" si="49"/>
        <v>29994853.344102975</v>
      </c>
    </row>
    <row r="605" spans="1:8" x14ac:dyDescent="0.2">
      <c r="A605" s="32">
        <v>597921.63000964106</v>
      </c>
      <c r="B605" s="30">
        <f t="shared" si="45"/>
        <v>7753070028.7033453</v>
      </c>
      <c r="C605" s="32">
        <v>730083.64813318301</v>
      </c>
      <c r="D605" s="30">
        <f t="shared" si="46"/>
        <v>1945736117.650655</v>
      </c>
      <c r="E605" s="32">
        <v>684723.35680292302</v>
      </c>
      <c r="F605" s="31">
        <f t="shared" si="47"/>
        <v>1561980.9928293303</v>
      </c>
      <c r="G605" s="28">
        <f t="shared" si="48"/>
        <v>670909.54498191562</v>
      </c>
      <c r="H605" s="28">
        <f t="shared" si="49"/>
        <v>226912171.52127242</v>
      </c>
    </row>
    <row r="606" spans="1:8" x14ac:dyDescent="0.2">
      <c r="A606" s="32">
        <v>593321.07590462698</v>
      </c>
      <c r="B606" s="30">
        <f t="shared" si="45"/>
        <v>8584406682.7462244</v>
      </c>
      <c r="C606" s="32">
        <v>748519.264503018</v>
      </c>
      <c r="D606" s="30">
        <f t="shared" si="46"/>
        <v>3912016541.648469</v>
      </c>
      <c r="E606" s="32">
        <v>702492.26648937399</v>
      </c>
      <c r="F606" s="31">
        <f t="shared" si="47"/>
        <v>272881236.58794546</v>
      </c>
      <c r="G606" s="28">
        <f t="shared" si="48"/>
        <v>681444.20229900628</v>
      </c>
      <c r="H606" s="28">
        <f t="shared" si="49"/>
        <v>20511359.876336329</v>
      </c>
    </row>
    <row r="607" spans="1:8" x14ac:dyDescent="0.2">
      <c r="A607" s="32">
        <v>586114.880245468</v>
      </c>
      <c r="B607" s="30">
        <f t="shared" si="45"/>
        <v>9971673875.1629848</v>
      </c>
      <c r="C607" s="32">
        <v>766220.20972088503</v>
      </c>
      <c r="D607" s="30">
        <f t="shared" si="46"/>
        <v>6439590725.0011082</v>
      </c>
      <c r="E607" s="32">
        <v>712952.43808847095</v>
      </c>
      <c r="F607" s="31">
        <f t="shared" si="47"/>
        <v>727882029.85499549</v>
      </c>
      <c r="G607" s="28">
        <f t="shared" si="48"/>
        <v>688429.17601827474</v>
      </c>
      <c r="H607" s="28">
        <f t="shared" si="49"/>
        <v>6032067.8165115872</v>
      </c>
    </row>
    <row r="608" spans="1:8" x14ac:dyDescent="0.2">
      <c r="A608" s="32">
        <v>621390.37354228995</v>
      </c>
      <c r="B608" s="30">
        <f t="shared" si="45"/>
        <v>4170934909.4340487</v>
      </c>
      <c r="C608" s="32">
        <v>764209.23683899897</v>
      </c>
      <c r="D608" s="30">
        <f t="shared" si="46"/>
        <v>6120885411.7465229</v>
      </c>
      <c r="E608" s="32">
        <v>742861.923409126</v>
      </c>
      <c r="F608" s="31">
        <f t="shared" si="47"/>
        <v>3236332632.9724927</v>
      </c>
      <c r="G608" s="28">
        <f t="shared" si="48"/>
        <v>709487.17793013842</v>
      </c>
      <c r="H608" s="28">
        <f t="shared" si="49"/>
        <v>552909547.93007886</v>
      </c>
    </row>
    <row r="609" spans="1:8" x14ac:dyDescent="0.2">
      <c r="A609" s="32">
        <v>596237.95675160305</v>
      </c>
      <c r="B609" s="30">
        <f t="shared" si="45"/>
        <v>8052404760.6661558</v>
      </c>
      <c r="C609" s="32">
        <v>754830.46480645903</v>
      </c>
      <c r="D609" s="30">
        <f t="shared" si="46"/>
        <v>4741329914.8945026</v>
      </c>
      <c r="E609" s="32">
        <v>710777.83696861099</v>
      </c>
      <c r="F609" s="31">
        <f t="shared" si="47"/>
        <v>615272536.15095043</v>
      </c>
      <c r="G609" s="28">
        <f t="shared" si="48"/>
        <v>687282.08617555769</v>
      </c>
      <c r="H609" s="28">
        <f t="shared" si="49"/>
        <v>1713316.0509773211</v>
      </c>
    </row>
    <row r="610" spans="1:8" x14ac:dyDescent="0.2">
      <c r="A610" s="32">
        <v>609423.10003000102</v>
      </c>
      <c r="B610" s="30">
        <f t="shared" si="45"/>
        <v>5859910025.2978249</v>
      </c>
      <c r="C610" s="32">
        <v>757946.72181216395</v>
      </c>
      <c r="D610" s="30">
        <f t="shared" si="46"/>
        <v>5180195157.0325546</v>
      </c>
      <c r="E610" s="32">
        <v>712341.82047299296</v>
      </c>
      <c r="F610" s="31">
        <f t="shared" si="47"/>
        <v>695306825.60959709</v>
      </c>
      <c r="G610" s="28">
        <f t="shared" si="48"/>
        <v>693237.21410505264</v>
      </c>
      <c r="H610" s="28">
        <f t="shared" si="49"/>
        <v>52766639.194522411</v>
      </c>
    </row>
    <row r="611" spans="1:8" x14ac:dyDescent="0.2">
      <c r="A611" s="32">
        <v>599083.712171052</v>
      </c>
      <c r="B611" s="30">
        <f t="shared" si="45"/>
        <v>7549774264.2206621</v>
      </c>
      <c r="C611" s="32">
        <v>746731.50283575198</v>
      </c>
      <c r="D611" s="30">
        <f t="shared" si="46"/>
        <v>3691577538.6156869</v>
      </c>
      <c r="E611" s="32">
        <v>722420.01165765501</v>
      </c>
      <c r="F611" s="31">
        <f t="shared" si="47"/>
        <v>1328373784.2600965</v>
      </c>
      <c r="G611" s="28">
        <f t="shared" si="48"/>
        <v>689411.74222148641</v>
      </c>
      <c r="H611" s="28">
        <f t="shared" si="49"/>
        <v>11823922.085617945</v>
      </c>
    </row>
    <row r="612" spans="1:8" x14ac:dyDescent="0.2">
      <c r="A612" s="32">
        <v>587365.84003042697</v>
      </c>
      <c r="B612" s="30">
        <f t="shared" si="45"/>
        <v>9723401418.2740974</v>
      </c>
      <c r="C612" s="32">
        <v>695094.35481504095</v>
      </c>
      <c r="D612" s="30">
        <f t="shared" si="46"/>
        <v>83196392.185399413</v>
      </c>
      <c r="E612" s="32">
        <v>737942.07226862002</v>
      </c>
      <c r="F612" s="31">
        <f t="shared" si="47"/>
        <v>2700768966.698597</v>
      </c>
      <c r="G612" s="28">
        <f t="shared" si="48"/>
        <v>673467.42237136269</v>
      </c>
      <c r="H612" s="28">
        <f t="shared" si="49"/>
        <v>156393203.08261001</v>
      </c>
    </row>
    <row r="613" spans="1:8" x14ac:dyDescent="0.2">
      <c r="A613" s="32">
        <v>610794.62057585595</v>
      </c>
      <c r="B613" s="30">
        <f t="shared" si="45"/>
        <v>5651811163.5069561</v>
      </c>
      <c r="C613" s="32">
        <v>738594.48194390198</v>
      </c>
      <c r="D613" s="30">
        <f t="shared" si="46"/>
        <v>2769004661.5533285</v>
      </c>
      <c r="E613" s="32">
        <v>715303.82981620904</v>
      </c>
      <c r="F613" s="31">
        <f t="shared" si="47"/>
        <v>860288826.41831374</v>
      </c>
      <c r="G613" s="28">
        <f t="shared" si="48"/>
        <v>688230.97744532244</v>
      </c>
      <c r="H613" s="28">
        <f t="shared" si="49"/>
        <v>5097788.4629895007</v>
      </c>
    </row>
    <row r="614" spans="1:8" x14ac:dyDescent="0.2">
      <c r="A614" s="32">
        <v>622055.68820583203</v>
      </c>
      <c r="B614" s="30">
        <f t="shared" si="45"/>
        <v>4085441817.7437963</v>
      </c>
      <c r="C614" s="32">
        <v>764159.14756482805</v>
      </c>
      <c r="D614" s="30">
        <f t="shared" si="46"/>
        <v>6113050342.9925671</v>
      </c>
      <c r="E614" s="32">
        <v>703115.34306483099</v>
      </c>
      <c r="F614" s="31">
        <f t="shared" si="47"/>
        <v>293854811.08871853</v>
      </c>
      <c r="G614" s="28">
        <f t="shared" si="48"/>
        <v>696443.39294516377</v>
      </c>
      <c r="H614" s="28">
        <f t="shared" si="49"/>
        <v>109626004.44305958</v>
      </c>
    </row>
    <row r="615" spans="1:8" x14ac:dyDescent="0.2">
      <c r="A615" s="32">
        <v>604217.30882463499</v>
      </c>
      <c r="B615" s="30">
        <f t="shared" si="45"/>
        <v>6684017432.6717749</v>
      </c>
      <c r="C615" s="32">
        <v>766176.55869086296</v>
      </c>
      <c r="D615" s="30">
        <f t="shared" si="46"/>
        <v>6432586896.7160702</v>
      </c>
      <c r="E615" s="32">
        <v>689338.84566719201</v>
      </c>
      <c r="F615" s="31">
        <f t="shared" si="47"/>
        <v>11327912.824965894</v>
      </c>
      <c r="G615" s="28">
        <f t="shared" si="48"/>
        <v>686577.57106089662</v>
      </c>
      <c r="H615" s="28">
        <f t="shared" si="49"/>
        <v>365325.80670696154</v>
      </c>
    </row>
    <row r="616" spans="1:8" x14ac:dyDescent="0.2">
      <c r="A616" s="32">
        <v>606065.67141123803</v>
      </c>
      <c r="B616" s="30">
        <f t="shared" si="45"/>
        <v>6385205003.8146381</v>
      </c>
      <c r="C616" s="32">
        <v>760278.80497481104</v>
      </c>
      <c r="D616" s="30">
        <f t="shared" si="46"/>
        <v>5521330482.6789932</v>
      </c>
      <c r="E616" s="32">
        <v>722795.79858778603</v>
      </c>
      <c r="F616" s="31">
        <f t="shared" si="47"/>
        <v>1355907509.2016118</v>
      </c>
      <c r="G616" s="28">
        <f t="shared" si="48"/>
        <v>696380.09165794507</v>
      </c>
      <c r="H616" s="28">
        <f t="shared" si="49"/>
        <v>108304451.68072239</v>
      </c>
    </row>
    <row r="617" spans="1:8" x14ac:dyDescent="0.2">
      <c r="A617" s="32">
        <v>588149.83947696094</v>
      </c>
      <c r="B617" s="30">
        <f t="shared" si="45"/>
        <v>9569399921.8069134</v>
      </c>
      <c r="C617" s="32">
        <v>768568.73287414503</v>
      </c>
      <c r="D617" s="30">
        <f t="shared" si="46"/>
        <v>6822030445.3119478</v>
      </c>
      <c r="E617" s="32">
        <v>724540.74257902801</v>
      </c>
      <c r="F617" s="31">
        <f t="shared" si="47"/>
        <v>1487459260.3758209</v>
      </c>
      <c r="G617" s="28">
        <f t="shared" si="48"/>
        <v>693753.10497671133</v>
      </c>
      <c r="H617" s="28">
        <f t="shared" si="49"/>
        <v>60527712.155022904</v>
      </c>
    </row>
    <row r="618" spans="1:8" x14ac:dyDescent="0.2">
      <c r="A618" s="32">
        <v>591842.59013337397</v>
      </c>
      <c r="B618" s="30">
        <f t="shared" si="45"/>
        <v>8860562146.9597969</v>
      </c>
      <c r="C618" s="32">
        <v>752915.28242880001</v>
      </c>
      <c r="D618" s="30">
        <f t="shared" si="46"/>
        <v>4481249203.523572</v>
      </c>
      <c r="E618" s="32">
        <v>703506.51723705395</v>
      </c>
      <c r="F618" s="31">
        <f t="shared" si="47"/>
        <v>307418995.32550126</v>
      </c>
      <c r="G618" s="28">
        <f t="shared" si="48"/>
        <v>682754.79659974261</v>
      </c>
      <c r="H618" s="28">
        <f t="shared" si="49"/>
        <v>10357793.348951433</v>
      </c>
    </row>
    <row r="619" spans="1:8" x14ac:dyDescent="0.2">
      <c r="A619" s="32">
        <v>599312.44574129197</v>
      </c>
      <c r="B619" s="30">
        <f t="shared" si="45"/>
        <v>7510077520.9791346</v>
      </c>
      <c r="C619" s="32">
        <v>749775.86697927804</v>
      </c>
      <c r="D619" s="30">
        <f t="shared" si="46"/>
        <v>4070786798.215445</v>
      </c>
      <c r="E619" s="32">
        <v>707868.21899712796</v>
      </c>
      <c r="F619" s="31">
        <f t="shared" si="47"/>
        <v>479394082.17375624</v>
      </c>
      <c r="G619" s="28">
        <f t="shared" si="48"/>
        <v>685652.1772392327</v>
      </c>
      <c r="H619" s="28">
        <f t="shared" si="49"/>
        <v>103022.98856527502</v>
      </c>
    </row>
    <row r="620" spans="1:8" x14ac:dyDescent="0.2">
      <c r="A620" s="32">
        <v>591975.41923453205</v>
      </c>
      <c r="B620" s="30">
        <f t="shared" si="45"/>
        <v>8835573235.4298248</v>
      </c>
      <c r="C620" s="32">
        <v>771721.72130786697</v>
      </c>
      <c r="D620" s="30">
        <f t="shared" si="46"/>
        <v>7352817621.4857016</v>
      </c>
      <c r="E620" s="32">
        <v>712442.41381592501</v>
      </c>
      <c r="F620" s="31">
        <f t="shared" si="47"/>
        <v>700621970.21775103</v>
      </c>
      <c r="G620" s="28">
        <f t="shared" si="48"/>
        <v>692046.51811944135</v>
      </c>
      <c r="H620" s="28">
        <f t="shared" si="49"/>
        <v>36885810.240410492</v>
      </c>
    </row>
    <row r="621" spans="1:8" x14ac:dyDescent="0.2">
      <c r="A621" s="32">
        <v>589297.43596153695</v>
      </c>
      <c r="B621" s="30">
        <f t="shared" si="45"/>
        <v>9346193526.8422756</v>
      </c>
      <c r="C621" s="32">
        <v>767377.77766769705</v>
      </c>
      <c r="D621" s="30">
        <f t="shared" si="46"/>
        <v>6626713538.7621088</v>
      </c>
      <c r="E621" s="32">
        <v>740860.45465643099</v>
      </c>
      <c r="F621" s="31">
        <f t="shared" si="47"/>
        <v>3012616302.1543307</v>
      </c>
      <c r="G621" s="28">
        <f t="shared" si="48"/>
        <v>699178.55609522166</v>
      </c>
      <c r="H621" s="28">
        <f t="shared" si="49"/>
        <v>174382771.72230867</v>
      </c>
    </row>
    <row r="622" spans="1:8" x14ac:dyDescent="0.2">
      <c r="A622" s="32">
        <v>595896.86997920205</v>
      </c>
      <c r="B622" s="30">
        <f t="shared" si="45"/>
        <v>8113736075.1667509</v>
      </c>
      <c r="C622" s="32">
        <v>757593.99190411402</v>
      </c>
      <c r="D622" s="30">
        <f t="shared" si="46"/>
        <v>5129545112.109437</v>
      </c>
      <c r="E622" s="32">
        <v>697586.77110005706</v>
      </c>
      <c r="F622" s="31">
        <f t="shared" si="47"/>
        <v>134876214.03670752</v>
      </c>
      <c r="G622" s="28">
        <f t="shared" si="48"/>
        <v>683692.54432779108</v>
      </c>
      <c r="H622" s="28">
        <f t="shared" si="49"/>
        <v>5201158.5047464008</v>
      </c>
    </row>
    <row r="623" spans="1:8" x14ac:dyDescent="0.2">
      <c r="A623" s="32">
        <v>598304.92873831699</v>
      </c>
      <c r="B623" s="30">
        <f t="shared" si="45"/>
        <v>7685716875.9046278</v>
      </c>
      <c r="C623" s="32">
        <v>717712.01748540299</v>
      </c>
      <c r="D623" s="30">
        <f t="shared" si="46"/>
        <v>1007355761.1291953</v>
      </c>
      <c r="E623" s="32">
        <v>703341.58734610502</v>
      </c>
      <c r="F623" s="31">
        <f t="shared" si="47"/>
        <v>301662644.23212266</v>
      </c>
      <c r="G623" s="28">
        <f t="shared" si="48"/>
        <v>673119.51118994167</v>
      </c>
      <c r="H623" s="28">
        <f t="shared" si="49"/>
        <v>165216009.6517677</v>
      </c>
    </row>
    <row r="624" spans="1:8" x14ac:dyDescent="0.2">
      <c r="A624" s="32">
        <v>609575.66291014396</v>
      </c>
      <c r="B624" s="30">
        <f t="shared" si="45"/>
        <v>5836575908.7825489</v>
      </c>
      <c r="C624" s="32">
        <v>758277.49453548004</v>
      </c>
      <c r="D624" s="30">
        <f t="shared" si="46"/>
        <v>5227918356.8778439</v>
      </c>
      <c r="E624" s="32">
        <v>709886.35238781001</v>
      </c>
      <c r="F624" s="31">
        <f t="shared" si="47"/>
        <v>571841287.52351224</v>
      </c>
      <c r="G624" s="28">
        <f t="shared" si="48"/>
        <v>692579.83661114471</v>
      </c>
      <c r="H624" s="28">
        <f t="shared" si="49"/>
        <v>43648318.775685377</v>
      </c>
    </row>
    <row r="625" spans="1:8" x14ac:dyDescent="0.2">
      <c r="A625" s="32">
        <v>588249.23914119299</v>
      </c>
      <c r="B625" s="30">
        <f t="shared" si="45"/>
        <v>9549962593.822506</v>
      </c>
      <c r="C625" s="32">
        <v>743471.26938964601</v>
      </c>
      <c r="D625" s="30">
        <f t="shared" si="46"/>
        <v>3306033827.3194981</v>
      </c>
      <c r="E625" s="32">
        <v>727208.70063877502</v>
      </c>
      <c r="F625" s="31">
        <f t="shared" si="47"/>
        <v>1700370703.8773479</v>
      </c>
      <c r="G625" s="28">
        <f t="shared" si="48"/>
        <v>686309.73638987134</v>
      </c>
      <c r="H625" s="28">
        <f t="shared" si="49"/>
        <v>113290.94795579612</v>
      </c>
    </row>
    <row r="626" spans="1:8" x14ac:dyDescent="0.2">
      <c r="A626" s="32">
        <v>593801.48301900004</v>
      </c>
      <c r="B626" s="30">
        <f t="shared" si="45"/>
        <v>8495616043.4132566</v>
      </c>
      <c r="C626" s="32">
        <v>764009.37541781703</v>
      </c>
      <c r="D626" s="30">
        <f t="shared" si="46"/>
        <v>6089652605.0008392</v>
      </c>
      <c r="E626" s="32">
        <v>691198.53147274395</v>
      </c>
      <c r="F626" s="31">
        <f t="shared" si="47"/>
        <v>27304620.07593127</v>
      </c>
      <c r="G626" s="28">
        <f t="shared" si="48"/>
        <v>683003.12996985367</v>
      </c>
      <c r="H626" s="28">
        <f t="shared" si="49"/>
        <v>8821014.1253434345</v>
      </c>
    </row>
    <row r="627" spans="1:8" x14ac:dyDescent="0.2">
      <c r="A627" s="32">
        <v>608507.29041589901</v>
      </c>
      <c r="B627" s="30">
        <f t="shared" si="45"/>
        <v>6000959274.4953575</v>
      </c>
      <c r="C627" s="32">
        <v>759179.53618964402</v>
      </c>
      <c r="D627" s="30">
        <f t="shared" si="46"/>
        <v>5359175098.594018</v>
      </c>
      <c r="E627" s="32">
        <v>699847.25531110598</v>
      </c>
      <c r="F627" s="31">
        <f t="shared" si="47"/>
        <v>192490820.85915601</v>
      </c>
      <c r="G627" s="28">
        <f t="shared" si="48"/>
        <v>689178.02730554959</v>
      </c>
      <c r="H627" s="28">
        <f t="shared" si="49"/>
        <v>10271243.781600045</v>
      </c>
    </row>
    <row r="628" spans="1:8" x14ac:dyDescent="0.2">
      <c r="A628" s="32">
        <v>592218.54409313505</v>
      </c>
      <c r="B628" s="30">
        <f t="shared" si="45"/>
        <v>8789925975.5213375</v>
      </c>
      <c r="C628" s="32">
        <v>726360.96421492798</v>
      </c>
      <c r="D628" s="30">
        <f t="shared" si="46"/>
        <v>1631175603.0683887</v>
      </c>
      <c r="E628" s="32">
        <v>695388.13229103596</v>
      </c>
      <c r="F628" s="31">
        <f t="shared" si="47"/>
        <v>88641906.928136632</v>
      </c>
      <c r="G628" s="28">
        <f t="shared" si="48"/>
        <v>671322.54686636629</v>
      </c>
      <c r="H628" s="28">
        <f t="shared" si="49"/>
        <v>214640148.2346535</v>
      </c>
    </row>
    <row r="629" spans="1:8" x14ac:dyDescent="0.2">
      <c r="A629" s="32">
        <v>594070.243700427</v>
      </c>
      <c r="B629" s="30">
        <f t="shared" si="45"/>
        <v>8446144036.1042471</v>
      </c>
      <c r="C629" s="32">
        <v>779828.85263217799</v>
      </c>
      <c r="D629" s="30">
        <f t="shared" si="46"/>
        <v>8808893069.9752731</v>
      </c>
      <c r="E629" s="32">
        <v>746535.014136418</v>
      </c>
      <c r="F629" s="31">
        <f t="shared" si="47"/>
        <v>3667739486.6587734</v>
      </c>
      <c r="G629" s="28">
        <f t="shared" si="48"/>
        <v>706811.37015634088</v>
      </c>
      <c r="H629" s="28">
        <f t="shared" si="49"/>
        <v>434231453.34160608</v>
      </c>
    </row>
    <row r="630" spans="1:8" x14ac:dyDescent="0.2">
      <c r="A630" s="32">
        <v>587446.28333233495</v>
      </c>
      <c r="B630" s="30">
        <f t="shared" si="45"/>
        <v>9707543294.3179626</v>
      </c>
      <c r="C630" s="32">
        <v>742959.87460033398</v>
      </c>
      <c r="D630" s="30">
        <f t="shared" si="46"/>
        <v>3247486873.8120098</v>
      </c>
      <c r="E630" s="32">
        <v>721148.58021832805</v>
      </c>
      <c r="F630" s="31">
        <f t="shared" si="47"/>
        <v>1237310948.5343237</v>
      </c>
      <c r="G630" s="28">
        <f t="shared" si="48"/>
        <v>683851.5793836657</v>
      </c>
      <c r="H630" s="28">
        <f t="shared" si="49"/>
        <v>4501058.412651008</v>
      </c>
    </row>
    <row r="631" spans="1:8" x14ac:dyDescent="0.2">
      <c r="A631" s="32">
        <v>592711.11310333305</v>
      </c>
      <c r="B631" s="30">
        <f t="shared" si="45"/>
        <v>8697807373.6900921</v>
      </c>
      <c r="C631" s="32">
        <v>734799.85007373302</v>
      </c>
      <c r="D631" s="30">
        <f t="shared" si="46"/>
        <v>2384046719.8914371</v>
      </c>
      <c r="E631" s="32">
        <v>728957.32187237404</v>
      </c>
      <c r="F631" s="31">
        <f t="shared" si="47"/>
        <v>1847639101.8060646</v>
      </c>
      <c r="G631" s="28">
        <f t="shared" si="48"/>
        <v>685489.42834981333</v>
      </c>
      <c r="H631" s="28">
        <f t="shared" si="49"/>
        <v>233985.84427722785</v>
      </c>
    </row>
    <row r="632" spans="1:8" x14ac:dyDescent="0.2">
      <c r="A632" s="32">
        <v>598716.02864452405</v>
      </c>
      <c r="B632" s="30">
        <f t="shared" si="45"/>
        <v>7613805084.6333675</v>
      </c>
      <c r="C632" s="32">
        <v>737436.82066545996</v>
      </c>
      <c r="D632" s="30">
        <f t="shared" si="46"/>
        <v>2648509482.4738812</v>
      </c>
      <c r="E632" s="32">
        <v>700963.51238298602</v>
      </c>
      <c r="F632" s="31">
        <f t="shared" si="47"/>
        <v>224710988.8731223</v>
      </c>
      <c r="G632" s="28">
        <f t="shared" si="48"/>
        <v>679038.78723099001</v>
      </c>
      <c r="H632" s="28">
        <f t="shared" si="49"/>
        <v>48085375.678880759</v>
      </c>
    </row>
    <row r="633" spans="1:8" x14ac:dyDescent="0.2">
      <c r="A633" s="32">
        <v>600853.75520895899</v>
      </c>
      <c r="B633" s="30">
        <f t="shared" si="45"/>
        <v>7245311230.4760571</v>
      </c>
      <c r="C633" s="32">
        <v>750291.71389858704</v>
      </c>
      <c r="D633" s="30">
        <f t="shared" si="46"/>
        <v>4136877767.097302</v>
      </c>
      <c r="E633" s="32">
        <v>710348.32194455503</v>
      </c>
      <c r="F633" s="31">
        <f t="shared" si="47"/>
        <v>594149047.16480446</v>
      </c>
      <c r="G633" s="28">
        <f t="shared" si="48"/>
        <v>687164.59701736702</v>
      </c>
      <c r="H633" s="28">
        <f t="shared" si="49"/>
        <v>1419547.9424651086</v>
      </c>
    </row>
    <row r="634" spans="1:8" x14ac:dyDescent="0.2">
      <c r="A634" s="32">
        <v>587669.97032000101</v>
      </c>
      <c r="B634" s="30">
        <f t="shared" si="45"/>
        <v>9663514974.5338707</v>
      </c>
      <c r="C634" s="32">
        <v>752786.501140496</v>
      </c>
      <c r="D634" s="30">
        <f t="shared" si="46"/>
        <v>4464023999.8213139</v>
      </c>
      <c r="E634" s="32">
        <v>704229.41627693095</v>
      </c>
      <c r="F634" s="31">
        <f t="shared" si="47"/>
        <v>333291288.21179897</v>
      </c>
      <c r="G634" s="28">
        <f t="shared" si="48"/>
        <v>681561.96257914265</v>
      </c>
      <c r="H634" s="28">
        <f t="shared" si="49"/>
        <v>19458567.252394665</v>
      </c>
    </row>
    <row r="635" spans="1:8" x14ac:dyDescent="0.2">
      <c r="A635" s="32">
        <v>600269.40187716798</v>
      </c>
      <c r="B635" s="30">
        <f t="shared" si="45"/>
        <v>7345132302.2297373</v>
      </c>
      <c r="C635" s="32">
        <v>737486.72106205602</v>
      </c>
      <c r="D635" s="30">
        <f t="shared" si="46"/>
        <v>2653648087.7580085</v>
      </c>
      <c r="E635" s="32">
        <v>714200.56824719801</v>
      </c>
      <c r="F635" s="31">
        <f t="shared" si="47"/>
        <v>796787187.03644526</v>
      </c>
      <c r="G635" s="28">
        <f t="shared" si="48"/>
        <v>683985.56372880738</v>
      </c>
      <c r="H635" s="28">
        <f t="shared" si="49"/>
        <v>3950495.936971996</v>
      </c>
    </row>
    <row r="636" spans="1:8" x14ac:dyDescent="0.2">
      <c r="A636" s="32">
        <v>578482.59102147503</v>
      </c>
      <c r="B636" s="30">
        <f t="shared" si="45"/>
        <v>11554220093.835833</v>
      </c>
      <c r="C636" s="32">
        <v>776589.22167812299</v>
      </c>
      <c r="D636" s="30">
        <f t="shared" si="46"/>
        <v>8211272594.4754019</v>
      </c>
      <c r="E636" s="32">
        <v>717528.25063058804</v>
      </c>
      <c r="F636" s="31">
        <f t="shared" si="47"/>
        <v>995724427.37941778</v>
      </c>
      <c r="G636" s="28">
        <f t="shared" si="48"/>
        <v>690866.68777672865</v>
      </c>
      <c r="H636" s="28">
        <f t="shared" si="49"/>
        <v>23946719.970148697</v>
      </c>
    </row>
    <row r="637" spans="1:8" x14ac:dyDescent="0.2">
      <c r="A637" s="32">
        <v>596579.03630543198</v>
      </c>
      <c r="B637" s="30">
        <f t="shared" si="45"/>
        <v>7991307417.1338167</v>
      </c>
      <c r="C637" s="32">
        <v>781674.436630763</v>
      </c>
      <c r="D637" s="30">
        <f t="shared" si="46"/>
        <v>9158736419.1952839</v>
      </c>
      <c r="E637" s="32">
        <v>703426.14045719604</v>
      </c>
      <c r="F637" s="31">
        <f t="shared" si="47"/>
        <v>304606904.42371476</v>
      </c>
      <c r="G637" s="28">
        <f t="shared" si="48"/>
        <v>693893.20446446363</v>
      </c>
      <c r="H637" s="28">
        <f t="shared" si="49"/>
        <v>62727275.664413013</v>
      </c>
    </row>
    <row r="638" spans="1:8" x14ac:dyDescent="0.2">
      <c r="A638" s="32">
        <v>586234.04125891905</v>
      </c>
      <c r="B638" s="30">
        <f t="shared" si="45"/>
        <v>9947889649.4540272</v>
      </c>
      <c r="C638" s="32">
        <v>723079.93117293902</v>
      </c>
      <c r="D638" s="30">
        <f t="shared" si="46"/>
        <v>1376913269.6627917</v>
      </c>
      <c r="E638" s="32">
        <v>659306.57011985604</v>
      </c>
      <c r="F638" s="31">
        <f t="shared" si="47"/>
        <v>711106438.9208976</v>
      </c>
      <c r="G638" s="28">
        <f t="shared" si="48"/>
        <v>656206.847517238</v>
      </c>
      <c r="H638" s="28">
        <f t="shared" si="49"/>
        <v>886032714.84597206</v>
      </c>
    </row>
    <row r="639" spans="1:8" x14ac:dyDescent="0.2">
      <c r="A639" s="32">
        <v>595119.88254993595</v>
      </c>
      <c r="B639" s="30">
        <f t="shared" si="45"/>
        <v>8254316057.8645248</v>
      </c>
      <c r="C639" s="32">
        <v>716775.80245800002</v>
      </c>
      <c r="D639" s="30">
        <f t="shared" si="46"/>
        <v>948803448.79143214</v>
      </c>
      <c r="E639" s="32">
        <v>689740.44279764395</v>
      </c>
      <c r="F639" s="31">
        <f t="shared" si="47"/>
        <v>14192501.18035122</v>
      </c>
      <c r="G639" s="28">
        <f t="shared" si="48"/>
        <v>667212.04260186001</v>
      </c>
      <c r="H639" s="28">
        <f t="shared" si="49"/>
        <v>351979120.14185166</v>
      </c>
    </row>
    <row r="640" spans="1:8" x14ac:dyDescent="0.2">
      <c r="A640" s="32">
        <v>586326.69075708196</v>
      </c>
      <c r="B640" s="30">
        <f t="shared" si="45"/>
        <v>9929416676.7908077</v>
      </c>
      <c r="C640" s="32">
        <v>755117.45975745399</v>
      </c>
      <c r="D640" s="30">
        <f t="shared" si="46"/>
        <v>4780935684.8425055</v>
      </c>
      <c r="E640" s="32">
        <v>676968.29610471195</v>
      </c>
      <c r="F640" s="31">
        <f t="shared" si="47"/>
        <v>81087378.958173618</v>
      </c>
      <c r="G640" s="28">
        <f t="shared" si="48"/>
        <v>672804.14887308271</v>
      </c>
      <c r="H640" s="28">
        <f t="shared" si="49"/>
        <v>173422569.15765828</v>
      </c>
    </row>
    <row r="641" spans="1:8" x14ac:dyDescent="0.2">
      <c r="A641" s="32">
        <v>592260.53086969303</v>
      </c>
      <c r="B641" s="30">
        <f t="shared" si="45"/>
        <v>8782054831.1003799</v>
      </c>
      <c r="C641" s="32">
        <v>775530.87898610404</v>
      </c>
      <c r="D641" s="30">
        <f t="shared" si="46"/>
        <v>8020586967.5194082</v>
      </c>
      <c r="E641" s="32">
        <v>716002.35594908195</v>
      </c>
      <c r="F641" s="31">
        <f t="shared" si="47"/>
        <v>901753259.011374</v>
      </c>
      <c r="G641" s="28">
        <f t="shared" si="48"/>
        <v>694597.9219349596</v>
      </c>
      <c r="H641" s="28">
        <f t="shared" si="49"/>
        <v>74386705.026182234</v>
      </c>
    </row>
    <row r="642" spans="1:8" x14ac:dyDescent="0.2">
      <c r="A642" s="32">
        <v>596199.25534544105</v>
      </c>
      <c r="B642" s="30">
        <f t="shared" si="45"/>
        <v>8059352014.7236052</v>
      </c>
      <c r="C642" s="32">
        <v>763014.85391267505</v>
      </c>
      <c r="D642" s="30">
        <f t="shared" si="46"/>
        <v>5935424267.6833553</v>
      </c>
      <c r="E642" s="32">
        <v>722240.75250428496</v>
      </c>
      <c r="F642" s="31">
        <f t="shared" si="47"/>
        <v>1315339050.6836939</v>
      </c>
      <c r="G642" s="28">
        <f t="shared" si="48"/>
        <v>693818.28725413373</v>
      </c>
      <c r="H642" s="28">
        <f t="shared" si="49"/>
        <v>61546191.358096719</v>
      </c>
    </row>
    <row r="643" spans="1:8" x14ac:dyDescent="0.2">
      <c r="A643" s="32">
        <v>591127.69905871095</v>
      </c>
      <c r="B643" s="30">
        <f t="shared" si="45"/>
        <v>8995659409.2433987</v>
      </c>
      <c r="C643" s="32">
        <v>716782.31038454</v>
      </c>
      <c r="D643" s="30">
        <f t="shared" si="46"/>
        <v>949204413.95404303</v>
      </c>
      <c r="E643" s="32">
        <v>717280.67046276305</v>
      </c>
      <c r="F643" s="31">
        <f t="shared" si="47"/>
        <v>980160888.69456863</v>
      </c>
      <c r="G643" s="28">
        <f t="shared" si="48"/>
        <v>675063.5599686713</v>
      </c>
      <c r="H643" s="28">
        <f t="shared" si="49"/>
        <v>119019136.82130197</v>
      </c>
    </row>
    <row r="644" spans="1:8" x14ac:dyDescent="0.2">
      <c r="A644" s="32">
        <v>602673.13456896297</v>
      </c>
      <c r="B644" s="30">
        <f t="shared" ref="B644:B707" si="50">(A644-$L$7)^2</f>
        <v>6938892434.6675138</v>
      </c>
      <c r="C644" s="32">
        <v>765986.99002666899</v>
      </c>
      <c r="D644" s="30">
        <f t="shared" ref="D644:D707" si="51">(C644-$L$7)^2</f>
        <v>6402214726.5860281</v>
      </c>
      <c r="E644" s="32">
        <v>693313.553168374</v>
      </c>
      <c r="F644" s="31">
        <f t="shared" ref="F644:F707" si="52">(E644-$L$7)^2</f>
        <v>53881530.671249896</v>
      </c>
      <c r="G644" s="28">
        <f t="shared" ref="G644:G707" si="53">(A644+C644+E644)/3</f>
        <v>687324.55925466865</v>
      </c>
      <c r="H644" s="28">
        <f t="shared" ref="H644:H707" si="54">(G644-$L$7)^2</f>
        <v>1826309.1823147642</v>
      </c>
    </row>
    <row r="645" spans="1:8" x14ac:dyDescent="0.2">
      <c r="A645" s="32">
        <v>597286.70025191898</v>
      </c>
      <c r="B645" s="30">
        <f t="shared" si="50"/>
        <v>7865286223.9719496</v>
      </c>
      <c r="C645" s="32">
        <v>749780.69048426999</v>
      </c>
      <c r="D645" s="30">
        <f t="shared" si="51"/>
        <v>4071402326.9372272</v>
      </c>
      <c r="E645" s="32">
        <v>696873.79313882103</v>
      </c>
      <c r="F645" s="31">
        <f t="shared" si="52"/>
        <v>118824038.65566936</v>
      </c>
      <c r="G645" s="28">
        <f t="shared" si="53"/>
        <v>681313.72795833659</v>
      </c>
      <c r="H645" s="28">
        <f t="shared" si="54"/>
        <v>21710206.147094835</v>
      </c>
    </row>
    <row r="646" spans="1:8" x14ac:dyDescent="0.2">
      <c r="A646" s="32">
        <v>590267.45917118096</v>
      </c>
      <c r="B646" s="30">
        <f t="shared" si="50"/>
        <v>9159579100.6024723</v>
      </c>
      <c r="C646" s="32">
        <v>758383.39008725504</v>
      </c>
      <c r="D646" s="30">
        <f t="shared" si="51"/>
        <v>5243242987.8394318</v>
      </c>
      <c r="E646" s="32">
        <v>696437.01494953595</v>
      </c>
      <c r="F646" s="31">
        <f t="shared" si="52"/>
        <v>109492486.78401092</v>
      </c>
      <c r="G646" s="28">
        <f t="shared" si="53"/>
        <v>681695.95473599061</v>
      </c>
      <c r="H646" s="28">
        <f t="shared" si="54"/>
        <v>18294392.335922364</v>
      </c>
    </row>
    <row r="647" spans="1:8" x14ac:dyDescent="0.2">
      <c r="A647" s="32">
        <v>592464.02252105402</v>
      </c>
      <c r="B647" s="30">
        <f t="shared" si="50"/>
        <v>8743956769.044754</v>
      </c>
      <c r="C647" s="32">
        <v>738996.98175414803</v>
      </c>
      <c r="D647" s="30">
        <f t="shared" si="51"/>
        <v>2811526820.5530429</v>
      </c>
      <c r="E647" s="32">
        <v>689083.71391177899</v>
      </c>
      <c r="F647" s="31">
        <f t="shared" si="52"/>
        <v>9675612.9330915641</v>
      </c>
      <c r="G647" s="28">
        <f t="shared" si="53"/>
        <v>673514.90606232698</v>
      </c>
      <c r="H647" s="28">
        <f t="shared" si="54"/>
        <v>155207821.64912018</v>
      </c>
    </row>
    <row r="648" spans="1:8" x14ac:dyDescent="0.2">
      <c r="A648" s="32">
        <v>614766.46720614994</v>
      </c>
      <c r="B648" s="30">
        <f t="shared" si="50"/>
        <v>5070391558.1255331</v>
      </c>
      <c r="C648" s="32">
        <v>735605.43099144695</v>
      </c>
      <c r="D648" s="30">
        <f t="shared" si="51"/>
        <v>2463363397.5317249</v>
      </c>
      <c r="E648" s="32">
        <v>710029.48855452903</v>
      </c>
      <c r="F648" s="31">
        <f t="shared" si="52"/>
        <v>578707463.96720803</v>
      </c>
      <c r="G648" s="28">
        <f t="shared" si="53"/>
        <v>686800.4622507086</v>
      </c>
      <c r="H648" s="28">
        <f t="shared" si="54"/>
        <v>684446.91231197398</v>
      </c>
    </row>
    <row r="649" spans="1:8" x14ac:dyDescent="0.2">
      <c r="A649" s="32">
        <v>596586.15885377896</v>
      </c>
      <c r="B649" s="30">
        <f t="shared" si="50"/>
        <v>7990034040.0827007</v>
      </c>
      <c r="C649" s="32">
        <v>793057.67678938096</v>
      </c>
      <c r="D649" s="30">
        <f t="shared" si="51"/>
        <v>11467096052.721964</v>
      </c>
      <c r="E649" s="32">
        <v>712089.01532669796</v>
      </c>
      <c r="F649" s="31">
        <f t="shared" si="52"/>
        <v>682038464.44535279</v>
      </c>
      <c r="G649" s="28">
        <f t="shared" si="53"/>
        <v>700577.61698995263</v>
      </c>
      <c r="H649" s="28">
        <f t="shared" si="54"/>
        <v>213290479.92979792</v>
      </c>
    </row>
    <row r="650" spans="1:8" x14ac:dyDescent="0.2">
      <c r="A650" s="32">
        <v>603306.57244391495</v>
      </c>
      <c r="B650" s="30">
        <f t="shared" si="50"/>
        <v>6833762909.7280064</v>
      </c>
      <c r="C650" s="32">
        <v>735126.58835398301</v>
      </c>
      <c r="D650" s="30">
        <f t="shared" si="51"/>
        <v>2416060582.3539782</v>
      </c>
      <c r="E650" s="32">
        <v>692555.65374326694</v>
      </c>
      <c r="F650" s="31">
        <f t="shared" si="52"/>
        <v>43329366.288406029</v>
      </c>
      <c r="G650" s="28">
        <f t="shared" si="53"/>
        <v>676996.27151372156</v>
      </c>
      <c r="H650" s="28">
        <f t="shared" si="54"/>
        <v>80584332.685820252</v>
      </c>
    </row>
    <row r="651" spans="1:8" x14ac:dyDescent="0.2">
      <c r="A651" s="32">
        <v>586008.62472784496</v>
      </c>
      <c r="B651" s="30">
        <f t="shared" si="50"/>
        <v>9992906149.5077648</v>
      </c>
      <c r="C651" s="32">
        <v>723930.95831436501</v>
      </c>
      <c r="D651" s="30">
        <f t="shared" si="51"/>
        <v>1440795274.0673854</v>
      </c>
      <c r="E651" s="32">
        <v>681744.89836611704</v>
      </c>
      <c r="F651" s="31">
        <f t="shared" si="52"/>
        <v>17878104.968884267</v>
      </c>
      <c r="G651" s="28">
        <f t="shared" si="53"/>
        <v>663894.827136109</v>
      </c>
      <c r="H651" s="28">
        <f t="shared" si="54"/>
        <v>487452304.3979454</v>
      </c>
    </row>
    <row r="652" spans="1:8" x14ac:dyDescent="0.2">
      <c r="A652" s="32">
        <v>599941.69946780999</v>
      </c>
      <c r="B652" s="30">
        <f t="shared" si="50"/>
        <v>7401410340.0649738</v>
      </c>
      <c r="C652" s="32">
        <v>739133.02654551598</v>
      </c>
      <c r="D652" s="30">
        <f t="shared" si="51"/>
        <v>2825972561.2176943</v>
      </c>
      <c r="E652" s="32">
        <v>704439.99654172605</v>
      </c>
      <c r="F652" s="31">
        <f t="shared" si="52"/>
        <v>341024451.37741947</v>
      </c>
      <c r="G652" s="28">
        <f t="shared" si="53"/>
        <v>681171.57418501738</v>
      </c>
      <c r="H652" s="28">
        <f t="shared" si="54"/>
        <v>23055122.459449388</v>
      </c>
    </row>
    <row r="653" spans="1:8" x14ac:dyDescent="0.2">
      <c r="A653" s="32">
        <v>590061.89316365903</v>
      </c>
      <c r="B653" s="30">
        <f t="shared" si="50"/>
        <v>9198969031.171566</v>
      </c>
      <c r="C653" s="32">
        <v>739291.680433737</v>
      </c>
      <c r="D653" s="30">
        <f t="shared" si="51"/>
        <v>2842865774.7558327</v>
      </c>
      <c r="E653" s="32">
        <v>708378.84996898298</v>
      </c>
      <c r="F653" s="31">
        <f t="shared" si="52"/>
        <v>502015427.71940881</v>
      </c>
      <c r="G653" s="28">
        <f t="shared" si="53"/>
        <v>679244.141188793</v>
      </c>
      <c r="H653" s="28">
        <f t="shared" si="54"/>
        <v>45279548.583575778</v>
      </c>
    </row>
    <row r="654" spans="1:8" x14ac:dyDescent="0.2">
      <c r="A654" s="32">
        <v>607105.59697575995</v>
      </c>
      <c r="B654" s="30">
        <f t="shared" si="50"/>
        <v>6220090791.1321297</v>
      </c>
      <c r="C654" s="32">
        <v>726415.70226101205</v>
      </c>
      <c r="D654" s="30">
        <f t="shared" si="51"/>
        <v>1635600099.4830029</v>
      </c>
      <c r="E654" s="32">
        <v>706224.83984769997</v>
      </c>
      <c r="F654" s="31">
        <f t="shared" si="52"/>
        <v>410130974.78629804</v>
      </c>
      <c r="G654" s="28">
        <f t="shared" si="53"/>
        <v>679915.37969482399</v>
      </c>
      <c r="H654" s="28">
        <f t="shared" si="54"/>
        <v>36696571.169602275</v>
      </c>
    </row>
    <row r="655" spans="1:8" x14ac:dyDescent="0.2">
      <c r="A655" s="32">
        <v>604151.74854735902</v>
      </c>
      <c r="B655" s="30">
        <f t="shared" si="50"/>
        <v>6694741601.9473562</v>
      </c>
      <c r="C655" s="32">
        <v>761356.50959261705</v>
      </c>
      <c r="D655" s="30">
        <f t="shared" si="51"/>
        <v>5682651026.6745157</v>
      </c>
      <c r="E655" s="32">
        <v>693526.06651383103</v>
      </c>
      <c r="F655" s="31">
        <f t="shared" si="52"/>
        <v>57046560.209202915</v>
      </c>
      <c r="G655" s="28">
        <f t="shared" si="53"/>
        <v>686344.7748846024</v>
      </c>
      <c r="H655" s="28">
        <f t="shared" si="54"/>
        <v>138105.66223097945</v>
      </c>
    </row>
    <row r="656" spans="1:8" x14ac:dyDescent="0.2">
      <c r="A656" s="32">
        <v>599032.74825992901</v>
      </c>
      <c r="B656" s="30">
        <f t="shared" si="50"/>
        <v>7558633312.6316881</v>
      </c>
      <c r="C656" s="32">
        <v>748058.90636921697</v>
      </c>
      <c r="D656" s="30">
        <f t="shared" si="51"/>
        <v>3854641245.4091983</v>
      </c>
      <c r="E656" s="32">
        <v>723277.97944736399</v>
      </c>
      <c r="F656" s="31">
        <f t="shared" si="52"/>
        <v>1391650361.0670111</v>
      </c>
      <c r="G656" s="28">
        <f t="shared" si="53"/>
        <v>690123.21135883674</v>
      </c>
      <c r="H656" s="28">
        <f t="shared" si="54"/>
        <v>17223016.064868584</v>
      </c>
    </row>
    <row r="657" spans="1:8" x14ac:dyDescent="0.2">
      <c r="A657" s="32">
        <v>585185.03642504604</v>
      </c>
      <c r="B657" s="30">
        <f t="shared" si="50"/>
        <v>10158243673.272207</v>
      </c>
      <c r="C657" s="32">
        <v>776640.01093569596</v>
      </c>
      <c r="D657" s="30">
        <f t="shared" si="51"/>
        <v>8220479820.1165152</v>
      </c>
      <c r="E657" s="32">
        <v>692937.96176107996</v>
      </c>
      <c r="F657" s="31">
        <f t="shared" si="52"/>
        <v>48508614.250395283</v>
      </c>
      <c r="G657" s="28">
        <f t="shared" si="53"/>
        <v>684921.00304060732</v>
      </c>
      <c r="H657" s="28">
        <f t="shared" si="54"/>
        <v>1107011.5045568442</v>
      </c>
    </row>
    <row r="658" spans="1:8" x14ac:dyDescent="0.2">
      <c r="A658" s="32">
        <v>622456.481162237</v>
      </c>
      <c r="B658" s="30">
        <f t="shared" si="50"/>
        <v>4034367116.4359741</v>
      </c>
      <c r="C658" s="32">
        <v>735070.79125229898</v>
      </c>
      <c r="D658" s="30">
        <f t="shared" si="51"/>
        <v>2410578456.7834272</v>
      </c>
      <c r="E658" s="32">
        <v>722488.98191684706</v>
      </c>
      <c r="F658" s="31">
        <f t="shared" si="52"/>
        <v>1333406040.2600036</v>
      </c>
      <c r="G658" s="28">
        <f t="shared" si="53"/>
        <v>693338.75144379435</v>
      </c>
      <c r="H658" s="28">
        <f t="shared" si="54"/>
        <v>54252096.666983679</v>
      </c>
    </row>
    <row r="659" spans="1:8" x14ac:dyDescent="0.2">
      <c r="A659" s="32">
        <v>592440.96093284804</v>
      </c>
      <c r="B659" s="30">
        <f t="shared" si="50"/>
        <v>8748270238.8267536</v>
      </c>
      <c r="C659" s="32">
        <v>760430.33439764997</v>
      </c>
      <c r="D659" s="30">
        <f t="shared" si="51"/>
        <v>5543872430.1166401</v>
      </c>
      <c r="E659" s="32">
        <v>711507.05088833102</v>
      </c>
      <c r="F659" s="31">
        <f t="shared" si="52"/>
        <v>651980136.30709147</v>
      </c>
      <c r="G659" s="28">
        <f t="shared" si="53"/>
        <v>688126.11540627631</v>
      </c>
      <c r="H659" s="28">
        <f t="shared" si="54"/>
        <v>4635263.5593768302</v>
      </c>
    </row>
    <row r="660" spans="1:8" x14ac:dyDescent="0.2">
      <c r="A660" s="32">
        <v>600828.04621801095</v>
      </c>
      <c r="B660" s="30">
        <f t="shared" si="50"/>
        <v>7249688558.8866262</v>
      </c>
      <c r="C660" s="32">
        <v>748586.62521226495</v>
      </c>
      <c r="D660" s="30">
        <f t="shared" si="51"/>
        <v>3920447380.4908395</v>
      </c>
      <c r="E660" s="32">
        <v>726467.115236065</v>
      </c>
      <c r="F660" s="31">
        <f t="shared" si="52"/>
        <v>1639761286.7219813</v>
      </c>
      <c r="G660" s="28">
        <f t="shared" si="53"/>
        <v>691960.59555544693</v>
      </c>
      <c r="H660" s="28">
        <f t="shared" si="54"/>
        <v>35849514.065175407</v>
      </c>
    </row>
    <row r="661" spans="1:8" x14ac:dyDescent="0.2">
      <c r="A661" s="32">
        <v>614178.90965832397</v>
      </c>
      <c r="B661" s="30">
        <f t="shared" si="50"/>
        <v>5154412828.8996029</v>
      </c>
      <c r="C661" s="32">
        <v>752277.05648979906</v>
      </c>
      <c r="D661" s="30">
        <f t="shared" si="51"/>
        <v>4396208124.1734905</v>
      </c>
      <c r="E661" s="32">
        <v>701482.06227996806</v>
      </c>
      <c r="F661" s="31">
        <f t="shared" si="52"/>
        <v>240526385.45512903</v>
      </c>
      <c r="G661" s="28">
        <f t="shared" si="53"/>
        <v>689312.67614269711</v>
      </c>
      <c r="H661" s="28">
        <f t="shared" si="54"/>
        <v>11152440.315797383</v>
      </c>
    </row>
    <row r="662" spans="1:8" x14ac:dyDescent="0.2">
      <c r="A662" s="32">
        <v>593873.79465952003</v>
      </c>
      <c r="B662" s="30">
        <f t="shared" si="50"/>
        <v>8482291103.6070776</v>
      </c>
      <c r="C662" s="32">
        <v>739405.01904707204</v>
      </c>
      <c r="D662" s="30">
        <f t="shared" si="51"/>
        <v>2854964717.1911869</v>
      </c>
      <c r="E662" s="32">
        <v>709210.75040029897</v>
      </c>
      <c r="F662" s="31">
        <f t="shared" si="52"/>
        <v>539986110.34293759</v>
      </c>
      <c r="G662" s="28">
        <f t="shared" si="53"/>
        <v>680829.85470229702</v>
      </c>
      <c r="H662" s="28">
        <f t="shared" si="54"/>
        <v>26453478.113299094</v>
      </c>
    </row>
    <row r="663" spans="1:8" x14ac:dyDescent="0.2">
      <c r="A663" s="32">
        <v>601623.02053766698</v>
      </c>
      <c r="B663" s="30">
        <f t="shared" si="50"/>
        <v>7114944202.4525671</v>
      </c>
      <c r="C663" s="32">
        <v>785938.26897736394</v>
      </c>
      <c r="D663" s="30">
        <f t="shared" si="51"/>
        <v>9993025175.5390587</v>
      </c>
      <c r="E663" s="32">
        <v>724335.21138183004</v>
      </c>
      <c r="F663" s="31">
        <f t="shared" si="52"/>
        <v>1471647816.1613052</v>
      </c>
      <c r="G663" s="28">
        <f t="shared" si="53"/>
        <v>703965.50029895362</v>
      </c>
      <c r="H663" s="28">
        <f t="shared" si="54"/>
        <v>323724698.68651122</v>
      </c>
    </row>
    <row r="664" spans="1:8" x14ac:dyDescent="0.2">
      <c r="A664" s="32">
        <v>593219.41554557101</v>
      </c>
      <c r="B664" s="30">
        <f t="shared" si="50"/>
        <v>8603255103.6483078</v>
      </c>
      <c r="C664" s="32">
        <v>759621.01385865896</v>
      </c>
      <c r="D664" s="30">
        <f t="shared" si="51"/>
        <v>5424007971.311821</v>
      </c>
      <c r="E664" s="32">
        <v>722657.73819988698</v>
      </c>
      <c r="F664" s="31">
        <f t="shared" si="52"/>
        <v>1345759071.3516755</v>
      </c>
      <c r="G664" s="28">
        <f t="shared" si="53"/>
        <v>691832.72253470554</v>
      </c>
      <c r="H664" s="28">
        <f t="shared" si="54"/>
        <v>34334599.866217203</v>
      </c>
    </row>
    <row r="665" spans="1:8" x14ac:dyDescent="0.2">
      <c r="A665" s="32">
        <v>594560.56551359198</v>
      </c>
      <c r="B665" s="30">
        <f t="shared" si="50"/>
        <v>8356260453.0822077</v>
      </c>
      <c r="C665" s="32">
        <v>716819.54013697198</v>
      </c>
      <c r="D665" s="30">
        <f t="shared" si="51"/>
        <v>951499834.89686322</v>
      </c>
      <c r="E665" s="32">
        <v>684120.38498058298</v>
      </c>
      <c r="F665" s="31">
        <f t="shared" si="52"/>
        <v>3432735.1890624831</v>
      </c>
      <c r="G665" s="28">
        <f t="shared" si="53"/>
        <v>665166.83021038224</v>
      </c>
      <c r="H665" s="28">
        <f t="shared" si="54"/>
        <v>432902909.1825037</v>
      </c>
    </row>
    <row r="666" spans="1:8" x14ac:dyDescent="0.2">
      <c r="A666" s="32">
        <v>589420.29894351098</v>
      </c>
      <c r="B666" s="30">
        <f t="shared" si="50"/>
        <v>9322452889.3329506</v>
      </c>
      <c r="C666" s="32">
        <v>764460.92849815404</v>
      </c>
      <c r="D666" s="30">
        <f t="shared" si="51"/>
        <v>6160331501.8537855</v>
      </c>
      <c r="E666" s="32">
        <v>713041.17513353901</v>
      </c>
      <c r="F666" s="31">
        <f t="shared" si="52"/>
        <v>732678028.8692143</v>
      </c>
      <c r="G666" s="28">
        <f t="shared" si="53"/>
        <v>688974.13419173472</v>
      </c>
      <c r="H666" s="28">
        <f t="shared" si="54"/>
        <v>9005911.0237770099</v>
      </c>
    </row>
    <row r="667" spans="1:8" x14ac:dyDescent="0.2">
      <c r="A667" s="32">
        <v>598544.14144679601</v>
      </c>
      <c r="B667" s="30">
        <f t="shared" si="50"/>
        <v>7643831393.7043972</v>
      </c>
      <c r="C667" s="32">
        <v>778759.29069103603</v>
      </c>
      <c r="D667" s="30">
        <f t="shared" si="51"/>
        <v>8609268055.9841175</v>
      </c>
      <c r="E667" s="32">
        <v>714874.78252275696</v>
      </c>
      <c r="F667" s="31">
        <f t="shared" si="52"/>
        <v>835304409.71659982</v>
      </c>
      <c r="G667" s="28">
        <f t="shared" si="53"/>
        <v>697392.73822019633</v>
      </c>
      <c r="H667" s="28">
        <f t="shared" si="54"/>
        <v>130407013.78274135</v>
      </c>
    </row>
    <row r="668" spans="1:8" x14ac:dyDescent="0.2">
      <c r="A668" s="32">
        <v>605661.13820714306</v>
      </c>
      <c r="B668" s="30">
        <f t="shared" si="50"/>
        <v>6450019106.9560184</v>
      </c>
      <c r="C668" s="32">
        <v>754909.71733468305</v>
      </c>
      <c r="D668" s="30">
        <f t="shared" si="51"/>
        <v>4752250428.5575199</v>
      </c>
      <c r="E668" s="32">
        <v>717336.60812510794</v>
      </c>
      <c r="F668" s="31">
        <f t="shared" si="52"/>
        <v>983666556.82506394</v>
      </c>
      <c r="G668" s="28">
        <f t="shared" si="53"/>
        <v>692635.82122231135</v>
      </c>
      <c r="H668" s="28">
        <f t="shared" si="54"/>
        <v>44391198.705922306</v>
      </c>
    </row>
    <row r="669" spans="1:8" x14ac:dyDescent="0.2">
      <c r="A669" s="32">
        <v>590537.81907693006</v>
      </c>
      <c r="B669" s="30">
        <f t="shared" si="50"/>
        <v>9107902232.4187164</v>
      </c>
      <c r="C669" s="32">
        <v>763584.27831539197</v>
      </c>
      <c r="D669" s="30">
        <f t="shared" si="51"/>
        <v>6023487365.2339554</v>
      </c>
      <c r="E669" s="32">
        <v>696434.459436203</v>
      </c>
      <c r="F669" s="31">
        <f t="shared" si="52"/>
        <v>109439012.21769725</v>
      </c>
      <c r="G669" s="28">
        <f t="shared" si="53"/>
        <v>683518.85227617493</v>
      </c>
      <c r="H669" s="28">
        <f t="shared" si="54"/>
        <v>6023573.3059297977</v>
      </c>
    </row>
    <row r="670" spans="1:8" x14ac:dyDescent="0.2">
      <c r="A670" s="32">
        <v>595432.21871281601</v>
      </c>
      <c r="B670" s="30">
        <f t="shared" si="50"/>
        <v>8197660090.3727036</v>
      </c>
      <c r="C670" s="32">
        <v>760819.10913108103</v>
      </c>
      <c r="D670" s="30">
        <f t="shared" si="51"/>
        <v>5601917720.5778456</v>
      </c>
      <c r="E670" s="32">
        <v>720573.56682836602</v>
      </c>
      <c r="F670" s="31">
        <f t="shared" si="52"/>
        <v>1197188901.2467444</v>
      </c>
      <c r="G670" s="28">
        <f t="shared" si="53"/>
        <v>692274.96489075432</v>
      </c>
      <c r="H670" s="28">
        <f t="shared" si="54"/>
        <v>39712881.216864593</v>
      </c>
    </row>
    <row r="671" spans="1:8" x14ac:dyDescent="0.2">
      <c r="A671" s="32">
        <v>607891.71808663802</v>
      </c>
      <c r="B671" s="30">
        <f t="shared" si="50"/>
        <v>6096709882.0266132</v>
      </c>
      <c r="C671" s="32">
        <v>757407.89457741205</v>
      </c>
      <c r="D671" s="30">
        <f t="shared" si="51"/>
        <v>5102922849.5912886</v>
      </c>
      <c r="E671" s="32">
        <v>707592.203068948</v>
      </c>
      <c r="F671" s="31">
        <f t="shared" si="52"/>
        <v>467383490.93163872</v>
      </c>
      <c r="G671" s="28">
        <f t="shared" si="53"/>
        <v>690963.93857766595</v>
      </c>
      <c r="H671" s="28">
        <f t="shared" si="54"/>
        <v>24907978.783783529</v>
      </c>
    </row>
    <row r="672" spans="1:8" x14ac:dyDescent="0.2">
      <c r="A672" s="32">
        <v>591277.799758045</v>
      </c>
      <c r="B672" s="30">
        <f t="shared" si="50"/>
        <v>8967209202.6787777</v>
      </c>
      <c r="C672" s="32">
        <v>713484.04408139002</v>
      </c>
      <c r="D672" s="30">
        <f t="shared" si="51"/>
        <v>756849338.12058902</v>
      </c>
      <c r="E672" s="32">
        <v>686829.80131744198</v>
      </c>
      <c r="F672" s="31">
        <f t="shared" si="52"/>
        <v>733852.87976556155</v>
      </c>
      <c r="G672" s="28">
        <f t="shared" si="53"/>
        <v>663863.88171895896</v>
      </c>
      <c r="H672" s="28">
        <f t="shared" si="54"/>
        <v>488819707.78820431</v>
      </c>
    </row>
    <row r="673" spans="1:8" x14ac:dyDescent="0.2">
      <c r="A673" s="32">
        <v>596518.20407462702</v>
      </c>
      <c r="B673" s="30">
        <f t="shared" si="50"/>
        <v>8002187204.3084431</v>
      </c>
      <c r="C673" s="32">
        <v>766653.32786744903</v>
      </c>
      <c r="D673" s="30">
        <f t="shared" si="51"/>
        <v>6509291232.5849085</v>
      </c>
      <c r="E673" s="32">
        <v>740084.95927702298</v>
      </c>
      <c r="F673" s="31">
        <f t="shared" si="52"/>
        <v>2928087991.6719198</v>
      </c>
      <c r="G673" s="28">
        <f t="shared" si="53"/>
        <v>701085.49707303301</v>
      </c>
      <c r="H673" s="28">
        <f t="shared" si="54"/>
        <v>228383058.75505802</v>
      </c>
    </row>
    <row r="674" spans="1:8" x14ac:dyDescent="0.2">
      <c r="A674" s="32">
        <v>610309.17740762804</v>
      </c>
      <c r="B674" s="30">
        <f t="shared" si="50"/>
        <v>5725036624.7958813</v>
      </c>
      <c r="C674" s="32">
        <v>776768.81240609998</v>
      </c>
      <c r="D674" s="30">
        <f t="shared" si="51"/>
        <v>8243852460.1566734</v>
      </c>
      <c r="E674" s="32">
        <v>718881.70326697896</v>
      </c>
      <c r="F674" s="31">
        <f t="shared" si="52"/>
        <v>1082972931.9105215</v>
      </c>
      <c r="G674" s="28">
        <f t="shared" si="53"/>
        <v>701986.5643602357</v>
      </c>
      <c r="H674" s="28">
        <f t="shared" si="54"/>
        <v>256429465.64453381</v>
      </c>
    </row>
    <row r="675" spans="1:8" x14ac:dyDescent="0.2">
      <c r="A675" s="32">
        <v>592423.73920489103</v>
      </c>
      <c r="B675" s="30">
        <f t="shared" si="50"/>
        <v>8751492107.2171993</v>
      </c>
      <c r="C675" s="32">
        <v>790932.47297877702</v>
      </c>
      <c r="D675" s="30">
        <f t="shared" si="51"/>
        <v>11016459651.706163</v>
      </c>
      <c r="E675" s="32">
        <v>714714.99895722105</v>
      </c>
      <c r="F675" s="31">
        <f t="shared" si="52"/>
        <v>826093928.45467949</v>
      </c>
      <c r="G675" s="28">
        <f t="shared" si="53"/>
        <v>699357.07038029644</v>
      </c>
      <c r="H675" s="28">
        <f t="shared" si="54"/>
        <v>179129346.62046504</v>
      </c>
    </row>
    <row r="676" spans="1:8" x14ac:dyDescent="0.2">
      <c r="A676" s="32">
        <v>612188.55849146296</v>
      </c>
      <c r="B676" s="30">
        <f t="shared" si="50"/>
        <v>5444165823.4899578</v>
      </c>
      <c r="C676" s="32">
        <v>742290.88033259904</v>
      </c>
      <c r="D676" s="30">
        <f t="shared" si="51"/>
        <v>3171686841.8596592</v>
      </c>
      <c r="E676" s="32">
        <v>696603.833654769</v>
      </c>
      <c r="F676" s="31">
        <f t="shared" si="52"/>
        <v>113011452.34230103</v>
      </c>
      <c r="G676" s="28">
        <f t="shared" si="53"/>
        <v>683694.42415961029</v>
      </c>
      <c r="H676" s="28">
        <f t="shared" si="54"/>
        <v>5192587.7313670283</v>
      </c>
    </row>
    <row r="677" spans="1:8" x14ac:dyDescent="0.2">
      <c r="A677" s="32">
        <v>604278.38151100499</v>
      </c>
      <c r="B677" s="30">
        <f t="shared" si="50"/>
        <v>6674035064.9505739</v>
      </c>
      <c r="C677" s="32">
        <v>705592.58556037501</v>
      </c>
      <c r="D677" s="30">
        <f t="shared" si="51"/>
        <v>384922283.77323055</v>
      </c>
      <c r="E677" s="32">
        <v>724796.67397883104</v>
      </c>
      <c r="F677" s="31">
        <f t="shared" si="52"/>
        <v>1507266077.587081</v>
      </c>
      <c r="G677" s="28">
        <f t="shared" si="53"/>
        <v>678222.54701673705</v>
      </c>
      <c r="H677" s="28">
        <f t="shared" si="54"/>
        <v>60071833.936770506</v>
      </c>
    </row>
    <row r="678" spans="1:8" x14ac:dyDescent="0.2">
      <c r="A678" s="32">
        <v>613550.96652841498</v>
      </c>
      <c r="B678" s="30">
        <f t="shared" si="50"/>
        <v>5244972540.4268894</v>
      </c>
      <c r="C678" s="32">
        <v>753918.66000675096</v>
      </c>
      <c r="D678" s="30">
        <f t="shared" si="51"/>
        <v>4616592441.1259642</v>
      </c>
      <c r="E678" s="32">
        <v>714829.36823530297</v>
      </c>
      <c r="F678" s="31">
        <f t="shared" si="52"/>
        <v>832681378.00532508</v>
      </c>
      <c r="G678" s="28">
        <f t="shared" si="53"/>
        <v>694099.66492348968</v>
      </c>
      <c r="H678" s="28">
        <f t="shared" si="54"/>
        <v>66040258.083476983</v>
      </c>
    </row>
    <row r="679" spans="1:8" x14ac:dyDescent="0.2">
      <c r="A679" s="32">
        <v>587857.17978530796</v>
      </c>
      <c r="B679" s="30">
        <f t="shared" si="50"/>
        <v>9626743450.8120098</v>
      </c>
      <c r="C679" s="32">
        <v>755798.64861502103</v>
      </c>
      <c r="D679" s="30">
        <f t="shared" si="51"/>
        <v>4875600370.9573793</v>
      </c>
      <c r="E679" s="32">
        <v>682300.47731923498</v>
      </c>
      <c r="F679" s="31">
        <f t="shared" si="52"/>
        <v>13488518.617512569</v>
      </c>
      <c r="G679" s="28">
        <f t="shared" si="53"/>
        <v>675318.76857318799</v>
      </c>
      <c r="H679" s="28">
        <f t="shared" si="54"/>
        <v>113515826.17473871</v>
      </c>
    </row>
    <row r="680" spans="1:8" x14ac:dyDescent="0.2">
      <c r="A680" s="32">
        <v>618298.35746928304</v>
      </c>
      <c r="B680" s="30">
        <f t="shared" si="50"/>
        <v>4579877433.4695692</v>
      </c>
      <c r="C680" s="32">
        <v>744543.08564896695</v>
      </c>
      <c r="D680" s="30">
        <f t="shared" si="51"/>
        <v>3430437457.6493912</v>
      </c>
      <c r="E680" s="32">
        <v>752603.91449904803</v>
      </c>
      <c r="F680" s="31">
        <f t="shared" si="52"/>
        <v>4439658886.6272802</v>
      </c>
      <c r="G680" s="28">
        <f t="shared" si="53"/>
        <v>705148.45253909938</v>
      </c>
      <c r="H680" s="28">
        <f t="shared" si="54"/>
        <v>367692258.80563414</v>
      </c>
    </row>
    <row r="681" spans="1:8" x14ac:dyDescent="0.2">
      <c r="A681" s="32">
        <v>592282.08107823797</v>
      </c>
      <c r="B681" s="30">
        <f t="shared" si="50"/>
        <v>8778016242.5759869</v>
      </c>
      <c r="C681" s="32">
        <v>735202.83147724997</v>
      </c>
      <c r="D681" s="30">
        <f t="shared" si="51"/>
        <v>2423561618.8112688</v>
      </c>
      <c r="E681" s="32">
        <v>691497.99629268795</v>
      </c>
      <c r="F681" s="31">
        <f t="shared" si="52"/>
        <v>30523935.587501232</v>
      </c>
      <c r="G681" s="28">
        <f t="shared" si="53"/>
        <v>672994.30294939189</v>
      </c>
      <c r="H681" s="28">
        <f t="shared" si="54"/>
        <v>168450449.5507715</v>
      </c>
    </row>
    <row r="682" spans="1:8" x14ac:dyDescent="0.2">
      <c r="A682" s="32">
        <v>607144.92694009305</v>
      </c>
      <c r="B682" s="30">
        <f t="shared" si="50"/>
        <v>6213888621.9475393</v>
      </c>
      <c r="C682" s="32">
        <v>737334.07275329402</v>
      </c>
      <c r="D682" s="30">
        <f t="shared" si="51"/>
        <v>2637944470.0128636</v>
      </c>
      <c r="E682" s="32">
        <v>710378.50901476899</v>
      </c>
      <c r="F682" s="31">
        <f t="shared" si="52"/>
        <v>595621588.52728462</v>
      </c>
      <c r="G682" s="28">
        <f t="shared" si="53"/>
        <v>684952.50290271873</v>
      </c>
      <c r="H682" s="28">
        <f t="shared" si="54"/>
        <v>1041718.8290688711</v>
      </c>
    </row>
    <row r="683" spans="1:8" x14ac:dyDescent="0.2">
      <c r="A683" s="32">
        <v>610084.91440196906</v>
      </c>
      <c r="B683" s="30">
        <f t="shared" si="50"/>
        <v>5759024178.1523876</v>
      </c>
      <c r="C683" s="32">
        <v>745393.64400007902</v>
      </c>
      <c r="D683" s="30">
        <f t="shared" si="51"/>
        <v>3530795204.3288193</v>
      </c>
      <c r="E683" s="32">
        <v>727256.691961542</v>
      </c>
      <c r="F683" s="31">
        <f t="shared" si="52"/>
        <v>1704330904.3632047</v>
      </c>
      <c r="G683" s="28">
        <f t="shared" si="53"/>
        <v>694245.08345452999</v>
      </c>
      <c r="H683" s="28">
        <f t="shared" si="54"/>
        <v>68424896.595617458</v>
      </c>
    </row>
    <row r="684" spans="1:8" x14ac:dyDescent="0.2">
      <c r="A684" s="32">
        <v>603253.29516089999</v>
      </c>
      <c r="B684" s="30">
        <f t="shared" si="50"/>
        <v>6842574249.4064846</v>
      </c>
      <c r="C684" s="32">
        <v>774839.89631992404</v>
      </c>
      <c r="D684" s="30">
        <f t="shared" si="51"/>
        <v>7897298746.7313557</v>
      </c>
      <c r="E684" s="32">
        <v>736526.77383819595</v>
      </c>
      <c r="F684" s="31">
        <f t="shared" si="52"/>
        <v>2555668965.7974124</v>
      </c>
      <c r="G684" s="28">
        <f t="shared" si="53"/>
        <v>704873.32177300658</v>
      </c>
      <c r="H684" s="28">
        <f t="shared" si="54"/>
        <v>357216523.93913078</v>
      </c>
    </row>
    <row r="685" spans="1:8" x14ac:dyDescent="0.2">
      <c r="A685" s="32">
        <v>618525.37916540902</v>
      </c>
      <c r="B685" s="30">
        <f t="shared" si="50"/>
        <v>4549201680.3205271</v>
      </c>
      <c r="C685" s="32">
        <v>743575.87514004204</v>
      </c>
      <c r="D685" s="30">
        <f t="shared" si="51"/>
        <v>3318074037.7037082</v>
      </c>
      <c r="E685" s="32">
        <v>716808.23094303696</v>
      </c>
      <c r="F685" s="31">
        <f t="shared" si="52"/>
        <v>950802267.15973914</v>
      </c>
      <c r="G685" s="28">
        <f t="shared" si="53"/>
        <v>692969.82841616275</v>
      </c>
      <c r="H685" s="28">
        <f t="shared" si="54"/>
        <v>48953520.294397324</v>
      </c>
    </row>
    <row r="686" spans="1:8" x14ac:dyDescent="0.2">
      <c r="A686" s="32">
        <v>601676.07931614795</v>
      </c>
      <c r="B686" s="30">
        <f t="shared" si="50"/>
        <v>7105995988.1052923</v>
      </c>
      <c r="C686" s="32">
        <v>762969.59153224202</v>
      </c>
      <c r="D686" s="30">
        <f t="shared" si="51"/>
        <v>5928452134.4690523</v>
      </c>
      <c r="E686" s="32">
        <v>706263.88076329697</v>
      </c>
      <c r="F686" s="31">
        <f t="shared" si="52"/>
        <v>411713788.07127744</v>
      </c>
      <c r="G686" s="28">
        <f t="shared" si="53"/>
        <v>690303.18387056235</v>
      </c>
      <c r="H686" s="28">
        <f t="shared" si="54"/>
        <v>18749200.397118598</v>
      </c>
    </row>
    <row r="687" spans="1:8" x14ac:dyDescent="0.2">
      <c r="A687" s="32">
        <v>603974.60659049999</v>
      </c>
      <c r="B687" s="30">
        <f t="shared" si="50"/>
        <v>6723760987.2632589</v>
      </c>
      <c r="C687" s="32">
        <v>732524.074935399</v>
      </c>
      <c r="D687" s="30">
        <f t="shared" si="51"/>
        <v>2166988688.4228382</v>
      </c>
      <c r="E687" s="32">
        <v>689719.97394048504</v>
      </c>
      <c r="F687" s="31">
        <f t="shared" si="52"/>
        <v>14038695.764709311</v>
      </c>
      <c r="G687" s="28">
        <f t="shared" si="53"/>
        <v>675406.21848879475</v>
      </c>
      <c r="H687" s="28">
        <f t="shared" si="54"/>
        <v>111660024.29217042</v>
      </c>
    </row>
    <row r="688" spans="1:8" x14ac:dyDescent="0.2">
      <c r="A688" s="32">
        <v>581665.66873371205</v>
      </c>
      <c r="B688" s="30">
        <f t="shared" si="50"/>
        <v>10880050477.639433</v>
      </c>
      <c r="C688" s="32">
        <v>767939.29244165099</v>
      </c>
      <c r="D688" s="30">
        <f t="shared" si="51"/>
        <v>6718448640.728466</v>
      </c>
      <c r="E688" s="32">
        <v>697992.77197240095</v>
      </c>
      <c r="F688" s="31">
        <f t="shared" si="52"/>
        <v>144471332.00399861</v>
      </c>
      <c r="G688" s="28">
        <f t="shared" si="53"/>
        <v>682532.57771592133</v>
      </c>
      <c r="H688" s="28">
        <f t="shared" si="54"/>
        <v>11837532.01878434</v>
      </c>
    </row>
    <row r="689" spans="1:8" x14ac:dyDescent="0.2">
      <c r="A689" s="32">
        <v>585188.72810361604</v>
      </c>
      <c r="B689" s="30">
        <f t="shared" si="50"/>
        <v>10157499532.268742</v>
      </c>
      <c r="C689" s="32">
        <v>765109.73123311403</v>
      </c>
      <c r="D689" s="30">
        <f t="shared" si="51"/>
        <v>6262598618.6041355</v>
      </c>
      <c r="E689" s="32">
        <v>726921.57817614696</v>
      </c>
      <c r="F689" s="31">
        <f t="shared" si="52"/>
        <v>1676773837.0221694</v>
      </c>
      <c r="G689" s="28">
        <f t="shared" si="53"/>
        <v>692406.67917095905</v>
      </c>
      <c r="H689" s="28">
        <f t="shared" si="54"/>
        <v>41390308.108383343</v>
      </c>
    </row>
    <row r="690" spans="1:8" x14ac:dyDescent="0.2">
      <c r="A690" s="32">
        <v>591978.06423620903</v>
      </c>
      <c r="B690" s="30">
        <f t="shared" si="50"/>
        <v>8835075994.1191673</v>
      </c>
      <c r="C690" s="32">
        <v>756826.64875438996</v>
      </c>
      <c r="D690" s="30">
        <f t="shared" si="51"/>
        <v>5020218401.5395536</v>
      </c>
      <c r="E690" s="32">
        <v>715088.48700975801</v>
      </c>
      <c r="F690" s="31">
        <f t="shared" si="52"/>
        <v>847702896.77717531</v>
      </c>
      <c r="G690" s="28">
        <f t="shared" si="53"/>
        <v>687964.400000119</v>
      </c>
      <c r="H690" s="28">
        <f t="shared" si="54"/>
        <v>3965079.8174245567</v>
      </c>
    </row>
    <row r="691" spans="1:8" x14ac:dyDescent="0.2">
      <c r="A691" s="32">
        <v>613909.22702769004</v>
      </c>
      <c r="B691" s="30">
        <f t="shared" si="50"/>
        <v>5193208876.3795223</v>
      </c>
      <c r="C691" s="32">
        <v>788330.79212871601</v>
      </c>
      <c r="D691" s="30">
        <f t="shared" si="51"/>
        <v>10477087069.441111</v>
      </c>
      <c r="E691" s="32">
        <v>724376.64255067403</v>
      </c>
      <c r="F691" s="31">
        <f t="shared" si="52"/>
        <v>1474828302.8553994</v>
      </c>
      <c r="G691" s="28">
        <f t="shared" si="53"/>
        <v>708872.22056902666</v>
      </c>
      <c r="H691" s="28">
        <f t="shared" si="54"/>
        <v>524367470.35094059</v>
      </c>
    </row>
    <row r="692" spans="1:8" x14ac:dyDescent="0.2">
      <c r="A692" s="32">
        <v>605746.67788984405</v>
      </c>
      <c r="B692" s="30">
        <f t="shared" si="50"/>
        <v>6436286696.12146</v>
      </c>
      <c r="C692" s="32">
        <v>735953.22561200405</v>
      </c>
      <c r="D692" s="30">
        <f t="shared" si="51"/>
        <v>2498008039.8678479</v>
      </c>
      <c r="E692" s="32">
        <v>710342.59862390906</v>
      </c>
      <c r="F692" s="31">
        <f t="shared" si="52"/>
        <v>593870066.06217051</v>
      </c>
      <c r="G692" s="28">
        <f t="shared" si="53"/>
        <v>684014.16737525247</v>
      </c>
      <c r="H692" s="28">
        <f t="shared" si="54"/>
        <v>3837609.7223504377</v>
      </c>
    </row>
    <row r="693" spans="1:8" x14ac:dyDescent="0.2">
      <c r="A693" s="32">
        <v>608192.316068794</v>
      </c>
      <c r="B693" s="30">
        <f t="shared" si="50"/>
        <v>6049857999.9107676</v>
      </c>
      <c r="C693" s="32">
        <v>760881.66586365795</v>
      </c>
      <c r="D693" s="30">
        <f t="shared" si="51"/>
        <v>5611285871.3245296</v>
      </c>
      <c r="E693" s="32">
        <v>718057.25470452197</v>
      </c>
      <c r="F693" s="31">
        <f t="shared" si="52"/>
        <v>1029389827.1282002</v>
      </c>
      <c r="G693" s="28">
        <f t="shared" si="53"/>
        <v>695710.41221232468</v>
      </c>
      <c r="H693" s="28">
        <f t="shared" si="54"/>
        <v>94814291.305908367</v>
      </c>
    </row>
    <row r="694" spans="1:8" x14ac:dyDescent="0.2">
      <c r="A694" s="32">
        <v>598016.35028204799</v>
      </c>
      <c r="B694" s="30">
        <f t="shared" si="50"/>
        <v>7736398472.8694954</v>
      </c>
      <c r="C694" s="32">
        <v>721727.02645543497</v>
      </c>
      <c r="D694" s="30">
        <f t="shared" si="51"/>
        <v>1278339740.0257633</v>
      </c>
      <c r="E694" s="32">
        <v>705699.233061095</v>
      </c>
      <c r="F694" s="31">
        <f t="shared" si="52"/>
        <v>389118385.17304426</v>
      </c>
      <c r="G694" s="28">
        <f t="shared" si="53"/>
        <v>675147.53659952595</v>
      </c>
      <c r="H694" s="28">
        <f t="shared" si="54"/>
        <v>117193887.80340801</v>
      </c>
    </row>
    <row r="695" spans="1:8" x14ac:dyDescent="0.2">
      <c r="A695" s="32">
        <v>592549.03632553795</v>
      </c>
      <c r="B695" s="30">
        <f t="shared" si="50"/>
        <v>8728064863.1687374</v>
      </c>
      <c r="C695" s="32">
        <v>724794.83597686305</v>
      </c>
      <c r="D695" s="30">
        <f t="shared" si="51"/>
        <v>1507123365.5353734</v>
      </c>
      <c r="E695" s="32">
        <v>713771.09664610401</v>
      </c>
      <c r="F695" s="31">
        <f t="shared" si="52"/>
        <v>772725883.17192531</v>
      </c>
      <c r="G695" s="28">
        <f t="shared" si="53"/>
        <v>677038.322982835</v>
      </c>
      <c r="H695" s="28">
        <f t="shared" si="54"/>
        <v>79831119.223800972</v>
      </c>
    </row>
    <row r="696" spans="1:8" x14ac:dyDescent="0.2">
      <c r="A696" s="32">
        <v>587018.94196201803</v>
      </c>
      <c r="B696" s="30">
        <f t="shared" si="50"/>
        <v>9791935126.6958961</v>
      </c>
      <c r="C696" s="32">
        <v>716643.04690850503</v>
      </c>
      <c r="D696" s="30">
        <f t="shared" si="51"/>
        <v>940642626.50445127</v>
      </c>
      <c r="E696" s="32">
        <v>688121.87338351295</v>
      </c>
      <c r="F696" s="31">
        <f t="shared" si="52"/>
        <v>4617015.6906766156</v>
      </c>
      <c r="G696" s="28">
        <f t="shared" si="53"/>
        <v>663927.95408467867</v>
      </c>
      <c r="H696" s="28">
        <f t="shared" si="54"/>
        <v>485990626.91477555</v>
      </c>
    </row>
    <row r="697" spans="1:8" x14ac:dyDescent="0.2">
      <c r="A697" s="32">
        <v>615220.77773480001</v>
      </c>
      <c r="B697" s="30">
        <f t="shared" si="50"/>
        <v>5005898065.5175066</v>
      </c>
      <c r="C697" s="32">
        <v>736139.73788323405</v>
      </c>
      <c r="D697" s="30">
        <f t="shared" si="51"/>
        <v>2516686621.8372817</v>
      </c>
      <c r="E697" s="32">
        <v>682172.88549710996</v>
      </c>
      <c r="F697" s="31">
        <f t="shared" si="52"/>
        <v>14442004.080867982</v>
      </c>
      <c r="G697" s="28">
        <f t="shared" si="53"/>
        <v>677844.46703838138</v>
      </c>
      <c r="H697" s="28">
        <f t="shared" si="54"/>
        <v>66075473.405190252</v>
      </c>
    </row>
    <row r="698" spans="1:8" x14ac:dyDescent="0.2">
      <c r="A698" s="32">
        <v>609287.09769052803</v>
      </c>
      <c r="B698" s="30">
        <f t="shared" si="50"/>
        <v>5880750493.4772768</v>
      </c>
      <c r="C698" s="32">
        <v>766805.47681953595</v>
      </c>
      <c r="D698" s="30">
        <f t="shared" si="51"/>
        <v>6533865191.1706362</v>
      </c>
      <c r="E698" s="32">
        <v>714786.01758326998</v>
      </c>
      <c r="F698" s="31">
        <f t="shared" si="52"/>
        <v>830181385.4620918</v>
      </c>
      <c r="G698" s="28">
        <f t="shared" si="53"/>
        <v>696959.53069777798</v>
      </c>
      <c r="H698" s="28">
        <f t="shared" si="54"/>
        <v>120700578.79237944</v>
      </c>
    </row>
    <row r="699" spans="1:8" x14ac:dyDescent="0.2">
      <c r="A699" s="32">
        <v>597122.72724341298</v>
      </c>
      <c r="B699" s="30">
        <f t="shared" si="50"/>
        <v>7894397478.8092928</v>
      </c>
      <c r="C699" s="32">
        <v>740583.07900023798</v>
      </c>
      <c r="D699" s="30">
        <f t="shared" si="51"/>
        <v>2982244434.6641574</v>
      </c>
      <c r="E699" s="32">
        <v>686716.54068435496</v>
      </c>
      <c r="F699" s="31">
        <f t="shared" si="52"/>
        <v>552630.9245658305</v>
      </c>
      <c r="G699" s="28">
        <f t="shared" si="53"/>
        <v>674807.44897600205</v>
      </c>
      <c r="H699" s="28">
        <f t="shared" si="54"/>
        <v>124672861.10836266</v>
      </c>
    </row>
    <row r="700" spans="1:8" x14ac:dyDescent="0.2">
      <c r="A700" s="32">
        <v>604057.96525500796</v>
      </c>
      <c r="B700" s="30">
        <f t="shared" si="50"/>
        <v>6710097357.9260159</v>
      </c>
      <c r="C700" s="32">
        <v>755514.01223645103</v>
      </c>
      <c r="D700" s="30">
        <f t="shared" si="51"/>
        <v>4835931634.244935</v>
      </c>
      <c r="E700" s="32">
        <v>676346.46719534101</v>
      </c>
      <c r="F700" s="31">
        <f t="shared" si="52"/>
        <v>92673006.087904304</v>
      </c>
      <c r="G700" s="28">
        <f t="shared" si="53"/>
        <v>678639.48156226659</v>
      </c>
      <c r="H700" s="28">
        <f t="shared" si="54"/>
        <v>53782680.768640704</v>
      </c>
    </row>
    <row r="701" spans="1:8" x14ac:dyDescent="0.2">
      <c r="A701" s="32">
        <v>606857.66285212501</v>
      </c>
      <c r="B701" s="30">
        <f t="shared" si="50"/>
        <v>6259260177.3411694</v>
      </c>
      <c r="C701" s="32">
        <v>731137.41805530596</v>
      </c>
      <c r="D701" s="30">
        <f t="shared" si="51"/>
        <v>2039811182.7868984</v>
      </c>
      <c r="E701" s="32">
        <v>719760.28964685602</v>
      </c>
      <c r="F701" s="31">
        <f t="shared" si="52"/>
        <v>1141570860.7370198</v>
      </c>
      <c r="G701" s="28">
        <f t="shared" si="53"/>
        <v>685918.45685142896</v>
      </c>
      <c r="H701" s="28">
        <f t="shared" si="54"/>
        <v>2991.2511121466123</v>
      </c>
    </row>
    <row r="702" spans="1:8" x14ac:dyDescent="0.2">
      <c r="A702" s="32">
        <v>623992.02750685799</v>
      </c>
      <c r="B702" s="30">
        <f t="shared" si="50"/>
        <v>3841659444.2094541</v>
      </c>
      <c r="C702" s="32">
        <v>762470.02905183297</v>
      </c>
      <c r="D702" s="30">
        <f t="shared" si="51"/>
        <v>5851772629.6953783</v>
      </c>
      <c r="E702" s="32">
        <v>698845.36378006404</v>
      </c>
      <c r="F702" s="31">
        <f t="shared" si="52"/>
        <v>165693908.63770056</v>
      </c>
      <c r="G702" s="28">
        <f t="shared" si="53"/>
        <v>695102.47344625171</v>
      </c>
      <c r="H702" s="28">
        <f t="shared" si="54"/>
        <v>83344561.50702329</v>
      </c>
    </row>
    <row r="703" spans="1:8" x14ac:dyDescent="0.2">
      <c r="A703" s="32">
        <v>623862.18096925796</v>
      </c>
      <c r="B703" s="30">
        <f t="shared" si="50"/>
        <v>3857772372.4251595</v>
      </c>
      <c r="C703" s="32">
        <v>762235.28210180101</v>
      </c>
      <c r="D703" s="30">
        <f t="shared" si="51"/>
        <v>5815912917.3535004</v>
      </c>
      <c r="E703" s="32">
        <v>729891.31748496601</v>
      </c>
      <c r="F703" s="31">
        <f t="shared" si="52"/>
        <v>1928805507.0162983</v>
      </c>
      <c r="G703" s="28">
        <f t="shared" si="53"/>
        <v>705329.59351867496</v>
      </c>
      <c r="H703" s="28">
        <f t="shared" si="54"/>
        <v>374671937.32734907</v>
      </c>
    </row>
    <row r="704" spans="1:8" x14ac:dyDescent="0.2">
      <c r="A704" s="32">
        <v>592618.73965462903</v>
      </c>
      <c r="B704" s="30">
        <f t="shared" si="50"/>
        <v>8715045778.3557587</v>
      </c>
      <c r="C704" s="32">
        <v>765455.69773242297</v>
      </c>
      <c r="D704" s="30">
        <f t="shared" si="51"/>
        <v>6317475523.9412146</v>
      </c>
      <c r="E704" s="32">
        <v>708972.91794582095</v>
      </c>
      <c r="F704" s="31">
        <f t="shared" si="52"/>
        <v>528989363.15186816</v>
      </c>
      <c r="G704" s="28">
        <f t="shared" si="53"/>
        <v>689015.78511095757</v>
      </c>
      <c r="H704" s="28">
        <f t="shared" si="54"/>
        <v>9257633.3912403714</v>
      </c>
    </row>
    <row r="705" spans="1:8" x14ac:dyDescent="0.2">
      <c r="A705" s="32">
        <v>599235.15842072701</v>
      </c>
      <c r="B705" s="30">
        <f t="shared" si="50"/>
        <v>7523479041.4435959</v>
      </c>
      <c r="C705" s="32">
        <v>742108.19892696303</v>
      </c>
      <c r="D705" s="30">
        <f t="shared" si="51"/>
        <v>3151143809.7782755</v>
      </c>
      <c r="E705" s="32">
        <v>700623.69986791105</v>
      </c>
      <c r="F705" s="31">
        <f t="shared" si="52"/>
        <v>214638635.37664726</v>
      </c>
      <c r="G705" s="28">
        <f t="shared" si="53"/>
        <v>680655.68573853374</v>
      </c>
      <c r="H705" s="28">
        <f t="shared" si="54"/>
        <v>28275417.481238972</v>
      </c>
    </row>
    <row r="706" spans="1:8" x14ac:dyDescent="0.2">
      <c r="A706" s="32">
        <v>599997.616789066</v>
      </c>
      <c r="B706" s="30">
        <f t="shared" si="50"/>
        <v>7391792170.3881216</v>
      </c>
      <c r="C706" s="32">
        <v>739194.149861563</v>
      </c>
      <c r="D706" s="30">
        <f t="shared" si="51"/>
        <v>2832474913.247581</v>
      </c>
      <c r="E706" s="32">
        <v>712409.98217569396</v>
      </c>
      <c r="F706" s="31">
        <f t="shared" si="52"/>
        <v>698906138.6935159</v>
      </c>
      <c r="G706" s="28">
        <f t="shared" si="53"/>
        <v>683867.24960877432</v>
      </c>
      <c r="H706" s="28">
        <f t="shared" si="54"/>
        <v>4434813.0159333898</v>
      </c>
    </row>
    <row r="707" spans="1:8" x14ac:dyDescent="0.2">
      <c r="A707" s="32">
        <v>604131.39069202996</v>
      </c>
      <c r="B707" s="30">
        <f t="shared" si="50"/>
        <v>6698073432.8635445</v>
      </c>
      <c r="C707" s="32">
        <v>743392.93531154096</v>
      </c>
      <c r="D707" s="30">
        <f t="shared" si="51"/>
        <v>3297031839.0689392</v>
      </c>
      <c r="E707" s="32">
        <v>697740.36565271404</v>
      </c>
      <c r="F707" s="31">
        <f t="shared" si="52"/>
        <v>138467383.44952655</v>
      </c>
      <c r="G707" s="28">
        <f t="shared" si="53"/>
        <v>681754.89721876162</v>
      </c>
      <c r="H707" s="28">
        <f t="shared" si="54"/>
        <v>17793649.632217541</v>
      </c>
    </row>
    <row r="708" spans="1:8" x14ac:dyDescent="0.2">
      <c r="A708" s="32">
        <v>601146.41054869897</v>
      </c>
      <c r="B708" s="30">
        <f t="shared" ref="B708:B771" si="55">(A708-$L$7)^2</f>
        <v>7195575587.3001766</v>
      </c>
      <c r="C708" s="32">
        <v>751376.10765438597</v>
      </c>
      <c r="D708" s="30">
        <f t="shared" ref="D708:D771" si="56">(C708-$L$7)^2</f>
        <v>4277546976.8343883</v>
      </c>
      <c r="E708" s="32">
        <v>690577.21616487799</v>
      </c>
      <c r="F708" s="31">
        <f t="shared" ref="F708:F771" si="57">(E708-$L$7)^2</f>
        <v>21197432.775347348</v>
      </c>
      <c r="G708" s="28">
        <f t="shared" ref="G708:G771" si="58">(A708+C708+E708)/3</f>
        <v>681033.24478932098</v>
      </c>
      <c r="H708" s="28">
        <f t="shared" ref="H708:H771" si="59">(G708-$L$7)^2</f>
        <v>24402655.416834995</v>
      </c>
    </row>
    <row r="709" spans="1:8" x14ac:dyDescent="0.2">
      <c r="A709" s="32">
        <v>589184.64996225596</v>
      </c>
      <c r="B709" s="30">
        <f t="shared" si="55"/>
        <v>9368013581.3676357</v>
      </c>
      <c r="C709" s="32">
        <v>774309.70848628797</v>
      </c>
      <c r="D709" s="30">
        <f t="shared" si="56"/>
        <v>7803347709.5764723</v>
      </c>
      <c r="E709" s="32">
        <v>709968.26899242704</v>
      </c>
      <c r="F709" s="31">
        <f t="shared" si="57"/>
        <v>575765774.67776513</v>
      </c>
      <c r="G709" s="28">
        <f t="shared" si="58"/>
        <v>691154.20914699032</v>
      </c>
      <c r="H709" s="28">
        <f t="shared" si="59"/>
        <v>26843382.352408279</v>
      </c>
    </row>
    <row r="710" spans="1:8" x14ac:dyDescent="0.2">
      <c r="A710" s="32">
        <v>637209.22598706395</v>
      </c>
      <c r="B710" s="30">
        <f t="shared" si="55"/>
        <v>2377920205.4408445</v>
      </c>
      <c r="C710" s="32">
        <v>736646.61814442696</v>
      </c>
      <c r="D710" s="30">
        <f t="shared" si="56"/>
        <v>2567800456.6037235</v>
      </c>
      <c r="E710" s="32">
        <v>721813.87166814797</v>
      </c>
      <c r="F710" s="31">
        <f t="shared" si="57"/>
        <v>1284557388.2708452</v>
      </c>
      <c r="G710" s="28">
        <f t="shared" si="58"/>
        <v>698556.57193321304</v>
      </c>
      <c r="H710" s="28">
        <f t="shared" si="59"/>
        <v>158342528.11530262</v>
      </c>
    </row>
    <row r="711" spans="1:8" x14ac:dyDescent="0.2">
      <c r="A711" s="32">
        <v>603823.90767304495</v>
      </c>
      <c r="B711" s="30">
        <f t="shared" si="55"/>
        <v>6748497880.6300859</v>
      </c>
      <c r="C711" s="32">
        <v>739911.61497065495</v>
      </c>
      <c r="D711" s="30">
        <f t="shared" si="56"/>
        <v>2909358091.5462708</v>
      </c>
      <c r="E711" s="32">
        <v>719905.00963266799</v>
      </c>
      <c r="F711" s="31">
        <f t="shared" si="57"/>
        <v>1151371153.5884802</v>
      </c>
      <c r="G711" s="28">
        <f t="shared" si="58"/>
        <v>687880.17742545588</v>
      </c>
      <c r="H711" s="28">
        <f t="shared" si="59"/>
        <v>3636756.7182402355</v>
      </c>
    </row>
    <row r="712" spans="1:8" x14ac:dyDescent="0.2">
      <c r="A712" s="32">
        <v>583381.21963191102</v>
      </c>
      <c r="B712" s="30">
        <f t="shared" si="55"/>
        <v>10525104008.977093</v>
      </c>
      <c r="C712" s="32">
        <v>767282.72091339994</v>
      </c>
      <c r="D712" s="30">
        <f t="shared" si="56"/>
        <v>6611246455.0115757</v>
      </c>
      <c r="E712" s="32">
        <v>707629.94867658103</v>
      </c>
      <c r="F712" s="31">
        <f t="shared" si="57"/>
        <v>469016964.31330103</v>
      </c>
      <c r="G712" s="28">
        <f t="shared" si="58"/>
        <v>686097.963073964</v>
      </c>
      <c r="H712" s="28">
        <f t="shared" si="59"/>
        <v>15578.507424425203</v>
      </c>
    </row>
    <row r="713" spans="1:8" x14ac:dyDescent="0.2">
      <c r="A713" s="32">
        <v>603100.31681481702</v>
      </c>
      <c r="B713" s="30">
        <f t="shared" si="55"/>
        <v>6867906344.6938477</v>
      </c>
      <c r="C713" s="32">
        <v>739970.85493008397</v>
      </c>
      <c r="D713" s="30">
        <f t="shared" si="56"/>
        <v>2915752225.9689345</v>
      </c>
      <c r="E713" s="32">
        <v>706192.01407475001</v>
      </c>
      <c r="F713" s="31">
        <f t="shared" si="57"/>
        <v>408802497.51843095</v>
      </c>
      <c r="G713" s="28">
        <f t="shared" si="58"/>
        <v>683087.72860655037</v>
      </c>
      <c r="H713" s="28">
        <f t="shared" si="59"/>
        <v>8325651.9019157775</v>
      </c>
    </row>
    <row r="714" spans="1:8" x14ac:dyDescent="0.2">
      <c r="A714" s="32">
        <v>597385.49024780001</v>
      </c>
      <c r="B714" s="30">
        <f t="shared" si="55"/>
        <v>7847773315.5860634</v>
      </c>
      <c r="C714" s="32">
        <v>741659.09192035999</v>
      </c>
      <c r="D714" s="30">
        <f t="shared" si="56"/>
        <v>3100924218.5694394</v>
      </c>
      <c r="E714" s="32">
        <v>691901.05122987099</v>
      </c>
      <c r="F714" s="31">
        <f t="shared" si="57"/>
        <v>35140022.679522537</v>
      </c>
      <c r="G714" s="28">
        <f t="shared" si="58"/>
        <v>676981.87779934367</v>
      </c>
      <c r="H714" s="28">
        <f t="shared" si="59"/>
        <v>80842961.091182142</v>
      </c>
    </row>
    <row r="715" spans="1:8" x14ac:dyDescent="0.2">
      <c r="A715" s="32">
        <v>607636.62700921996</v>
      </c>
      <c r="B715" s="30">
        <f t="shared" si="55"/>
        <v>6136610706.253727</v>
      </c>
      <c r="C715" s="32">
        <v>717088.64400695998</v>
      </c>
      <c r="D715" s="30">
        <f t="shared" si="56"/>
        <v>968174018.15156019</v>
      </c>
      <c r="E715" s="32">
        <v>692579.59950476699</v>
      </c>
      <c r="F715" s="31">
        <f t="shared" si="57"/>
        <v>43645185.856455028</v>
      </c>
      <c r="G715" s="28">
        <f t="shared" si="58"/>
        <v>672434.95684031572</v>
      </c>
      <c r="H715" s="28">
        <f t="shared" si="59"/>
        <v>183282651.9024334</v>
      </c>
    </row>
    <row r="716" spans="1:8" x14ac:dyDescent="0.2">
      <c r="A716" s="32">
        <v>598659.83960069995</v>
      </c>
      <c r="B716" s="30">
        <f t="shared" si="55"/>
        <v>7623614030.1817932</v>
      </c>
      <c r="C716" s="32">
        <v>753005.31045705895</v>
      </c>
      <c r="D716" s="30">
        <f t="shared" si="56"/>
        <v>4493310645.096611</v>
      </c>
      <c r="E716" s="32">
        <v>707728.79585174599</v>
      </c>
      <c r="F716" s="31">
        <f t="shared" si="57"/>
        <v>473308161.98348516</v>
      </c>
      <c r="G716" s="28">
        <f t="shared" si="58"/>
        <v>686464.64863650163</v>
      </c>
      <c r="H716" s="28">
        <f t="shared" si="59"/>
        <v>241571.71297690095</v>
      </c>
    </row>
    <row r="717" spans="1:8" x14ac:dyDescent="0.2">
      <c r="A717" s="32">
        <v>596818.02008216095</v>
      </c>
      <c r="B717" s="30">
        <f t="shared" si="55"/>
        <v>7948637044.9538116</v>
      </c>
      <c r="C717" s="32">
        <v>708804.21308624605</v>
      </c>
      <c r="D717" s="30">
        <f t="shared" si="56"/>
        <v>521257478.96267492</v>
      </c>
      <c r="E717" s="32">
        <v>705314.22669653106</v>
      </c>
      <c r="F717" s="31">
        <f t="shared" si="57"/>
        <v>374077279.39167684</v>
      </c>
      <c r="G717" s="28">
        <f t="shared" si="58"/>
        <v>670312.15328831261</v>
      </c>
      <c r="H717" s="28">
        <f t="shared" si="59"/>
        <v>245266792.40753663</v>
      </c>
    </row>
    <row r="718" spans="1:8" x14ac:dyDescent="0.2">
      <c r="A718" s="32">
        <v>617868.410996755</v>
      </c>
      <c r="B718" s="30">
        <f t="shared" si="55"/>
        <v>4638255363.3914127</v>
      </c>
      <c r="C718" s="32">
        <v>735625.261600208</v>
      </c>
      <c r="D718" s="30">
        <f t="shared" si="56"/>
        <v>2465332267.5096993</v>
      </c>
      <c r="E718" s="32">
        <v>714562.83656293701</v>
      </c>
      <c r="F718" s="31">
        <f t="shared" si="57"/>
        <v>817370224.49326146</v>
      </c>
      <c r="G718" s="28">
        <f t="shared" si="58"/>
        <v>689352.16971996671</v>
      </c>
      <c r="H718" s="28">
        <f t="shared" si="59"/>
        <v>11417779.790511208</v>
      </c>
    </row>
    <row r="719" spans="1:8" x14ac:dyDescent="0.2">
      <c r="A719" s="32">
        <v>601156.54085999401</v>
      </c>
      <c r="B719" s="30">
        <f t="shared" si="55"/>
        <v>7193857047.3863697</v>
      </c>
      <c r="C719" s="32">
        <v>773449.36479724897</v>
      </c>
      <c r="D719" s="30">
        <f t="shared" si="56"/>
        <v>7652088298.2234125</v>
      </c>
      <c r="E719" s="32">
        <v>693892.23140648997</v>
      </c>
      <c r="F719" s="31">
        <f t="shared" si="57"/>
        <v>62711863.265367486</v>
      </c>
      <c r="G719" s="28">
        <f t="shared" si="58"/>
        <v>689499.37902124424</v>
      </c>
      <c r="H719" s="28">
        <f t="shared" si="59"/>
        <v>12434296.87344767</v>
      </c>
    </row>
    <row r="720" spans="1:8" x14ac:dyDescent="0.2">
      <c r="A720" s="32">
        <v>583823.39204522897</v>
      </c>
      <c r="B720" s="30">
        <f t="shared" si="55"/>
        <v>10434572883.267258</v>
      </c>
      <c r="C720" s="32">
        <v>779084.95832415798</v>
      </c>
      <c r="D720" s="30">
        <f t="shared" si="56"/>
        <v>8669809001.5743828</v>
      </c>
      <c r="E720" s="32">
        <v>695439.66588134598</v>
      </c>
      <c r="F720" s="31">
        <f t="shared" si="57"/>
        <v>89614938.403616801</v>
      </c>
      <c r="G720" s="28">
        <f t="shared" si="58"/>
        <v>686116.00541691098</v>
      </c>
      <c r="H720" s="28">
        <f t="shared" si="59"/>
        <v>20407.903620853493</v>
      </c>
    </row>
    <row r="721" spans="1:8" x14ac:dyDescent="0.2">
      <c r="A721" s="32">
        <v>610446.71414085606</v>
      </c>
      <c r="B721" s="30">
        <f t="shared" si="55"/>
        <v>5704242390.1468372</v>
      </c>
      <c r="C721" s="32">
        <v>787805.89483347896</v>
      </c>
      <c r="D721" s="30">
        <f t="shared" si="56"/>
        <v>10369908086.753366</v>
      </c>
      <c r="E721" s="32">
        <v>733849.37033500196</v>
      </c>
      <c r="F721" s="31">
        <f t="shared" si="57"/>
        <v>2292132551.8133721</v>
      </c>
      <c r="G721" s="28">
        <f t="shared" si="58"/>
        <v>710700.65976977907</v>
      </c>
      <c r="H721" s="28">
        <f t="shared" si="59"/>
        <v>611449779.8285532</v>
      </c>
    </row>
    <row r="722" spans="1:8" x14ac:dyDescent="0.2">
      <c r="A722" s="32">
        <v>594136.34444420994</v>
      </c>
      <c r="B722" s="30">
        <f t="shared" si="55"/>
        <v>8433998704.5961781</v>
      </c>
      <c r="C722" s="32">
        <v>784722.25727068202</v>
      </c>
      <c r="D722" s="30">
        <f t="shared" si="56"/>
        <v>9751386348.1497746</v>
      </c>
      <c r="E722" s="32">
        <v>736064.93134050595</v>
      </c>
      <c r="F722" s="31">
        <f t="shared" si="57"/>
        <v>2509186639.7338347</v>
      </c>
      <c r="G722" s="28">
        <f t="shared" si="58"/>
        <v>704974.51101846586</v>
      </c>
      <c r="H722" s="28">
        <f t="shared" si="59"/>
        <v>361051751.60943103</v>
      </c>
    </row>
    <row r="723" spans="1:8" x14ac:dyDescent="0.2">
      <c r="A723" s="32">
        <v>591768.80181097204</v>
      </c>
      <c r="B723" s="30">
        <f t="shared" si="55"/>
        <v>8874459063.7543488</v>
      </c>
      <c r="C723" s="32">
        <v>763223.21778871701</v>
      </c>
      <c r="D723" s="30">
        <f t="shared" si="56"/>
        <v>5967573099.6169834</v>
      </c>
      <c r="E723" s="32">
        <v>723084.65250418999</v>
      </c>
      <c r="F723" s="31">
        <f t="shared" si="57"/>
        <v>1377263678.7726264</v>
      </c>
      <c r="G723" s="28">
        <f t="shared" si="58"/>
        <v>692692.22403462639</v>
      </c>
      <c r="H723" s="28">
        <f t="shared" si="59"/>
        <v>45145966.864280336</v>
      </c>
    </row>
    <row r="724" spans="1:8" x14ac:dyDescent="0.2">
      <c r="A724" s="32">
        <v>591340.63603886496</v>
      </c>
      <c r="B724" s="30">
        <f t="shared" si="55"/>
        <v>8955312543.9393673</v>
      </c>
      <c r="C724" s="32">
        <v>727134.64037746505</v>
      </c>
      <c r="D724" s="30">
        <f t="shared" si="56"/>
        <v>1694268357.3674753</v>
      </c>
      <c r="E724" s="32">
        <v>713366.68655936199</v>
      </c>
      <c r="F724" s="31">
        <f t="shared" si="57"/>
        <v>750405890.00042415</v>
      </c>
      <c r="G724" s="28">
        <f t="shared" si="58"/>
        <v>677280.65432523063</v>
      </c>
      <c r="H724" s="28">
        <f t="shared" si="59"/>
        <v>75559466.849083975</v>
      </c>
    </row>
    <row r="725" spans="1:8" x14ac:dyDescent="0.2">
      <c r="A725" s="32">
        <v>597832.46178981406</v>
      </c>
      <c r="B725" s="30">
        <f t="shared" si="55"/>
        <v>7768780774.1102409</v>
      </c>
      <c r="C725" s="32">
        <v>747944.31735265395</v>
      </c>
      <c r="D725" s="30">
        <f t="shared" si="56"/>
        <v>3840425684.3347931</v>
      </c>
      <c r="E725" s="32">
        <v>708615.41521916597</v>
      </c>
      <c r="F725" s="31">
        <f t="shared" si="57"/>
        <v>512672211.26101428</v>
      </c>
      <c r="G725" s="28">
        <f t="shared" si="58"/>
        <v>684797.39812054473</v>
      </c>
      <c r="H725" s="28">
        <f t="shared" si="59"/>
        <v>1382390.5604233341</v>
      </c>
    </row>
    <row r="726" spans="1:8" x14ac:dyDescent="0.2">
      <c r="A726" s="32">
        <v>619785.62769329106</v>
      </c>
      <c r="B726" s="30">
        <f t="shared" si="55"/>
        <v>4380788000.9258385</v>
      </c>
      <c r="C726" s="32">
        <v>774689.43482123304</v>
      </c>
      <c r="D726" s="30">
        <f t="shared" si="56"/>
        <v>7870579337.4778557</v>
      </c>
      <c r="E726" s="32">
        <v>732019.27469893801</v>
      </c>
      <c r="F726" s="31">
        <f t="shared" si="57"/>
        <v>2120245675.0468023</v>
      </c>
      <c r="G726" s="28">
        <f t="shared" si="58"/>
        <v>708831.4457378207</v>
      </c>
      <c r="H726" s="28">
        <f t="shared" si="59"/>
        <v>522501721.39670843</v>
      </c>
    </row>
    <row r="727" spans="1:8" x14ac:dyDescent="0.2">
      <c r="A727" s="32">
        <v>596063.99686473596</v>
      </c>
      <c r="B727" s="30">
        <f t="shared" si="55"/>
        <v>8083655670.5550537</v>
      </c>
      <c r="C727" s="32">
        <v>780449.76159247896</v>
      </c>
      <c r="D727" s="30">
        <f t="shared" si="56"/>
        <v>8925830292.4063778</v>
      </c>
      <c r="E727" s="32">
        <v>709987.73405900795</v>
      </c>
      <c r="F727" s="31">
        <f t="shared" si="57"/>
        <v>576700286.77600455</v>
      </c>
      <c r="G727" s="28">
        <f t="shared" si="58"/>
        <v>695500.49750540766</v>
      </c>
      <c r="H727" s="28">
        <f t="shared" si="59"/>
        <v>90770366.060060486</v>
      </c>
    </row>
    <row r="728" spans="1:8" x14ac:dyDescent="0.2">
      <c r="A728" s="32">
        <v>607855.492669011</v>
      </c>
      <c r="B728" s="30">
        <f t="shared" si="55"/>
        <v>6102368259.2082443</v>
      </c>
      <c r="C728" s="32">
        <v>746862.61891035305</v>
      </c>
      <c r="D728" s="30">
        <f t="shared" si="56"/>
        <v>3707527523.7010999</v>
      </c>
      <c r="E728" s="32">
        <v>727108.11149129202</v>
      </c>
      <c r="F728" s="31">
        <f t="shared" si="57"/>
        <v>1692085124.1200461</v>
      </c>
      <c r="G728" s="28">
        <f t="shared" si="58"/>
        <v>693942.07435688539</v>
      </c>
      <c r="H728" s="28">
        <f t="shared" si="59"/>
        <v>63503768.429975718</v>
      </c>
    </row>
    <row r="729" spans="1:8" x14ac:dyDescent="0.2">
      <c r="A729" s="32">
        <v>601453.03133101703</v>
      </c>
      <c r="B729" s="30">
        <f t="shared" si="55"/>
        <v>7143650321.6813631</v>
      </c>
      <c r="C729" s="32">
        <v>740540.65212194202</v>
      </c>
      <c r="D729" s="30">
        <f t="shared" si="56"/>
        <v>2977612377.01193</v>
      </c>
      <c r="E729" s="32">
        <v>728610.21792925801</v>
      </c>
      <c r="F729" s="31">
        <f t="shared" si="57"/>
        <v>1817919631.2891366</v>
      </c>
      <c r="G729" s="28">
        <f t="shared" si="58"/>
        <v>690201.30046073906</v>
      </c>
      <c r="H729" s="28">
        <f t="shared" si="59"/>
        <v>17877263.229033612</v>
      </c>
    </row>
    <row r="730" spans="1:8" x14ac:dyDescent="0.2">
      <c r="A730" s="32">
        <v>599443.59803030302</v>
      </c>
      <c r="B730" s="30">
        <f t="shared" si="55"/>
        <v>7487363222.6547213</v>
      </c>
      <c r="C730" s="32">
        <v>755193.59198465804</v>
      </c>
      <c r="D730" s="30">
        <f t="shared" si="56"/>
        <v>4791469701.6835957</v>
      </c>
      <c r="E730" s="32">
        <v>696849.93354789296</v>
      </c>
      <c r="F730" s="31">
        <f t="shared" si="57"/>
        <v>118304438.1244628</v>
      </c>
      <c r="G730" s="28">
        <f t="shared" si="58"/>
        <v>683829.04118761804</v>
      </c>
      <c r="H730" s="28">
        <f t="shared" si="59"/>
        <v>4597199.0950559769</v>
      </c>
    </row>
    <row r="731" spans="1:8" x14ac:dyDescent="0.2">
      <c r="A731" s="32">
        <v>603403.51670411101</v>
      </c>
      <c r="B731" s="30">
        <f t="shared" si="55"/>
        <v>6817744207.6678047</v>
      </c>
      <c r="C731" s="32">
        <v>730562.46743346704</v>
      </c>
      <c r="D731" s="30">
        <f t="shared" si="56"/>
        <v>1988207302.058171</v>
      </c>
      <c r="E731" s="32">
        <v>703516.58812758594</v>
      </c>
      <c r="F731" s="31">
        <f t="shared" si="57"/>
        <v>307772250.00900018</v>
      </c>
      <c r="G731" s="28">
        <f t="shared" si="58"/>
        <v>679160.85742172133</v>
      </c>
      <c r="H731" s="28">
        <f t="shared" si="59"/>
        <v>46407319.038228035</v>
      </c>
    </row>
    <row r="732" spans="1:8" x14ac:dyDescent="0.2">
      <c r="A732" s="32">
        <v>586219.45181297394</v>
      </c>
      <c r="B732" s="30">
        <f t="shared" si="55"/>
        <v>9950800138.9532986</v>
      </c>
      <c r="C732" s="32">
        <v>723560.41221096297</v>
      </c>
      <c r="D732" s="30">
        <f t="shared" si="56"/>
        <v>1412802341.9473813</v>
      </c>
      <c r="E732" s="32">
        <v>737023.22177812795</v>
      </c>
      <c r="F732" s="31">
        <f t="shared" si="57"/>
        <v>2606109911.9869967</v>
      </c>
      <c r="G732" s="28">
        <f t="shared" si="58"/>
        <v>682267.69526735495</v>
      </c>
      <c r="H732" s="28">
        <f t="shared" si="59"/>
        <v>13730388.719578262</v>
      </c>
    </row>
    <row r="733" spans="1:8" x14ac:dyDescent="0.2">
      <c r="A733" s="32">
        <v>598347.75110979995</v>
      </c>
      <c r="B733" s="30">
        <f t="shared" si="55"/>
        <v>7678210387.4538784</v>
      </c>
      <c r="C733" s="32">
        <v>777826.00780422601</v>
      </c>
      <c r="D733" s="30">
        <f t="shared" si="56"/>
        <v>8436947636.9254141</v>
      </c>
      <c r="E733" s="32">
        <v>739181.98155336897</v>
      </c>
      <c r="F733" s="31">
        <f t="shared" si="57"/>
        <v>2831179842.237998</v>
      </c>
      <c r="G733" s="28">
        <f t="shared" si="58"/>
        <v>705118.58015579823</v>
      </c>
      <c r="H733" s="28">
        <f t="shared" si="59"/>
        <v>366547527.14136875</v>
      </c>
    </row>
    <row r="734" spans="1:8" x14ac:dyDescent="0.2">
      <c r="A734" s="32">
        <v>584394.57036987296</v>
      </c>
      <c r="B734" s="30">
        <f t="shared" si="55"/>
        <v>10318207673.65653</v>
      </c>
      <c r="C734" s="32">
        <v>720313.74859259999</v>
      </c>
      <c r="D734" s="30">
        <f t="shared" si="56"/>
        <v>1179276767.8235102</v>
      </c>
      <c r="E734" s="32">
        <v>697637.77932613704</v>
      </c>
      <c r="F734" s="31">
        <f t="shared" si="57"/>
        <v>136063596.38055986</v>
      </c>
      <c r="G734" s="28">
        <f t="shared" si="58"/>
        <v>667448.6994295367</v>
      </c>
      <c r="H734" s="28">
        <f t="shared" si="59"/>
        <v>343155238.66163272</v>
      </c>
    </row>
    <row r="735" spans="1:8" x14ac:dyDescent="0.2">
      <c r="A735" s="32">
        <v>577074.09351947997</v>
      </c>
      <c r="B735" s="30">
        <f t="shared" si="55"/>
        <v>11859004324.365557</v>
      </c>
      <c r="C735" s="32">
        <v>718085.75147449598</v>
      </c>
      <c r="D735" s="30">
        <f t="shared" si="56"/>
        <v>1031219225.9438471</v>
      </c>
      <c r="E735" s="32">
        <v>694394.30545239896</v>
      </c>
      <c r="F735" s="31">
        <f t="shared" si="57"/>
        <v>70915872.916798458</v>
      </c>
      <c r="G735" s="28">
        <f t="shared" si="58"/>
        <v>663184.71681545826</v>
      </c>
      <c r="H735" s="28">
        <f t="shared" si="59"/>
        <v>519312649.76146966</v>
      </c>
    </row>
    <row r="736" spans="1:8" x14ac:dyDescent="0.2">
      <c r="A736" s="32">
        <v>591579.90594519896</v>
      </c>
      <c r="B736" s="30">
        <f t="shared" si="55"/>
        <v>8910084368.9152393</v>
      </c>
      <c r="C736" s="32">
        <v>730578.97141576803</v>
      </c>
      <c r="D736" s="30">
        <f t="shared" si="56"/>
        <v>1989679377.0780466</v>
      </c>
      <c r="E736" s="32">
        <v>676093.994840745</v>
      </c>
      <c r="F736" s="31">
        <f t="shared" si="57"/>
        <v>97597690.514387414</v>
      </c>
      <c r="G736" s="28">
        <f t="shared" si="58"/>
        <v>666084.290733904</v>
      </c>
      <c r="H736" s="28">
        <f t="shared" si="59"/>
        <v>395566690.40071166</v>
      </c>
    </row>
    <row r="737" spans="1:8" x14ac:dyDescent="0.2">
      <c r="A737" s="32">
        <v>601141.94047100795</v>
      </c>
      <c r="B737" s="30">
        <f t="shared" si="55"/>
        <v>7196333971.5057116</v>
      </c>
      <c r="C737" s="32">
        <v>800167.04586236598</v>
      </c>
      <c r="D737" s="30">
        <f t="shared" si="56"/>
        <v>13040246038.860579</v>
      </c>
      <c r="E737" s="32">
        <v>716742.31709527597</v>
      </c>
      <c r="F737" s="31">
        <f t="shared" si="57"/>
        <v>946741694.02538311</v>
      </c>
      <c r="G737" s="28">
        <f t="shared" si="58"/>
        <v>706017.1011428833</v>
      </c>
      <c r="H737" s="28">
        <f t="shared" si="59"/>
        <v>401760010.1776337</v>
      </c>
    </row>
    <row r="738" spans="1:8" x14ac:dyDescent="0.2">
      <c r="A738" s="32">
        <v>610032.05507173704</v>
      </c>
      <c r="B738" s="30">
        <f t="shared" si="55"/>
        <v>5767049774.7871923</v>
      </c>
      <c r="C738" s="32">
        <v>789754.46183138795</v>
      </c>
      <c r="D738" s="30">
        <f t="shared" si="56"/>
        <v>10770560855.061405</v>
      </c>
      <c r="E738" s="32">
        <v>696208.55803339998</v>
      </c>
      <c r="F738" s="31">
        <f t="shared" si="57"/>
        <v>104763594.33868845</v>
      </c>
      <c r="G738" s="28">
        <f t="shared" si="58"/>
        <v>698665.02497884165</v>
      </c>
      <c r="H738" s="28">
        <f t="shared" si="59"/>
        <v>161083711.22183549</v>
      </c>
    </row>
    <row r="739" spans="1:8" x14ac:dyDescent="0.2">
      <c r="A739" s="32">
        <v>579104.71913612005</v>
      </c>
      <c r="B739" s="30">
        <f t="shared" si="55"/>
        <v>11420861340.644756</v>
      </c>
      <c r="C739" s="32">
        <v>729016.90983202995</v>
      </c>
      <c r="D739" s="30">
        <f t="shared" si="56"/>
        <v>1852765330.8271372</v>
      </c>
      <c r="E739" s="32">
        <v>694554.796935761</v>
      </c>
      <c r="F739" s="31">
        <f t="shared" si="57"/>
        <v>73644678.155689254</v>
      </c>
      <c r="G739" s="28">
        <f t="shared" si="58"/>
        <v>667558.80863463692</v>
      </c>
      <c r="H739" s="28">
        <f t="shared" si="59"/>
        <v>339087937.82417619</v>
      </c>
    </row>
    <row r="740" spans="1:8" x14ac:dyDescent="0.2">
      <c r="A740" s="32">
        <v>605783.49668455694</v>
      </c>
      <c r="B740" s="30">
        <f t="shared" si="55"/>
        <v>6430380367.7909536</v>
      </c>
      <c r="C740" s="32">
        <v>758193.545364324</v>
      </c>
      <c r="D740" s="30">
        <f t="shared" si="56"/>
        <v>5215785624.6145086</v>
      </c>
      <c r="E740" s="32">
        <v>705421.58560772403</v>
      </c>
      <c r="F740" s="31">
        <f t="shared" si="57"/>
        <v>378241679.373833</v>
      </c>
      <c r="G740" s="28">
        <f t="shared" si="58"/>
        <v>689799.54255220166</v>
      </c>
      <c r="H740" s="28">
        <f t="shared" si="59"/>
        <v>14641286.217306772</v>
      </c>
    </row>
    <row r="741" spans="1:8" x14ac:dyDescent="0.2">
      <c r="A741" s="32">
        <v>608433.17008615006</v>
      </c>
      <c r="B741" s="30">
        <f t="shared" si="55"/>
        <v>6012448358.3108196</v>
      </c>
      <c r="C741" s="32">
        <v>749363.178413274</v>
      </c>
      <c r="D741" s="30">
        <f t="shared" si="56"/>
        <v>4018295805.8387871</v>
      </c>
      <c r="E741" s="32">
        <v>699164.97402530594</v>
      </c>
      <c r="F741" s="31">
        <f t="shared" si="57"/>
        <v>174024242.67503214</v>
      </c>
      <c r="G741" s="28">
        <f t="shared" si="58"/>
        <v>685653.77417491004</v>
      </c>
      <c r="H741" s="28">
        <f t="shared" si="59"/>
        <v>102000.39567257633</v>
      </c>
    </row>
    <row r="742" spans="1:8" x14ac:dyDescent="0.2">
      <c r="A742" s="32">
        <v>595653.45576444594</v>
      </c>
      <c r="B742" s="30">
        <f t="shared" si="55"/>
        <v>8157647019.1876936</v>
      </c>
      <c r="C742" s="32">
        <v>759978.13498474599</v>
      </c>
      <c r="D742" s="30">
        <f t="shared" si="56"/>
        <v>5476737923.5444059</v>
      </c>
      <c r="E742" s="32">
        <v>703416.92531413201</v>
      </c>
      <c r="F742" s="31">
        <f t="shared" si="57"/>
        <v>304285325.71959877</v>
      </c>
      <c r="G742" s="28">
        <f t="shared" si="58"/>
        <v>686349.50535444135</v>
      </c>
      <c r="H742" s="28">
        <f t="shared" si="59"/>
        <v>141643.9679232692</v>
      </c>
    </row>
    <row r="743" spans="1:8" x14ac:dyDescent="0.2">
      <c r="A743" s="32">
        <v>593747.26267294399</v>
      </c>
      <c r="B743" s="30">
        <f t="shared" si="55"/>
        <v>8505614142.5311108</v>
      </c>
      <c r="C743" s="32">
        <v>738148.98731425602</v>
      </c>
      <c r="D743" s="30">
        <f t="shared" si="56"/>
        <v>2722318084.718616</v>
      </c>
      <c r="E743" s="32">
        <v>694884.50747005304</v>
      </c>
      <c r="F743" s="31">
        <f t="shared" si="57"/>
        <v>79412306.523573995</v>
      </c>
      <c r="G743" s="28">
        <f t="shared" si="58"/>
        <v>675593.58581908431</v>
      </c>
      <c r="H743" s="28">
        <f t="shared" si="59"/>
        <v>107735335.62164445</v>
      </c>
    </row>
    <row r="744" spans="1:8" x14ac:dyDescent="0.2">
      <c r="A744" s="32">
        <v>589997.54354190803</v>
      </c>
      <c r="B744" s="30">
        <f t="shared" si="55"/>
        <v>9211316878.1383781</v>
      </c>
      <c r="C744" s="32">
        <v>751685.530845189</v>
      </c>
      <c r="D744" s="30">
        <f t="shared" si="56"/>
        <v>4318117103.7418604</v>
      </c>
      <c r="E744" s="32">
        <v>696219.50565785496</v>
      </c>
      <c r="F744" s="31">
        <f t="shared" si="57"/>
        <v>104987821.01364833</v>
      </c>
      <c r="G744" s="28">
        <f t="shared" si="58"/>
        <v>679300.86001498403</v>
      </c>
      <c r="H744" s="28">
        <f t="shared" si="59"/>
        <v>44519442.739118546</v>
      </c>
    </row>
    <row r="745" spans="1:8" x14ac:dyDescent="0.2">
      <c r="A745" s="32">
        <v>604991.60164563602</v>
      </c>
      <c r="B745" s="30">
        <f t="shared" si="55"/>
        <v>6558011041.5159426</v>
      </c>
      <c r="C745" s="32">
        <v>734659.89462345501</v>
      </c>
      <c r="D745" s="30">
        <f t="shared" si="56"/>
        <v>2370399181.6019425</v>
      </c>
      <c r="E745" s="32">
        <v>695845.23778240895</v>
      </c>
      <c r="F745" s="31">
        <f t="shared" si="57"/>
        <v>97458133.318285912</v>
      </c>
      <c r="G745" s="28">
        <f t="shared" si="58"/>
        <v>678498.91135049996</v>
      </c>
      <c r="H745" s="28">
        <f t="shared" si="59"/>
        <v>55864231.173969306</v>
      </c>
    </row>
    <row r="746" spans="1:8" x14ac:dyDescent="0.2">
      <c r="A746" s="32">
        <v>582730.50668628095</v>
      </c>
      <c r="B746" s="30">
        <f t="shared" si="55"/>
        <v>10659043229.666584</v>
      </c>
      <c r="C746" s="32">
        <v>749701.27323057898</v>
      </c>
      <c r="D746" s="30">
        <f t="shared" si="56"/>
        <v>4061273794.6475368</v>
      </c>
      <c r="E746" s="32">
        <v>706844.4045525</v>
      </c>
      <c r="F746" s="31">
        <f t="shared" si="57"/>
        <v>435609300.70671707</v>
      </c>
      <c r="G746" s="28">
        <f t="shared" si="58"/>
        <v>679758.72815645335</v>
      </c>
      <c r="H746" s="28">
        <f t="shared" si="59"/>
        <v>38619028.692852385</v>
      </c>
    </row>
    <row r="747" spans="1:8" x14ac:dyDescent="0.2">
      <c r="A747" s="32">
        <v>589021.50177642598</v>
      </c>
      <c r="B747" s="30">
        <f t="shared" si="55"/>
        <v>9399621934.8122559</v>
      </c>
      <c r="C747" s="32">
        <v>719989.38245772</v>
      </c>
      <c r="D747" s="30">
        <f t="shared" si="56"/>
        <v>1157104126.2129371</v>
      </c>
      <c r="E747" s="32">
        <v>706129.38582368195</v>
      </c>
      <c r="F747" s="31">
        <f t="shared" si="57"/>
        <v>406273875.52273583</v>
      </c>
      <c r="G747" s="28">
        <f t="shared" si="58"/>
        <v>671713.42335260927</v>
      </c>
      <c r="H747" s="28">
        <f t="shared" si="59"/>
        <v>203339780.75255975</v>
      </c>
    </row>
    <row r="748" spans="1:8" x14ac:dyDescent="0.2">
      <c r="A748" s="32">
        <v>616559.73965805105</v>
      </c>
      <c r="B748" s="30">
        <f t="shared" si="55"/>
        <v>4818221421.8522167</v>
      </c>
      <c r="C748" s="32">
        <v>756899.68590840895</v>
      </c>
      <c r="D748" s="30">
        <f t="shared" si="56"/>
        <v>5030573611.8874092</v>
      </c>
      <c r="E748" s="32">
        <v>708024.39753592398</v>
      </c>
      <c r="F748" s="31">
        <f t="shared" si="57"/>
        <v>486257553.9306103</v>
      </c>
      <c r="G748" s="28">
        <f t="shared" si="58"/>
        <v>693827.94103412796</v>
      </c>
      <c r="H748" s="28">
        <f t="shared" si="59"/>
        <v>61697755.027494691</v>
      </c>
    </row>
    <row r="749" spans="1:8" x14ac:dyDescent="0.2">
      <c r="A749" s="32">
        <v>596899.65944635996</v>
      </c>
      <c r="B749" s="30">
        <f t="shared" si="55"/>
        <v>7934086573.8298817</v>
      </c>
      <c r="C749" s="32">
        <v>738960.84927859297</v>
      </c>
      <c r="D749" s="30">
        <f t="shared" si="56"/>
        <v>2807696361.4403939</v>
      </c>
      <c r="E749" s="32">
        <v>767831.88699859299</v>
      </c>
      <c r="F749" s="31">
        <f t="shared" si="57"/>
        <v>6700852956.7927217</v>
      </c>
      <c r="G749" s="28">
        <f t="shared" si="58"/>
        <v>701230.79857451527</v>
      </c>
      <c r="H749" s="28">
        <f t="shared" si="59"/>
        <v>232795864.96013364</v>
      </c>
    </row>
    <row r="750" spans="1:8" x14ac:dyDescent="0.2">
      <c r="A750" s="32">
        <v>592927.65514455596</v>
      </c>
      <c r="B750" s="30">
        <f t="shared" si="55"/>
        <v>8657463960.8231983</v>
      </c>
      <c r="C750" s="32">
        <v>757581.82039169397</v>
      </c>
      <c r="D750" s="30">
        <f t="shared" si="56"/>
        <v>5127801792.3017168</v>
      </c>
      <c r="E750" s="32">
        <v>702205.114869438</v>
      </c>
      <c r="F750" s="31">
        <f t="shared" si="57"/>
        <v>263476710.05179363</v>
      </c>
      <c r="G750" s="28">
        <f t="shared" si="58"/>
        <v>684238.19680189609</v>
      </c>
      <c r="H750" s="28">
        <f t="shared" si="59"/>
        <v>3010059.7640468609</v>
      </c>
    </row>
    <row r="751" spans="1:8" x14ac:dyDescent="0.2">
      <c r="A751" s="32">
        <v>604990.83896856499</v>
      </c>
      <c r="B751" s="30">
        <f t="shared" si="55"/>
        <v>6558134567.6365862</v>
      </c>
      <c r="C751" s="32">
        <v>744249.69564625702</v>
      </c>
      <c r="D751" s="30">
        <f t="shared" si="56"/>
        <v>3396155867.7060304</v>
      </c>
      <c r="E751" s="32">
        <v>733544.91437005403</v>
      </c>
      <c r="F751" s="31">
        <f t="shared" si="57"/>
        <v>2263072843.0300632</v>
      </c>
      <c r="G751" s="28">
        <f t="shared" si="58"/>
        <v>694261.8163282919</v>
      </c>
      <c r="H751" s="28">
        <f t="shared" si="59"/>
        <v>68702003.048552722</v>
      </c>
    </row>
    <row r="752" spans="1:8" x14ac:dyDescent="0.2">
      <c r="A752" s="32">
        <v>603366.79609213199</v>
      </c>
      <c r="B752" s="30">
        <f t="shared" si="55"/>
        <v>6823809570.9421501</v>
      </c>
      <c r="C752" s="32">
        <v>723718.55302128603</v>
      </c>
      <c r="D752" s="30">
        <f t="shared" si="56"/>
        <v>1424715510.9294667</v>
      </c>
      <c r="E752" s="32">
        <v>707477.65688125603</v>
      </c>
      <c r="F752" s="31">
        <f t="shared" si="57"/>
        <v>462443851.35242516</v>
      </c>
      <c r="G752" s="28">
        <f t="shared" si="58"/>
        <v>678187.66866489139</v>
      </c>
      <c r="H752" s="28">
        <f t="shared" si="59"/>
        <v>60613706.89492622</v>
      </c>
    </row>
    <row r="753" spans="1:8" x14ac:dyDescent="0.2">
      <c r="A753" s="32">
        <v>587865.72434964206</v>
      </c>
      <c r="B753" s="30">
        <f t="shared" si="55"/>
        <v>9625066807.3961525</v>
      </c>
      <c r="C753" s="32">
        <v>750508.16471847799</v>
      </c>
      <c r="D753" s="30">
        <f t="shared" si="56"/>
        <v>4164768230.1886101</v>
      </c>
      <c r="E753" s="32">
        <v>742296.98892188701</v>
      </c>
      <c r="F753" s="31">
        <f t="shared" si="57"/>
        <v>3172374922.95297</v>
      </c>
      <c r="G753" s="28">
        <f t="shared" si="58"/>
        <v>693556.95933000243</v>
      </c>
      <c r="H753" s="28">
        <f t="shared" si="59"/>
        <v>57514176.34862379</v>
      </c>
    </row>
    <row r="754" spans="1:8" x14ac:dyDescent="0.2">
      <c r="A754" s="32">
        <v>600344.41017644305</v>
      </c>
      <c r="B754" s="30">
        <f t="shared" si="55"/>
        <v>7332280943.8209038</v>
      </c>
      <c r="C754" s="32">
        <v>760462.24011255696</v>
      </c>
      <c r="D754" s="30">
        <f t="shared" si="56"/>
        <v>5548624667.5397663</v>
      </c>
      <c r="E754" s="32">
        <v>712547.71417018503</v>
      </c>
      <c r="F754" s="31">
        <f t="shared" si="57"/>
        <v>706207504.26809621</v>
      </c>
      <c r="G754" s="28">
        <f t="shared" si="58"/>
        <v>691118.12148639502</v>
      </c>
      <c r="H754" s="28">
        <f t="shared" si="59"/>
        <v>26470740.004633121</v>
      </c>
    </row>
    <row r="755" spans="1:8" x14ac:dyDescent="0.2">
      <c r="A755" s="32">
        <v>609686.87402671995</v>
      </c>
      <c r="B755" s="30">
        <f t="shared" si="55"/>
        <v>5819595777.1910353</v>
      </c>
      <c r="C755" s="32">
        <v>741831.94075513305</v>
      </c>
      <c r="D755" s="30">
        <f t="shared" si="56"/>
        <v>3120204595.9199705</v>
      </c>
      <c r="E755" s="32">
        <v>730435.91326247505</v>
      </c>
      <c r="F755" s="31">
        <f t="shared" si="57"/>
        <v>1976937389.6037471</v>
      </c>
      <c r="G755" s="28">
        <f t="shared" si="58"/>
        <v>693984.90934810939</v>
      </c>
      <c r="H755" s="28">
        <f t="shared" si="59"/>
        <v>64188300.946241044</v>
      </c>
    </row>
    <row r="756" spans="1:8" x14ac:dyDescent="0.2">
      <c r="A756" s="32">
        <v>607945.08626274299</v>
      </c>
      <c r="B756" s="30">
        <f t="shared" si="55"/>
        <v>6088378603.0582972</v>
      </c>
      <c r="C756" s="32">
        <v>729048.23808485304</v>
      </c>
      <c r="D756" s="30">
        <f t="shared" si="56"/>
        <v>1855463283.9187129</v>
      </c>
      <c r="E756" s="32">
        <v>701097.93002470594</v>
      </c>
      <c r="F756" s="31">
        <f t="shared" si="57"/>
        <v>228758995.51531267</v>
      </c>
      <c r="G756" s="28">
        <f t="shared" si="58"/>
        <v>679363.75145743403</v>
      </c>
      <c r="H756" s="28">
        <f t="shared" si="59"/>
        <v>43684138.292235576</v>
      </c>
    </row>
    <row r="757" spans="1:8" x14ac:dyDescent="0.2">
      <c r="A757" s="32">
        <v>589090.19686562906</v>
      </c>
      <c r="B757" s="30">
        <f t="shared" si="55"/>
        <v>9386306449.6936035</v>
      </c>
      <c r="C757" s="32">
        <v>728272.42732669495</v>
      </c>
      <c r="D757" s="30">
        <f t="shared" si="56"/>
        <v>1789228931.4935472</v>
      </c>
      <c r="E757" s="32">
        <v>719161.29854482005</v>
      </c>
      <c r="F757" s="31">
        <f t="shared" si="57"/>
        <v>1101453258.0749347</v>
      </c>
      <c r="G757" s="28">
        <f t="shared" si="58"/>
        <v>678841.30757904798</v>
      </c>
      <c r="H757" s="28">
        <f t="shared" si="59"/>
        <v>50863164.661183812</v>
      </c>
    </row>
    <row r="758" spans="1:8" x14ac:dyDescent="0.2">
      <c r="A758" s="32">
        <v>596402.22813486704</v>
      </c>
      <c r="B758" s="30">
        <f t="shared" si="55"/>
        <v>8022949897.3772459</v>
      </c>
      <c r="C758" s="32">
        <v>721207.29692076903</v>
      </c>
      <c r="D758" s="30">
        <f t="shared" si="56"/>
        <v>1241445166.8201609</v>
      </c>
      <c r="E758" s="32">
        <v>696072.50131365506</v>
      </c>
      <c r="F758" s="31">
        <f t="shared" si="57"/>
        <v>101996913.46275789</v>
      </c>
      <c r="G758" s="28">
        <f t="shared" si="58"/>
        <v>671227.34212309716</v>
      </c>
      <c r="H758" s="28">
        <f t="shared" si="59"/>
        <v>217438825.84234524</v>
      </c>
    </row>
    <row r="759" spans="1:8" x14ac:dyDescent="0.2">
      <c r="A759" s="32">
        <v>582145.65427894704</v>
      </c>
      <c r="B759" s="30">
        <f t="shared" si="55"/>
        <v>10780148698.012169</v>
      </c>
      <c r="C759" s="32">
        <v>741830.67674104497</v>
      </c>
      <c r="D759" s="30">
        <f t="shared" si="56"/>
        <v>3120063384.9187207</v>
      </c>
      <c r="E759" s="32">
        <v>705162.86319759197</v>
      </c>
      <c r="F759" s="31">
        <f t="shared" si="57"/>
        <v>368245123.96903092</v>
      </c>
      <c r="G759" s="28">
        <f t="shared" si="58"/>
        <v>676379.73140586133</v>
      </c>
      <c r="H759" s="28">
        <f t="shared" si="59"/>
        <v>92033664.643119171</v>
      </c>
    </row>
    <row r="760" spans="1:8" x14ac:dyDescent="0.2">
      <c r="A760" s="32">
        <v>612857.87298866396</v>
      </c>
      <c r="B760" s="30">
        <f t="shared" si="55"/>
        <v>5345843612.9465961</v>
      </c>
      <c r="C760" s="32">
        <v>761934.92999331502</v>
      </c>
      <c r="D760" s="30">
        <f t="shared" si="56"/>
        <v>5770192143.9028568</v>
      </c>
      <c r="E760" s="32">
        <v>696325.84067358205</v>
      </c>
      <c r="F760" s="31">
        <f t="shared" si="57"/>
        <v>107178221.10305609</v>
      </c>
      <c r="G760" s="28">
        <f t="shared" si="58"/>
        <v>690372.88121852034</v>
      </c>
      <c r="H760" s="28">
        <f t="shared" si="59"/>
        <v>19357641.986035541</v>
      </c>
    </row>
    <row r="761" spans="1:8" x14ac:dyDescent="0.2">
      <c r="A761" s="32">
        <v>606930.191784036</v>
      </c>
      <c r="B761" s="30">
        <f t="shared" si="55"/>
        <v>6247789114.3447676</v>
      </c>
      <c r="C761" s="32">
        <v>755034.78241950599</v>
      </c>
      <c r="D761" s="30">
        <f t="shared" si="56"/>
        <v>4769509185.3195934</v>
      </c>
      <c r="E761" s="32">
        <v>696471.35677873401</v>
      </c>
      <c r="F761" s="31">
        <f t="shared" si="57"/>
        <v>110212362.72706816</v>
      </c>
      <c r="G761" s="28">
        <f t="shared" si="58"/>
        <v>686145.44366075855</v>
      </c>
      <c r="H761" s="28">
        <f t="shared" si="59"/>
        <v>29685.38713076786</v>
      </c>
    </row>
    <row r="762" spans="1:8" x14ac:dyDescent="0.2">
      <c r="A762" s="32">
        <v>592241.99282509403</v>
      </c>
      <c r="B762" s="30">
        <f t="shared" si="55"/>
        <v>8785529672.1550331</v>
      </c>
      <c r="C762" s="32">
        <v>717611.31759164203</v>
      </c>
      <c r="D762" s="30">
        <f t="shared" si="56"/>
        <v>1000973700.2654709</v>
      </c>
      <c r="E762" s="32">
        <v>690142.90428894898</v>
      </c>
      <c r="F762" s="31">
        <f t="shared" si="57"/>
        <v>17386857.645152818</v>
      </c>
      <c r="G762" s="28">
        <f t="shared" si="58"/>
        <v>666665.40490189509</v>
      </c>
      <c r="H762" s="28">
        <f t="shared" si="59"/>
        <v>372788989.21729165</v>
      </c>
    </row>
    <row r="763" spans="1:8" x14ac:dyDescent="0.2">
      <c r="A763" s="32">
        <v>588725.11970126396</v>
      </c>
      <c r="B763" s="30">
        <f t="shared" si="55"/>
        <v>9457179238.0440979</v>
      </c>
      <c r="C763" s="32">
        <v>776983.19091699005</v>
      </c>
      <c r="D763" s="30">
        <f t="shared" si="56"/>
        <v>8282827696.4567728</v>
      </c>
      <c r="E763" s="32">
        <v>700307.84471580503</v>
      </c>
      <c r="F763" s="31">
        <f t="shared" si="57"/>
        <v>205483496.02360129</v>
      </c>
      <c r="G763" s="28">
        <f t="shared" si="58"/>
        <v>688672.05177801964</v>
      </c>
      <c r="H763" s="28">
        <f t="shared" si="59"/>
        <v>7284075.2184168501</v>
      </c>
    </row>
    <row r="764" spans="1:8" x14ac:dyDescent="0.2">
      <c r="A764" s="32">
        <v>600777.134456584</v>
      </c>
      <c r="B764" s="30">
        <f t="shared" si="55"/>
        <v>7258360925.2317114</v>
      </c>
      <c r="C764" s="32">
        <v>748929.69564647903</v>
      </c>
      <c r="D764" s="30">
        <f t="shared" si="56"/>
        <v>3963526742.6318259</v>
      </c>
      <c r="E764" s="32">
        <v>700691.80725135503</v>
      </c>
      <c r="F764" s="31">
        <f t="shared" si="57"/>
        <v>216638895.33867764</v>
      </c>
      <c r="G764" s="28">
        <f t="shared" si="58"/>
        <v>683466.21245147276</v>
      </c>
      <c r="H764" s="28">
        <f t="shared" si="59"/>
        <v>6284731.7749394206</v>
      </c>
    </row>
    <row r="765" spans="1:8" x14ac:dyDescent="0.2">
      <c r="A765" s="32">
        <v>591567.94074393902</v>
      </c>
      <c r="B765" s="30">
        <f t="shared" si="55"/>
        <v>8912343380.3871136</v>
      </c>
      <c r="C765" s="32">
        <v>751386.90883912204</v>
      </c>
      <c r="D765" s="30">
        <f t="shared" si="56"/>
        <v>4278959952.3734546</v>
      </c>
      <c r="E765" s="32">
        <v>707948.55190979398</v>
      </c>
      <c r="F765" s="31">
        <f t="shared" si="57"/>
        <v>482918325.01303351</v>
      </c>
      <c r="G765" s="28">
        <f t="shared" si="58"/>
        <v>683634.46716428502</v>
      </c>
      <c r="H765" s="28">
        <f t="shared" si="59"/>
        <v>5469433.5837829048</v>
      </c>
    </row>
    <row r="766" spans="1:8" x14ac:dyDescent="0.2">
      <c r="A766" s="32">
        <v>607284.18721206195</v>
      </c>
      <c r="B766" s="30">
        <f t="shared" si="55"/>
        <v>6191952736.0341959</v>
      </c>
      <c r="C766" s="32">
        <v>765169.24416229501</v>
      </c>
      <c r="D766" s="30">
        <f t="shared" si="56"/>
        <v>6272021459.9992456</v>
      </c>
      <c r="E766" s="32">
        <v>722261.91165908205</v>
      </c>
      <c r="F766" s="31">
        <f t="shared" si="57"/>
        <v>1316874282.0591226</v>
      </c>
      <c r="G766" s="28">
        <f t="shared" si="58"/>
        <v>698238.447677813</v>
      </c>
      <c r="H766" s="28">
        <f t="shared" si="59"/>
        <v>150437547.17146629</v>
      </c>
    </row>
    <row r="767" spans="1:8" x14ac:dyDescent="0.2">
      <c r="A767" s="32">
        <v>582204.78935900796</v>
      </c>
      <c r="B767" s="30">
        <f t="shared" si="55"/>
        <v>10767872500.522533</v>
      </c>
      <c r="C767" s="32">
        <v>778064.94719130301</v>
      </c>
      <c r="D767" s="30">
        <f t="shared" si="56"/>
        <v>8480899260.4366522</v>
      </c>
      <c r="E767" s="32">
        <v>717956.58903669904</v>
      </c>
      <c r="F767" s="31">
        <f t="shared" si="57"/>
        <v>1022940424.8871896</v>
      </c>
      <c r="G767" s="28">
        <f t="shared" si="58"/>
        <v>692742.10852900334</v>
      </c>
      <c r="H767" s="28">
        <f t="shared" si="59"/>
        <v>45818810.630386844</v>
      </c>
    </row>
    <row r="768" spans="1:8" x14ac:dyDescent="0.2">
      <c r="A768" s="32">
        <v>588965.53785000602</v>
      </c>
      <c r="B768" s="30">
        <f t="shared" si="55"/>
        <v>9410476656.4968071</v>
      </c>
      <c r="C768" s="32">
        <v>739414.322523101</v>
      </c>
      <c r="D768" s="30">
        <f t="shared" si="56"/>
        <v>2855959007.9867826</v>
      </c>
      <c r="E768" s="32">
        <v>733576.365130138</v>
      </c>
      <c r="F768" s="31">
        <f t="shared" si="57"/>
        <v>2266066168.5277228</v>
      </c>
      <c r="G768" s="28">
        <f t="shared" si="58"/>
        <v>687318.74183441501</v>
      </c>
      <c r="H768" s="28">
        <f t="shared" si="59"/>
        <v>1810619.5840471736</v>
      </c>
    </row>
    <row r="769" spans="1:8" x14ac:dyDescent="0.2">
      <c r="A769" s="32">
        <v>582836.28394372098</v>
      </c>
      <c r="B769" s="30">
        <f t="shared" si="55"/>
        <v>10637212971.346487</v>
      </c>
      <c r="C769" s="32">
        <v>741159.15974211495</v>
      </c>
      <c r="D769" s="30">
        <f t="shared" si="56"/>
        <v>3045495761.4514623</v>
      </c>
      <c r="E769" s="32">
        <v>695462.786034288</v>
      </c>
      <c r="F769" s="31">
        <f t="shared" si="57"/>
        <v>90053207.572885454</v>
      </c>
      <c r="G769" s="28">
        <f t="shared" si="58"/>
        <v>673152.74324004131</v>
      </c>
      <c r="H769" s="28">
        <f t="shared" si="59"/>
        <v>164362808.53743801</v>
      </c>
    </row>
    <row r="770" spans="1:8" x14ac:dyDescent="0.2">
      <c r="A770" s="32">
        <v>599527.77849838103</v>
      </c>
      <c r="B770" s="30">
        <f t="shared" si="55"/>
        <v>7472802112.7687311</v>
      </c>
      <c r="C770" s="32">
        <v>748016.58452906599</v>
      </c>
      <c r="D770" s="30">
        <f t="shared" si="56"/>
        <v>3849387869.5647607</v>
      </c>
      <c r="E770" s="32">
        <v>724649.08317641995</v>
      </c>
      <c r="F770" s="31">
        <f t="shared" si="57"/>
        <v>1495827870.2778952</v>
      </c>
      <c r="G770" s="28">
        <f t="shared" si="58"/>
        <v>690731.14873462229</v>
      </c>
      <c r="H770" s="28">
        <f t="shared" si="59"/>
        <v>22638559.735023923</v>
      </c>
    </row>
    <row r="771" spans="1:8" x14ac:dyDescent="0.2">
      <c r="A771" s="32">
        <v>579908.67076106498</v>
      </c>
      <c r="B771" s="30">
        <f t="shared" si="55"/>
        <v>11249673582.877306</v>
      </c>
      <c r="C771" s="32">
        <v>750241.96210281097</v>
      </c>
      <c r="D771" s="30">
        <f t="shared" si="56"/>
        <v>4130480314.1457863</v>
      </c>
      <c r="E771" s="32">
        <v>692667.91107105999</v>
      </c>
      <c r="F771" s="31">
        <f t="shared" si="57"/>
        <v>44819836.740333669</v>
      </c>
      <c r="G771" s="28">
        <f t="shared" si="58"/>
        <v>674272.84797831194</v>
      </c>
      <c r="H771" s="28">
        <f t="shared" si="59"/>
        <v>136897048.27603284</v>
      </c>
    </row>
    <row r="772" spans="1:8" x14ac:dyDescent="0.2">
      <c r="A772" s="32">
        <v>603287.33968705602</v>
      </c>
      <c r="B772" s="30">
        <f t="shared" ref="B772:B835" si="60">(A772-$L$7)^2</f>
        <v>6836943091.9685001</v>
      </c>
      <c r="C772" s="32">
        <v>725546.06700062903</v>
      </c>
      <c r="D772" s="30">
        <f t="shared" ref="D772:D835" si="61">(C772-$L$7)^2</f>
        <v>1566015824.6156762</v>
      </c>
      <c r="E772" s="32">
        <v>718552.67022884602</v>
      </c>
      <c r="F772" s="31">
        <f t="shared" ref="F772:F835" si="62">(E772-$L$7)^2</f>
        <v>1061425191.5889535</v>
      </c>
      <c r="G772" s="28">
        <f t="shared" ref="G772:G835" si="63">(A772+C772+E772)/3</f>
        <v>682462.02563884377</v>
      </c>
      <c r="H772" s="28">
        <f t="shared" ref="H772:H835" si="64">(G772-$L$7)^2</f>
        <v>12327988.541010205</v>
      </c>
    </row>
    <row r="773" spans="1:8" x14ac:dyDescent="0.2">
      <c r="A773" s="32">
        <v>584791.43782170897</v>
      </c>
      <c r="B773" s="30">
        <f t="shared" si="60"/>
        <v>10237738713.96163</v>
      </c>
      <c r="C773" s="32">
        <v>745963.34618007904</v>
      </c>
      <c r="D773" s="30">
        <f t="shared" si="61"/>
        <v>3598823735.7708702</v>
      </c>
      <c r="E773" s="32">
        <v>676977.70650726801</v>
      </c>
      <c r="F773" s="31">
        <f t="shared" si="62"/>
        <v>80917988.929003567</v>
      </c>
      <c r="G773" s="28">
        <f t="shared" si="63"/>
        <v>669244.16350301867</v>
      </c>
      <c r="H773" s="28">
        <f t="shared" si="64"/>
        <v>279858961.8747406</v>
      </c>
    </row>
    <row r="774" spans="1:8" x14ac:dyDescent="0.2">
      <c r="A774" s="32">
        <v>606284.01740470401</v>
      </c>
      <c r="B774" s="30">
        <f t="shared" si="60"/>
        <v>6350357723.5487108</v>
      </c>
      <c r="C774" s="32">
        <v>730366.64799386205</v>
      </c>
      <c r="D774" s="30">
        <f t="shared" si="61"/>
        <v>1970782736.6866744</v>
      </c>
      <c r="E774" s="32">
        <v>690908.50154943799</v>
      </c>
      <c r="F774" s="31">
        <f t="shared" si="62"/>
        <v>24357702.982757706</v>
      </c>
      <c r="G774" s="28">
        <f t="shared" si="63"/>
        <v>675853.05564933468</v>
      </c>
      <c r="H774" s="28">
        <f t="shared" si="64"/>
        <v>102416293.12633574</v>
      </c>
    </row>
    <row r="775" spans="1:8" x14ac:dyDescent="0.2">
      <c r="A775" s="32">
        <v>587990.03368195402</v>
      </c>
      <c r="B775" s="30">
        <f t="shared" si="60"/>
        <v>9600690923.2545357</v>
      </c>
      <c r="C775" s="32">
        <v>750158.52474257397</v>
      </c>
      <c r="D775" s="30">
        <f t="shared" si="61"/>
        <v>4119762435.7476487</v>
      </c>
      <c r="E775" s="32">
        <v>698312.23270237097</v>
      </c>
      <c r="F775" s="31">
        <f t="shared" si="62"/>
        <v>152252982.102644</v>
      </c>
      <c r="G775" s="28">
        <f t="shared" si="63"/>
        <v>678820.26370896632</v>
      </c>
      <c r="H775" s="28">
        <f t="shared" si="64"/>
        <v>51163770.601957008</v>
      </c>
    </row>
    <row r="776" spans="1:8" x14ac:dyDescent="0.2">
      <c r="A776" s="32">
        <v>586172.50228317501</v>
      </c>
      <c r="B776" s="30">
        <f t="shared" si="60"/>
        <v>9960169121.5860844</v>
      </c>
      <c r="C776" s="32">
        <v>731554.06180934899</v>
      </c>
      <c r="D776" s="30">
        <f t="shared" si="61"/>
        <v>2077619595.8679709</v>
      </c>
      <c r="E776" s="32">
        <v>732866.91428895597</v>
      </c>
      <c r="F776" s="31">
        <f t="shared" si="62"/>
        <v>2199025205.8301768</v>
      </c>
      <c r="G776" s="28">
        <f t="shared" si="63"/>
        <v>683531.15946049325</v>
      </c>
      <c r="H776" s="28">
        <f t="shared" si="64"/>
        <v>5963313.8039119383</v>
      </c>
    </row>
    <row r="777" spans="1:8" x14ac:dyDescent="0.2">
      <c r="A777" s="32">
        <v>611178.33778630896</v>
      </c>
      <c r="B777" s="30">
        <f t="shared" si="60"/>
        <v>5594263811.8385086</v>
      </c>
      <c r="C777" s="32">
        <v>772668.64249933499</v>
      </c>
      <c r="D777" s="30">
        <f t="shared" si="61"/>
        <v>7516108561.3952293</v>
      </c>
      <c r="E777" s="32">
        <v>721426.69906734396</v>
      </c>
      <c r="F777" s="31">
        <f t="shared" si="62"/>
        <v>1256954199.414974</v>
      </c>
      <c r="G777" s="28">
        <f t="shared" si="63"/>
        <v>701757.89311766264</v>
      </c>
      <c r="H777" s="28">
        <f t="shared" si="64"/>
        <v>249158141.08879411</v>
      </c>
    </row>
    <row r="778" spans="1:8" x14ac:dyDescent="0.2">
      <c r="A778" s="32">
        <v>590221.13040425198</v>
      </c>
      <c r="B778" s="30">
        <f t="shared" si="60"/>
        <v>9168449100.1697712</v>
      </c>
      <c r="C778" s="32">
        <v>775570.76739266701</v>
      </c>
      <c r="D778" s="30">
        <f t="shared" si="61"/>
        <v>8027733188.8788862</v>
      </c>
      <c r="E778" s="32">
        <v>737290.50433233206</v>
      </c>
      <c r="F778" s="31">
        <f t="shared" si="62"/>
        <v>2633470939.5419407</v>
      </c>
      <c r="G778" s="28">
        <f t="shared" si="63"/>
        <v>701027.46737641701</v>
      </c>
      <c r="H778" s="28">
        <f t="shared" si="64"/>
        <v>226632496.2742976</v>
      </c>
    </row>
    <row r="779" spans="1:8" x14ac:dyDescent="0.2">
      <c r="A779" s="32">
        <v>598774.50411782204</v>
      </c>
      <c r="B779" s="30">
        <f t="shared" si="60"/>
        <v>7603603701.1701517</v>
      </c>
      <c r="C779" s="32">
        <v>738125.79715468304</v>
      </c>
      <c r="D779" s="30">
        <f t="shared" si="61"/>
        <v>2719898690.4778719</v>
      </c>
      <c r="E779" s="32">
        <v>687285.18147004396</v>
      </c>
      <c r="F779" s="31">
        <f t="shared" si="62"/>
        <v>1721428.7227383056</v>
      </c>
      <c r="G779" s="28">
        <f t="shared" si="63"/>
        <v>674728.49424751627</v>
      </c>
      <c r="H779" s="28">
        <f t="shared" si="64"/>
        <v>126442264.61387765</v>
      </c>
    </row>
    <row r="780" spans="1:8" x14ac:dyDescent="0.2">
      <c r="A780" s="32">
        <v>606031.31099476095</v>
      </c>
      <c r="B780" s="30">
        <f t="shared" si="60"/>
        <v>6390697492.8845873</v>
      </c>
      <c r="C780" s="32">
        <v>735507.32223141706</v>
      </c>
      <c r="D780" s="30">
        <f t="shared" si="61"/>
        <v>2453634299.6091208</v>
      </c>
      <c r="E780" s="32">
        <v>704899.68141488999</v>
      </c>
      <c r="F780" s="31">
        <f t="shared" si="62"/>
        <v>358213622.33187515</v>
      </c>
      <c r="G780" s="28">
        <f t="shared" si="63"/>
        <v>682146.10488035611</v>
      </c>
      <c r="H780" s="28">
        <f t="shared" si="64"/>
        <v>14646268.092962442</v>
      </c>
    </row>
    <row r="781" spans="1:8" x14ac:dyDescent="0.2">
      <c r="A781" s="32">
        <v>610177.33894348005</v>
      </c>
      <c r="B781" s="30">
        <f t="shared" si="60"/>
        <v>5745004849.8368654</v>
      </c>
      <c r="C781" s="32">
        <v>729812.35093413701</v>
      </c>
      <c r="D781" s="30">
        <f t="shared" si="61"/>
        <v>1921875610.1933503</v>
      </c>
      <c r="E781" s="32">
        <v>707269.28296661901</v>
      </c>
      <c r="F781" s="31">
        <f t="shared" si="62"/>
        <v>453525314.13779294</v>
      </c>
      <c r="G781" s="28">
        <f t="shared" si="63"/>
        <v>682419.65761474532</v>
      </c>
      <c r="H781" s="28">
        <f t="shared" si="64"/>
        <v>12627302.324323228</v>
      </c>
    </row>
    <row r="782" spans="1:8" x14ac:dyDescent="0.2">
      <c r="A782" s="32">
        <v>593050.13655615796</v>
      </c>
      <c r="B782" s="30">
        <f t="shared" si="60"/>
        <v>8634686275.6133633</v>
      </c>
      <c r="C782" s="32">
        <v>786015.74896028999</v>
      </c>
      <c r="D782" s="30">
        <f t="shared" si="61"/>
        <v>10008521770.236576</v>
      </c>
      <c r="E782" s="32">
        <v>691105.56467506895</v>
      </c>
      <c r="F782" s="31">
        <f t="shared" si="62"/>
        <v>26341688.785155945</v>
      </c>
      <c r="G782" s="28">
        <f t="shared" si="63"/>
        <v>690057.15006383893</v>
      </c>
      <c r="H782" s="28">
        <f t="shared" si="64"/>
        <v>16679063.19622617</v>
      </c>
    </row>
    <row r="783" spans="1:8" x14ac:dyDescent="0.2">
      <c r="A783" s="32">
        <v>598938.74529069196</v>
      </c>
      <c r="B783" s="30">
        <f t="shared" si="60"/>
        <v>7574987460.8567333</v>
      </c>
      <c r="C783" s="32">
        <v>728426.73487319902</v>
      </c>
      <c r="D783" s="30">
        <f t="shared" si="61"/>
        <v>1802306937.9710071</v>
      </c>
      <c r="E783" s="32">
        <v>701092.50383573596</v>
      </c>
      <c r="F783" s="31">
        <f t="shared" si="62"/>
        <v>228594885.12088397</v>
      </c>
      <c r="G783" s="28">
        <f t="shared" si="63"/>
        <v>676152.6613332089</v>
      </c>
      <c r="H783" s="28">
        <f t="shared" si="64"/>
        <v>96441981.604208156</v>
      </c>
    </row>
    <row r="784" spans="1:8" x14ac:dyDescent="0.2">
      <c r="A784" s="32">
        <v>603689.81914912304</v>
      </c>
      <c r="B784" s="30">
        <f t="shared" si="60"/>
        <v>6770546401.4330311</v>
      </c>
      <c r="C784" s="32">
        <v>732816.03518710798</v>
      </c>
      <c r="D784" s="30">
        <f t="shared" si="61"/>
        <v>2194255969.2114387</v>
      </c>
      <c r="E784" s="32">
        <v>722851.26827894803</v>
      </c>
      <c r="F784" s="31">
        <f t="shared" si="62"/>
        <v>1359995668.0687702</v>
      </c>
      <c r="G784" s="28">
        <f t="shared" si="63"/>
        <v>686452.37420505972</v>
      </c>
      <c r="H784" s="28">
        <f t="shared" si="64"/>
        <v>229656.62194803098</v>
      </c>
    </row>
    <row r="785" spans="1:8" x14ac:dyDescent="0.2">
      <c r="A785" s="32">
        <v>595729.77145118895</v>
      </c>
      <c r="B785" s="30">
        <f t="shared" si="60"/>
        <v>8143867224.4124556</v>
      </c>
      <c r="C785" s="32">
        <v>764382.74977152201</v>
      </c>
      <c r="D785" s="30">
        <f t="shared" si="61"/>
        <v>6148065464.4809847</v>
      </c>
      <c r="E785" s="32">
        <v>706353.61932807101</v>
      </c>
      <c r="F785" s="31">
        <f t="shared" si="62"/>
        <v>415363563.34178132</v>
      </c>
      <c r="G785" s="28">
        <f t="shared" si="63"/>
        <v>688822.0468502607</v>
      </c>
      <c r="H785" s="28">
        <f t="shared" si="64"/>
        <v>8116217.9195928527</v>
      </c>
    </row>
    <row r="786" spans="1:8" x14ac:dyDescent="0.2">
      <c r="A786" s="32">
        <v>599475.07087806705</v>
      </c>
      <c r="B786" s="30">
        <f t="shared" si="60"/>
        <v>7481917550.4138422</v>
      </c>
      <c r="C786" s="32">
        <v>751272.97331091005</v>
      </c>
      <c r="D786" s="30">
        <f t="shared" si="61"/>
        <v>4264067031.1604958</v>
      </c>
      <c r="E786" s="32">
        <v>726384.742503296</v>
      </c>
      <c r="F786" s="31">
        <f t="shared" si="62"/>
        <v>1633096874.7001622</v>
      </c>
      <c r="G786" s="28">
        <f t="shared" si="63"/>
        <v>692377.59556409111</v>
      </c>
      <c r="H786" s="28">
        <f t="shared" si="64"/>
        <v>41016933.450675137</v>
      </c>
    </row>
    <row r="787" spans="1:8" x14ac:dyDescent="0.2">
      <c r="A787" s="32">
        <v>580695.69089763402</v>
      </c>
      <c r="B787" s="30">
        <f t="shared" si="60"/>
        <v>11083343222.987455</v>
      </c>
      <c r="C787" s="32">
        <v>747534.60705062398</v>
      </c>
      <c r="D787" s="30">
        <f t="shared" si="61"/>
        <v>3789813094.8103509</v>
      </c>
      <c r="E787" s="32">
        <v>725325.775640268</v>
      </c>
      <c r="F787" s="31">
        <f t="shared" si="62"/>
        <v>1548629209.1000412</v>
      </c>
      <c r="G787" s="28">
        <f t="shared" si="63"/>
        <v>684518.69119617529</v>
      </c>
      <c r="H787" s="28">
        <f t="shared" si="64"/>
        <v>2115448.0348922098</v>
      </c>
    </row>
    <row r="788" spans="1:8" x14ac:dyDescent="0.2">
      <c r="A788" s="32">
        <v>594193.48529052304</v>
      </c>
      <c r="B788" s="30">
        <f t="shared" si="60"/>
        <v>8423506704.1815872</v>
      </c>
      <c r="C788" s="32">
        <v>752100.23116030998</v>
      </c>
      <c r="D788" s="30">
        <f t="shared" si="61"/>
        <v>4372790970.8586969</v>
      </c>
      <c r="E788" s="32">
        <v>711340.40565404203</v>
      </c>
      <c r="F788" s="31">
        <f t="shared" si="62"/>
        <v>643497700.87714601</v>
      </c>
      <c r="G788" s="28">
        <f t="shared" si="63"/>
        <v>685878.04070162505</v>
      </c>
      <c r="H788" s="28">
        <f t="shared" si="64"/>
        <v>9045.6231937468165</v>
      </c>
    </row>
    <row r="789" spans="1:8" x14ac:dyDescent="0.2">
      <c r="A789" s="32">
        <v>587604.28830459202</v>
      </c>
      <c r="B789" s="30">
        <f t="shared" si="60"/>
        <v>9676432790.4786587</v>
      </c>
      <c r="C789" s="32">
        <v>758805.32175263704</v>
      </c>
      <c r="D789" s="30">
        <f t="shared" si="61"/>
        <v>5304525361.2407303</v>
      </c>
      <c r="E789" s="32">
        <v>715910.59911843296</v>
      </c>
      <c r="F789" s="31">
        <f t="shared" si="62"/>
        <v>896250908.64779294</v>
      </c>
      <c r="G789" s="28">
        <f t="shared" si="63"/>
        <v>687440.06972522067</v>
      </c>
      <c r="H789" s="28">
        <f t="shared" si="64"/>
        <v>2151855.877739646</v>
      </c>
    </row>
    <row r="790" spans="1:8" x14ac:dyDescent="0.2">
      <c r="A790" s="32">
        <v>592640.50537087303</v>
      </c>
      <c r="B790" s="30">
        <f t="shared" si="60"/>
        <v>8710982400.9263287</v>
      </c>
      <c r="C790" s="32">
        <v>738612.90224138706</v>
      </c>
      <c r="D790" s="30">
        <f t="shared" si="61"/>
        <v>2770943602.067729</v>
      </c>
      <c r="E790" s="32">
        <v>681402.72515743598</v>
      </c>
      <c r="F790" s="31">
        <f t="shared" si="62"/>
        <v>20888775.771737151</v>
      </c>
      <c r="G790" s="28">
        <f t="shared" si="63"/>
        <v>670885.37758989865</v>
      </c>
      <c r="H790" s="28">
        <f t="shared" si="64"/>
        <v>227640851.63993242</v>
      </c>
    </row>
    <row r="791" spans="1:8" x14ac:dyDescent="0.2">
      <c r="A791" s="32">
        <v>589299.72764353105</v>
      </c>
      <c r="B791" s="30">
        <f t="shared" si="60"/>
        <v>9345750432.1115704</v>
      </c>
      <c r="C791" s="32">
        <v>750896.46720948699</v>
      </c>
      <c r="D791" s="30">
        <f t="shared" si="61"/>
        <v>4215037223.5927415</v>
      </c>
      <c r="E791" s="32">
        <v>722170.21686206199</v>
      </c>
      <c r="F791" s="31">
        <f t="shared" si="62"/>
        <v>1310227708.5761819</v>
      </c>
      <c r="G791" s="28">
        <f t="shared" si="63"/>
        <v>687455.47057169338</v>
      </c>
      <c r="H791" s="28">
        <f t="shared" si="64"/>
        <v>2197276.6999343089</v>
      </c>
    </row>
    <row r="792" spans="1:8" x14ac:dyDescent="0.2">
      <c r="A792" s="32">
        <v>601265.624496656</v>
      </c>
      <c r="B792" s="30">
        <f t="shared" si="60"/>
        <v>7175364738.45578</v>
      </c>
      <c r="C792" s="32">
        <v>753608.330432566</v>
      </c>
      <c r="D792" s="30">
        <f t="shared" si="61"/>
        <v>4574517742.6870327</v>
      </c>
      <c r="E792" s="32">
        <v>700939.73345148505</v>
      </c>
      <c r="F792" s="31">
        <f t="shared" si="62"/>
        <v>223998644.67128238</v>
      </c>
      <c r="G792" s="28">
        <f t="shared" si="63"/>
        <v>685271.22946023569</v>
      </c>
      <c r="H792" s="28">
        <f t="shared" si="64"/>
        <v>492691.29694204713</v>
      </c>
    </row>
    <row r="793" spans="1:8" x14ac:dyDescent="0.2">
      <c r="A793" s="32">
        <v>590589.46993994305</v>
      </c>
      <c r="B793" s="30">
        <f t="shared" si="60"/>
        <v>9098046265.9065666</v>
      </c>
      <c r="C793" s="32">
        <v>749717.66688920197</v>
      </c>
      <c r="D793" s="30">
        <f t="shared" si="61"/>
        <v>4063363537.6202245</v>
      </c>
      <c r="E793" s="32">
        <v>708678.16491668602</v>
      </c>
      <c r="F793" s="31">
        <f t="shared" si="62"/>
        <v>515517739.47545248</v>
      </c>
      <c r="G793" s="28">
        <f t="shared" si="63"/>
        <v>682995.10058194364</v>
      </c>
      <c r="H793" s="28">
        <f t="shared" si="64"/>
        <v>8868773.4691358507</v>
      </c>
    </row>
    <row r="794" spans="1:8" x14ac:dyDescent="0.2">
      <c r="A794" s="32">
        <v>609064.07823127601</v>
      </c>
      <c r="B794" s="30">
        <f t="shared" si="60"/>
        <v>5915005194.6284447</v>
      </c>
      <c r="C794" s="32">
        <v>808888.11994308804</v>
      </c>
      <c r="D794" s="30">
        <f t="shared" si="61"/>
        <v>15108090036.999437</v>
      </c>
      <c r="E794" s="32">
        <v>701874.91151382495</v>
      </c>
      <c r="F794" s="31">
        <f t="shared" si="62"/>
        <v>252866045.23201245</v>
      </c>
      <c r="G794" s="28">
        <f t="shared" si="63"/>
        <v>706609.03656272963</v>
      </c>
      <c r="H794" s="28">
        <f t="shared" si="64"/>
        <v>425839847.95663077</v>
      </c>
    </row>
    <row r="795" spans="1:8" x14ac:dyDescent="0.2">
      <c r="A795" s="32">
        <v>612615.27590111899</v>
      </c>
      <c r="B795" s="30">
        <f t="shared" si="60"/>
        <v>5381377572.4129744</v>
      </c>
      <c r="C795" s="32">
        <v>729514.27051608905</v>
      </c>
      <c r="D795" s="30">
        <f t="shared" si="61"/>
        <v>1895829246.9591265</v>
      </c>
      <c r="E795" s="32">
        <v>685520.92539324099</v>
      </c>
      <c r="F795" s="31">
        <f t="shared" si="62"/>
        <v>204506.35585424441</v>
      </c>
      <c r="G795" s="28">
        <f t="shared" si="63"/>
        <v>675883.49060348293</v>
      </c>
      <c r="H795" s="28">
        <f t="shared" si="64"/>
        <v>101801210.24743493</v>
      </c>
    </row>
    <row r="796" spans="1:8" x14ac:dyDescent="0.2">
      <c r="A796" s="32">
        <v>621036.20837208105</v>
      </c>
      <c r="B796" s="30">
        <f t="shared" si="60"/>
        <v>4216806281.8564153</v>
      </c>
      <c r="C796" s="32">
        <v>747922.22254260594</v>
      </c>
      <c r="D796" s="30">
        <f t="shared" si="61"/>
        <v>3837687690.1370935</v>
      </c>
      <c r="E796" s="32">
        <v>732489.07548783999</v>
      </c>
      <c r="F796" s="31">
        <f t="shared" si="62"/>
        <v>2163731400.0147657</v>
      </c>
      <c r="G796" s="28">
        <f t="shared" si="63"/>
        <v>700482.50213417562</v>
      </c>
      <c r="H796" s="28">
        <f t="shared" si="64"/>
        <v>210521323.06723523</v>
      </c>
    </row>
    <row r="797" spans="1:8" x14ac:dyDescent="0.2">
      <c r="A797" s="32">
        <v>586268.54385631799</v>
      </c>
      <c r="B797" s="30">
        <f t="shared" si="60"/>
        <v>9941008323.3119984</v>
      </c>
      <c r="C797" s="32">
        <v>772829.43088054599</v>
      </c>
      <c r="D797" s="30">
        <f t="shared" si="61"/>
        <v>7544013670.3560658</v>
      </c>
      <c r="E797" s="32">
        <v>711050.91940500995</v>
      </c>
      <c r="F797" s="31">
        <f t="shared" si="62"/>
        <v>628894559.31734252</v>
      </c>
      <c r="G797" s="28">
        <f t="shared" si="63"/>
        <v>690049.6313806246</v>
      </c>
      <c r="H797" s="28">
        <f t="shared" si="64"/>
        <v>16617707.10908054</v>
      </c>
    </row>
    <row r="798" spans="1:8" x14ac:dyDescent="0.2">
      <c r="A798" s="32">
        <v>578067.666334523</v>
      </c>
      <c r="B798" s="30">
        <f t="shared" si="60"/>
        <v>11643593228.722458</v>
      </c>
      <c r="C798" s="32">
        <v>732335.48152073903</v>
      </c>
      <c r="D798" s="30">
        <f t="shared" si="61"/>
        <v>2149465859.812366</v>
      </c>
      <c r="E798" s="32">
        <v>689027.86237519199</v>
      </c>
      <c r="F798" s="31">
        <f t="shared" si="62"/>
        <v>9331272.6876984816</v>
      </c>
      <c r="G798" s="28">
        <f t="shared" si="63"/>
        <v>666477.00341015134</v>
      </c>
      <c r="H798" s="28">
        <f t="shared" si="64"/>
        <v>380099699.98884606</v>
      </c>
    </row>
    <row r="799" spans="1:8" x14ac:dyDescent="0.2">
      <c r="A799" s="32">
        <v>592484.95100626897</v>
      </c>
      <c r="B799" s="30">
        <f t="shared" si="60"/>
        <v>8740043198.2966423</v>
      </c>
      <c r="C799" s="32">
        <v>760533.18793259305</v>
      </c>
      <c r="D799" s="30">
        <f t="shared" si="61"/>
        <v>5559199378.3688049</v>
      </c>
      <c r="E799" s="32">
        <v>719231.71088585304</v>
      </c>
      <c r="F799" s="31">
        <f t="shared" si="62"/>
        <v>1106131926.5549674</v>
      </c>
      <c r="G799" s="28">
        <f t="shared" si="63"/>
        <v>690749.94994157169</v>
      </c>
      <c r="H799" s="28">
        <f t="shared" si="64"/>
        <v>22817825.48888414</v>
      </c>
    </row>
    <row r="800" spans="1:8" x14ac:dyDescent="0.2">
      <c r="A800" s="32">
        <v>603434.43544542103</v>
      </c>
      <c r="B800" s="30">
        <f t="shared" si="60"/>
        <v>6812639265.4230251</v>
      </c>
      <c r="C800" s="32">
        <v>746825.18443934596</v>
      </c>
      <c r="D800" s="30">
        <f t="shared" si="61"/>
        <v>3702970194.8624144</v>
      </c>
      <c r="E800" s="32">
        <v>716329.91092914599</v>
      </c>
      <c r="F800" s="31">
        <f t="shared" si="62"/>
        <v>921532983.72366786</v>
      </c>
      <c r="G800" s="28">
        <f t="shared" si="63"/>
        <v>688863.17693797103</v>
      </c>
      <c r="H800" s="28">
        <f t="shared" si="64"/>
        <v>8352260.4255877538</v>
      </c>
    </row>
    <row r="801" spans="1:8" x14ac:dyDescent="0.2">
      <c r="A801" s="32">
        <v>586730.09698980604</v>
      </c>
      <c r="B801" s="30">
        <f t="shared" si="60"/>
        <v>9849183408.5837669</v>
      </c>
      <c r="C801" s="32">
        <v>742416.31671505503</v>
      </c>
      <c r="D801" s="30">
        <f t="shared" si="61"/>
        <v>3185831161.0728188</v>
      </c>
      <c r="E801" s="32">
        <v>706985.11428962403</v>
      </c>
      <c r="F801" s="31">
        <f t="shared" si="62"/>
        <v>441502677.64987344</v>
      </c>
      <c r="G801" s="28">
        <f t="shared" si="63"/>
        <v>678710.50933149504</v>
      </c>
      <c r="H801" s="28">
        <f t="shared" si="64"/>
        <v>52745937.609941818</v>
      </c>
    </row>
    <row r="802" spans="1:8" x14ac:dyDescent="0.2">
      <c r="A802" s="32">
        <v>609246.69039537502</v>
      </c>
      <c r="B802" s="30">
        <f t="shared" si="60"/>
        <v>5886949478.0603142</v>
      </c>
      <c r="C802" s="32">
        <v>761749.14486516698</v>
      </c>
      <c r="D802" s="30">
        <f t="shared" si="61"/>
        <v>5742001521.6522331</v>
      </c>
      <c r="E802" s="32">
        <v>698174.84225552797</v>
      </c>
      <c r="F802" s="31">
        <f t="shared" si="62"/>
        <v>148881313.84075728</v>
      </c>
      <c r="G802" s="28">
        <f t="shared" si="63"/>
        <v>689723.55917202344</v>
      </c>
      <c r="H802" s="28">
        <f t="shared" si="64"/>
        <v>14065575.0871746</v>
      </c>
    </row>
    <row r="803" spans="1:8" x14ac:dyDescent="0.2">
      <c r="A803" s="32">
        <v>591900.82640414406</v>
      </c>
      <c r="B803" s="30">
        <f t="shared" si="60"/>
        <v>8849601912.9739456</v>
      </c>
      <c r="C803" s="32">
        <v>724853.51752128801</v>
      </c>
      <c r="D803" s="30">
        <f t="shared" si="61"/>
        <v>1511683042.1355438</v>
      </c>
      <c r="E803" s="32">
        <v>743601.52088049101</v>
      </c>
      <c r="F803" s="31">
        <f t="shared" si="62"/>
        <v>3321029224.525815</v>
      </c>
      <c r="G803" s="28">
        <f t="shared" si="63"/>
        <v>686785.28826864099</v>
      </c>
      <c r="H803" s="28">
        <f t="shared" si="64"/>
        <v>659569.89473063743</v>
      </c>
    </row>
    <row r="804" spans="1:8" x14ac:dyDescent="0.2">
      <c r="A804" s="32">
        <v>617016.23410652205</v>
      </c>
      <c r="B804" s="30">
        <f t="shared" si="60"/>
        <v>4755056136.838707</v>
      </c>
      <c r="C804" s="32">
        <v>749889.08782328398</v>
      </c>
      <c r="D804" s="30">
        <f t="shared" si="61"/>
        <v>4085247212.2925386</v>
      </c>
      <c r="E804" s="32">
        <v>686499.44648163102</v>
      </c>
      <c r="F804" s="31">
        <f t="shared" si="62"/>
        <v>276988.84674387082</v>
      </c>
      <c r="G804" s="28">
        <f t="shared" si="63"/>
        <v>684468.25613714568</v>
      </c>
      <c r="H804" s="28">
        <f t="shared" si="64"/>
        <v>2264703.0788957784</v>
      </c>
    </row>
    <row r="805" spans="1:8" x14ac:dyDescent="0.2">
      <c r="A805" s="32">
        <v>605522.41971726401</v>
      </c>
      <c r="B805" s="30">
        <f t="shared" si="60"/>
        <v>6472319871.5388412</v>
      </c>
      <c r="C805" s="32">
        <v>754120.65750646195</v>
      </c>
      <c r="D805" s="30">
        <f t="shared" si="61"/>
        <v>4644082890.7218971</v>
      </c>
      <c r="E805" s="32">
        <v>728902.159423345</v>
      </c>
      <c r="F805" s="31">
        <f t="shared" si="62"/>
        <v>1842899920.2317607</v>
      </c>
      <c r="G805" s="28">
        <f t="shared" si="63"/>
        <v>696181.74554902373</v>
      </c>
      <c r="H805" s="28">
        <f t="shared" si="64"/>
        <v>104215439.76822506</v>
      </c>
    </row>
    <row r="806" spans="1:8" x14ac:dyDescent="0.2">
      <c r="A806" s="32">
        <v>594800.106856675</v>
      </c>
      <c r="B806" s="30">
        <f t="shared" si="60"/>
        <v>8312523647.0036249</v>
      </c>
      <c r="C806" s="32">
        <v>740549.27265973098</v>
      </c>
      <c r="D806" s="30">
        <f t="shared" si="61"/>
        <v>2978553253.7678733</v>
      </c>
      <c r="E806" s="32">
        <v>710140.26968563301</v>
      </c>
      <c r="F806" s="31">
        <f t="shared" si="62"/>
        <v>584049713.39785683</v>
      </c>
      <c r="G806" s="28">
        <f t="shared" si="63"/>
        <v>681829.88306734629</v>
      </c>
      <c r="H806" s="28">
        <f t="shared" si="64"/>
        <v>17166654.103568852</v>
      </c>
    </row>
    <row r="807" spans="1:8" x14ac:dyDescent="0.2">
      <c r="A807" s="32">
        <v>616236.22450464498</v>
      </c>
      <c r="B807" s="30">
        <f t="shared" si="60"/>
        <v>4863238663.5683832</v>
      </c>
      <c r="C807" s="32">
        <v>748464.21790523303</v>
      </c>
      <c r="D807" s="30">
        <f t="shared" si="61"/>
        <v>3905133670.0703092</v>
      </c>
      <c r="E807" s="32">
        <v>707573.32899363898</v>
      </c>
      <c r="F807" s="31">
        <f t="shared" si="62"/>
        <v>466567767.86004394</v>
      </c>
      <c r="G807" s="28">
        <f t="shared" si="63"/>
        <v>690757.92380117241</v>
      </c>
      <c r="H807" s="28">
        <f t="shared" si="64"/>
        <v>22894068.148503017</v>
      </c>
    </row>
    <row r="808" spans="1:8" x14ac:dyDescent="0.2">
      <c r="A808" s="32">
        <v>605125.28856207395</v>
      </c>
      <c r="B808" s="30">
        <f t="shared" si="60"/>
        <v>6536376566.9503355</v>
      </c>
      <c r="C808" s="32">
        <v>760674.79100360395</v>
      </c>
      <c r="D808" s="30">
        <f t="shared" si="61"/>
        <v>5580335290.7218466</v>
      </c>
      <c r="E808" s="32">
        <v>714285.46940052602</v>
      </c>
      <c r="F808" s="31">
        <f t="shared" si="62"/>
        <v>801587476.11036074</v>
      </c>
      <c r="G808" s="28">
        <f t="shared" si="63"/>
        <v>693361.84965540131</v>
      </c>
      <c r="H808" s="28">
        <f t="shared" si="64"/>
        <v>54592894.673636913</v>
      </c>
    </row>
    <row r="809" spans="1:8" x14ac:dyDescent="0.2">
      <c r="A809" s="32">
        <v>609474.49253726297</v>
      </c>
      <c r="B809" s="30">
        <f t="shared" si="60"/>
        <v>5852044468.5736513</v>
      </c>
      <c r="C809" s="32">
        <v>759044.75575631496</v>
      </c>
      <c r="D809" s="30">
        <f t="shared" si="61"/>
        <v>5339459687.2327557</v>
      </c>
      <c r="E809" s="32">
        <v>694091.16269389598</v>
      </c>
      <c r="F809" s="31">
        <f t="shared" si="62"/>
        <v>65902143.366137028</v>
      </c>
      <c r="G809" s="28">
        <f t="shared" si="63"/>
        <v>687536.80366249138</v>
      </c>
      <c r="H809" s="28">
        <f t="shared" si="64"/>
        <v>2445015.3318204214</v>
      </c>
    </row>
    <row r="810" spans="1:8" x14ac:dyDescent="0.2">
      <c r="A810" s="32">
        <v>590303.38358504896</v>
      </c>
      <c r="B810" s="30">
        <f t="shared" si="60"/>
        <v>9152704049.5309849</v>
      </c>
      <c r="C810" s="32">
        <v>731772.17563686904</v>
      </c>
      <c r="D810" s="30">
        <f t="shared" si="61"/>
        <v>2097550824.1393881</v>
      </c>
      <c r="E810" s="32">
        <v>738894.787278348</v>
      </c>
      <c r="F810" s="31">
        <f t="shared" si="62"/>
        <v>2800699778.7148542</v>
      </c>
      <c r="G810" s="28">
        <f t="shared" si="63"/>
        <v>686990.11550008866</v>
      </c>
      <c r="H810" s="28">
        <f t="shared" si="64"/>
        <v>1034220.4904746298</v>
      </c>
    </row>
    <row r="811" spans="1:8" x14ac:dyDescent="0.2">
      <c r="A811" s="32">
        <v>597608.63473737799</v>
      </c>
      <c r="B811" s="30">
        <f t="shared" si="60"/>
        <v>7808287413.177371</v>
      </c>
      <c r="C811" s="32">
        <v>759521.39244838699</v>
      </c>
      <c r="D811" s="30">
        <f t="shared" si="61"/>
        <v>5409344087.4521513</v>
      </c>
      <c r="E811" s="32">
        <v>697803.27775937004</v>
      </c>
      <c r="F811" s="31">
        <f t="shared" si="62"/>
        <v>139951942.13788792</v>
      </c>
      <c r="G811" s="28">
        <f t="shared" si="63"/>
        <v>684977.76831504505</v>
      </c>
      <c r="H811" s="28">
        <f t="shared" si="64"/>
        <v>990783.07191711175</v>
      </c>
    </row>
    <row r="812" spans="1:8" x14ac:dyDescent="0.2">
      <c r="A812" s="32">
        <v>591458.63051666995</v>
      </c>
      <c r="B812" s="30">
        <f t="shared" si="60"/>
        <v>8932994238.6925735</v>
      </c>
      <c r="C812" s="32">
        <v>770900.54964086204</v>
      </c>
      <c r="D812" s="30">
        <f t="shared" si="61"/>
        <v>7212663348.561945</v>
      </c>
      <c r="E812" s="32">
        <v>712542.91365557502</v>
      </c>
      <c r="F812" s="31">
        <f t="shared" si="62"/>
        <v>705952384.13808322</v>
      </c>
      <c r="G812" s="28">
        <f t="shared" si="63"/>
        <v>691634.03127103567</v>
      </c>
      <c r="H812" s="28">
        <f t="shared" si="64"/>
        <v>32045586.016768023</v>
      </c>
    </row>
    <row r="813" spans="1:8" x14ac:dyDescent="0.2">
      <c r="A813" s="32">
        <v>589775.13135342801</v>
      </c>
      <c r="B813" s="30">
        <f t="shared" si="60"/>
        <v>9254058634.3025398</v>
      </c>
      <c r="C813" s="32">
        <v>727677.46545503498</v>
      </c>
      <c r="D813" s="30">
        <f t="shared" si="61"/>
        <v>1739249995.7335765</v>
      </c>
      <c r="E813" s="32">
        <v>734763.721881537</v>
      </c>
      <c r="F813" s="31">
        <f t="shared" si="62"/>
        <v>2380519984.2695389</v>
      </c>
      <c r="G813" s="28">
        <f t="shared" si="63"/>
        <v>684072.10622999992</v>
      </c>
      <c r="H813" s="28">
        <f t="shared" si="64"/>
        <v>3613964.3084376631</v>
      </c>
    </row>
    <row r="814" spans="1:8" x14ac:dyDescent="0.2">
      <c r="A814" s="32">
        <v>595938.34061800397</v>
      </c>
      <c r="B814" s="30">
        <f t="shared" si="60"/>
        <v>8106266753.3016844</v>
      </c>
      <c r="C814" s="32">
        <v>753158.24454103899</v>
      </c>
      <c r="D814" s="30">
        <f t="shared" si="61"/>
        <v>4513837038.2940121</v>
      </c>
      <c r="E814" s="32">
        <v>716599.75732544402</v>
      </c>
      <c r="F814" s="31">
        <f t="shared" si="62"/>
        <v>937989126.32231498</v>
      </c>
      <c r="G814" s="28">
        <f t="shared" si="63"/>
        <v>688565.44749482896</v>
      </c>
      <c r="H814" s="28">
        <f t="shared" si="64"/>
        <v>6720010.5384843545</v>
      </c>
    </row>
    <row r="815" spans="1:8" x14ac:dyDescent="0.2">
      <c r="A815" s="32">
        <v>600664.07751400897</v>
      </c>
      <c r="B815" s="30">
        <f t="shared" si="60"/>
        <v>7277637708.9930248</v>
      </c>
      <c r="C815" s="32">
        <v>751914.81177656201</v>
      </c>
      <c r="D815" s="30">
        <f t="shared" si="61"/>
        <v>4348302865.6279287</v>
      </c>
      <c r="E815" s="32">
        <v>703821.36047677801</v>
      </c>
      <c r="F815" s="31">
        <f t="shared" si="62"/>
        <v>318558646.39404458</v>
      </c>
      <c r="G815" s="28">
        <f t="shared" si="63"/>
        <v>685466.7499224497</v>
      </c>
      <c r="H815" s="28">
        <f t="shared" si="64"/>
        <v>256440.21089579869</v>
      </c>
    </row>
    <row r="816" spans="1:8" x14ac:dyDescent="0.2">
      <c r="A816" s="32">
        <v>582647.64505077596</v>
      </c>
      <c r="B816" s="30">
        <f t="shared" si="60"/>
        <v>10676159804.139462</v>
      </c>
      <c r="C816" s="32">
        <v>742332.24899803603</v>
      </c>
      <c r="D816" s="30">
        <f t="shared" si="61"/>
        <v>3176348131.9823499</v>
      </c>
      <c r="E816" s="32">
        <v>723295.74738138204</v>
      </c>
      <c r="F816" s="31">
        <f t="shared" si="62"/>
        <v>1392976336.2918804</v>
      </c>
      <c r="G816" s="28">
        <f t="shared" si="63"/>
        <v>682758.54714339797</v>
      </c>
      <c r="H816" s="28">
        <f t="shared" si="64"/>
        <v>10333666.271806844</v>
      </c>
    </row>
    <row r="817" spans="1:8" x14ac:dyDescent="0.2">
      <c r="A817" s="32">
        <v>613575.79186580097</v>
      </c>
      <c r="B817" s="30">
        <f t="shared" si="60"/>
        <v>5241377346.4870148</v>
      </c>
      <c r="C817" s="32">
        <v>729295.13134037296</v>
      </c>
      <c r="D817" s="30">
        <f t="shared" si="61"/>
        <v>1876794138.060003</v>
      </c>
      <c r="E817" s="32">
        <v>691236.36335928901</v>
      </c>
      <c r="F817" s="31">
        <f t="shared" si="62"/>
        <v>27701423.467465311</v>
      </c>
      <c r="G817" s="28">
        <f t="shared" si="63"/>
        <v>678035.76218848757</v>
      </c>
      <c r="H817" s="28">
        <f t="shared" si="64"/>
        <v>63002112.297675543</v>
      </c>
    </row>
    <row r="818" spans="1:8" x14ac:dyDescent="0.2">
      <c r="A818" s="32">
        <v>614565.26589838194</v>
      </c>
      <c r="B818" s="30">
        <f t="shared" si="60"/>
        <v>5099085795.1628304</v>
      </c>
      <c r="C818" s="32">
        <v>723786.33946538495</v>
      </c>
      <c r="D818" s="30">
        <f t="shared" si="61"/>
        <v>1429837359.3460462</v>
      </c>
      <c r="E818" s="32">
        <v>699372.59374221298</v>
      </c>
      <c r="F818" s="31">
        <f t="shared" si="62"/>
        <v>179545114.50045216</v>
      </c>
      <c r="G818" s="28">
        <f t="shared" si="63"/>
        <v>679241.39970199333</v>
      </c>
      <c r="H818" s="28">
        <f t="shared" si="64"/>
        <v>45316451.072506614</v>
      </c>
    </row>
    <row r="819" spans="1:8" x14ac:dyDescent="0.2">
      <c r="A819" s="32">
        <v>599458.76993358403</v>
      </c>
      <c r="B819" s="30">
        <f t="shared" si="60"/>
        <v>7484737816.8793011</v>
      </c>
      <c r="C819" s="32">
        <v>750021.51330800203</v>
      </c>
      <c r="D819" s="30">
        <f t="shared" si="61"/>
        <v>4102192947.1128898</v>
      </c>
      <c r="E819" s="32">
        <v>716086.94708262198</v>
      </c>
      <c r="F819" s="31">
        <f t="shared" si="62"/>
        <v>906840823.95058107</v>
      </c>
      <c r="G819" s="28">
        <f t="shared" si="63"/>
        <v>688522.41010806931</v>
      </c>
      <c r="H819" s="28">
        <f t="shared" si="64"/>
        <v>6498731.2650421578</v>
      </c>
    </row>
    <row r="820" spans="1:8" x14ac:dyDescent="0.2">
      <c r="A820" s="32">
        <v>595921.74098628596</v>
      </c>
      <c r="B820" s="30">
        <f t="shared" si="60"/>
        <v>8109256118.177412</v>
      </c>
      <c r="C820" s="32">
        <v>749096.23267192906</v>
      </c>
      <c r="D820" s="30">
        <f t="shared" si="61"/>
        <v>3984523669.1740031</v>
      </c>
      <c r="E820" s="32">
        <v>674302.43461632996</v>
      </c>
      <c r="F820" s="31">
        <f t="shared" si="62"/>
        <v>136205578.49230325</v>
      </c>
      <c r="G820" s="28">
        <f t="shared" si="63"/>
        <v>673106.80275818158</v>
      </c>
      <c r="H820" s="28">
        <f t="shared" si="64"/>
        <v>165542870.3186079</v>
      </c>
    </row>
    <row r="821" spans="1:8" x14ac:dyDescent="0.2">
      <c r="A821" s="32">
        <v>617750.59135712101</v>
      </c>
      <c r="B821" s="30">
        <f t="shared" si="60"/>
        <v>4654317396.2797928</v>
      </c>
      <c r="C821" s="32">
        <v>726274.92972392903</v>
      </c>
      <c r="D821" s="30">
        <f t="shared" si="61"/>
        <v>1624233514.7843344</v>
      </c>
      <c r="E821" s="32">
        <v>715128.26405054901</v>
      </c>
      <c r="F821" s="31">
        <f t="shared" si="62"/>
        <v>850020722.95092165</v>
      </c>
      <c r="G821" s="28">
        <f t="shared" si="63"/>
        <v>686384.59504386631</v>
      </c>
      <c r="H821" s="28">
        <f t="shared" si="64"/>
        <v>169287.69657846936</v>
      </c>
    </row>
    <row r="822" spans="1:8" x14ac:dyDescent="0.2">
      <c r="A822" s="32">
        <v>592107.47778912401</v>
      </c>
      <c r="B822" s="30">
        <f t="shared" si="60"/>
        <v>8810764266.1878738</v>
      </c>
      <c r="C822" s="32">
        <v>736165.99614951795</v>
      </c>
      <c r="D822" s="30">
        <f t="shared" si="61"/>
        <v>2519321886.6231308</v>
      </c>
      <c r="E822" s="32">
        <v>727516.461872268</v>
      </c>
      <c r="F822" s="31">
        <f t="shared" si="62"/>
        <v>1725846829.2138903</v>
      </c>
      <c r="G822" s="28">
        <f t="shared" si="63"/>
        <v>685263.31193696999</v>
      </c>
      <c r="H822" s="28">
        <f t="shared" si="64"/>
        <v>503868.91558501805</v>
      </c>
    </row>
    <row r="823" spans="1:8" x14ac:dyDescent="0.2">
      <c r="A823" s="32">
        <v>598689.00166315597</v>
      </c>
      <c r="B823" s="30">
        <f t="shared" si="60"/>
        <v>7618522408.2331305</v>
      </c>
      <c r="C823" s="32">
        <v>790646.80728903401</v>
      </c>
      <c r="D823" s="30">
        <f t="shared" si="61"/>
        <v>10956574701.338192</v>
      </c>
      <c r="E823" s="32">
        <v>707874.62665144703</v>
      </c>
      <c r="F823" s="31">
        <f t="shared" si="62"/>
        <v>479674715.3091144</v>
      </c>
      <c r="G823" s="28">
        <f t="shared" si="63"/>
        <v>699070.14520121238</v>
      </c>
      <c r="H823" s="28">
        <f t="shared" si="64"/>
        <v>171531304.70598719</v>
      </c>
    </row>
    <row r="824" spans="1:8" x14ac:dyDescent="0.2">
      <c r="A824" s="32">
        <v>586234.26667861198</v>
      </c>
      <c r="B824" s="30">
        <f t="shared" si="60"/>
        <v>9947844683.1866779</v>
      </c>
      <c r="C824" s="32">
        <v>758544.85470335104</v>
      </c>
      <c r="D824" s="30">
        <f t="shared" si="61"/>
        <v>5266652442.1597919</v>
      </c>
      <c r="E824" s="32">
        <v>684366.93264063902</v>
      </c>
      <c r="F824" s="31">
        <f t="shared" si="62"/>
        <v>2579931.5803511315</v>
      </c>
      <c r="G824" s="28">
        <f t="shared" si="63"/>
        <v>676382.01800753409</v>
      </c>
      <c r="H824" s="28">
        <f t="shared" si="64"/>
        <v>91989797.221393779</v>
      </c>
    </row>
    <row r="825" spans="1:8" x14ac:dyDescent="0.2">
      <c r="A825" s="32">
        <v>588482.69761581696</v>
      </c>
      <c r="B825" s="30">
        <f t="shared" si="60"/>
        <v>9504388146.7366676</v>
      </c>
      <c r="C825" s="32">
        <v>710494.76606247702</v>
      </c>
      <c r="D825" s="30">
        <f t="shared" si="61"/>
        <v>601309694.39305723</v>
      </c>
      <c r="E825" s="32">
        <v>696779.36654242396</v>
      </c>
      <c r="F825" s="31">
        <f t="shared" si="62"/>
        <v>116774333.62317213</v>
      </c>
      <c r="G825" s="28">
        <f t="shared" si="63"/>
        <v>665252.27674023935</v>
      </c>
      <c r="H825" s="28">
        <f t="shared" si="64"/>
        <v>429354554.78137952</v>
      </c>
    </row>
    <row r="826" spans="1:8" x14ac:dyDescent="0.2">
      <c r="A826" s="32">
        <v>580214.47318203805</v>
      </c>
      <c r="B826" s="30">
        <f t="shared" si="60"/>
        <v>11184897549.436745</v>
      </c>
      <c r="C826" s="32">
        <v>781558.03362651402</v>
      </c>
      <c r="D826" s="30">
        <f t="shared" si="61"/>
        <v>9136470134.1158085</v>
      </c>
      <c r="E826" s="32">
        <v>718342.09993163496</v>
      </c>
      <c r="F826" s="31">
        <f t="shared" si="62"/>
        <v>1047748972.5797065</v>
      </c>
      <c r="G826" s="28">
        <f t="shared" si="63"/>
        <v>693371.53558006231</v>
      </c>
      <c r="H826" s="28">
        <f t="shared" si="64"/>
        <v>54736121.283013783</v>
      </c>
    </row>
    <row r="827" spans="1:8" x14ac:dyDescent="0.2">
      <c r="A827" s="32">
        <v>610073.78115654399</v>
      </c>
      <c r="B827" s="30">
        <f t="shared" si="60"/>
        <v>5760714066.7869215</v>
      </c>
      <c r="C827" s="32">
        <v>748422.68444144004</v>
      </c>
      <c r="D827" s="30">
        <f t="shared" si="61"/>
        <v>3899944454.0185881</v>
      </c>
      <c r="E827" s="32">
        <v>721435.33387205901</v>
      </c>
      <c r="F827" s="31">
        <f t="shared" si="62"/>
        <v>1257566542.934243</v>
      </c>
      <c r="G827" s="28">
        <f t="shared" si="63"/>
        <v>693310.59982334764</v>
      </c>
      <c r="H827" s="28">
        <f t="shared" si="64"/>
        <v>53838181.902292341</v>
      </c>
    </row>
    <row r="828" spans="1:8" x14ac:dyDescent="0.2">
      <c r="A828" s="32">
        <v>605445.07032769499</v>
      </c>
      <c r="B828" s="30">
        <f t="shared" si="60"/>
        <v>6484771484.095993</v>
      </c>
      <c r="C828" s="32">
        <v>732667.60012877895</v>
      </c>
      <c r="D828" s="30">
        <f t="shared" si="61"/>
        <v>2180371749.1452851</v>
      </c>
      <c r="E828" s="32">
        <v>725344.02882761403</v>
      </c>
      <c r="F828" s="31">
        <f t="shared" si="62"/>
        <v>1550066164.0054626</v>
      </c>
      <c r="G828" s="28">
        <f t="shared" si="63"/>
        <v>687818.89976136258</v>
      </c>
      <c r="H828" s="28">
        <f t="shared" si="64"/>
        <v>3406795.198218666</v>
      </c>
    </row>
    <row r="829" spans="1:8" x14ac:dyDescent="0.2">
      <c r="A829" s="32">
        <v>620312.33702677395</v>
      </c>
      <c r="B829" s="30">
        <f t="shared" si="60"/>
        <v>4311342252.9905548</v>
      </c>
      <c r="C829" s="32">
        <v>752645.59405110998</v>
      </c>
      <c r="D829" s="30">
        <f t="shared" si="61"/>
        <v>4445214904.7161913</v>
      </c>
      <c r="E829" s="32">
        <v>720777.59003707103</v>
      </c>
      <c r="F829" s="31">
        <f t="shared" si="62"/>
        <v>1211349103.1775935</v>
      </c>
      <c r="G829" s="28">
        <f t="shared" si="63"/>
        <v>697911.84037165169</v>
      </c>
      <c r="H829" s="28">
        <f t="shared" si="64"/>
        <v>142532347.30247107</v>
      </c>
    </row>
    <row r="830" spans="1:8" x14ac:dyDescent="0.2">
      <c r="A830" s="32">
        <v>589425.24042781105</v>
      </c>
      <c r="B830" s="30">
        <f t="shared" si="60"/>
        <v>9321498684.9640503</v>
      </c>
      <c r="C830" s="32">
        <v>747430.40188744001</v>
      </c>
      <c r="D830" s="30">
        <f t="shared" si="61"/>
        <v>3776993910.0004683</v>
      </c>
      <c r="E830" s="32">
        <v>721546.853301803</v>
      </c>
      <c r="F830" s="31">
        <f t="shared" si="62"/>
        <v>1265488424.7454951</v>
      </c>
      <c r="G830" s="28">
        <f t="shared" si="63"/>
        <v>686134.16520568461</v>
      </c>
      <c r="H830" s="28">
        <f t="shared" si="64"/>
        <v>25926.159621611801</v>
      </c>
    </row>
    <row r="831" spans="1:8" x14ac:dyDescent="0.2">
      <c r="A831" s="32">
        <v>609370.52787232504</v>
      </c>
      <c r="B831" s="30">
        <f t="shared" si="60"/>
        <v>5867961591.6379185</v>
      </c>
      <c r="C831" s="32">
        <v>766083.30582977994</v>
      </c>
      <c r="D831" s="30">
        <f t="shared" si="61"/>
        <v>6417637198.0016928</v>
      </c>
      <c r="E831" s="32">
        <v>693017.92862551601</v>
      </c>
      <c r="F831" s="31">
        <f t="shared" si="62"/>
        <v>49628917.396340661</v>
      </c>
      <c r="G831" s="28">
        <f t="shared" si="63"/>
        <v>689490.58744254045</v>
      </c>
      <c r="H831" s="28">
        <f t="shared" si="64"/>
        <v>12372371.910999302</v>
      </c>
    </row>
    <row r="832" spans="1:8" x14ac:dyDescent="0.2">
      <c r="A832" s="32">
        <v>585444.50559407799</v>
      </c>
      <c r="B832" s="30">
        <f t="shared" si="60"/>
        <v>10106008181.790775</v>
      </c>
      <c r="C832" s="32">
        <v>746939.04553147894</v>
      </c>
      <c r="D832" s="30">
        <f t="shared" si="61"/>
        <v>3716840517.5963635</v>
      </c>
      <c r="E832" s="32">
        <v>698235.29930146295</v>
      </c>
      <c r="F832" s="31">
        <f t="shared" si="62"/>
        <v>150360325.53232381</v>
      </c>
      <c r="G832" s="28">
        <f t="shared" si="63"/>
        <v>676872.95014233992</v>
      </c>
      <c r="H832" s="28">
        <f t="shared" si="64"/>
        <v>82813622.576214626</v>
      </c>
    </row>
    <row r="833" spans="1:8" x14ac:dyDescent="0.2">
      <c r="A833" s="32">
        <v>622426.72896318103</v>
      </c>
      <c r="B833" s="30">
        <f t="shared" si="60"/>
        <v>4038147522.7299638</v>
      </c>
      <c r="C833" s="32">
        <v>744860.89633211796</v>
      </c>
      <c r="D833" s="30">
        <f t="shared" si="61"/>
        <v>3467766764.3205557</v>
      </c>
      <c r="E833" s="32">
        <v>704892.00306595303</v>
      </c>
      <c r="F833" s="31">
        <f t="shared" si="62"/>
        <v>357923032.2516287</v>
      </c>
      <c r="G833" s="28">
        <f t="shared" si="63"/>
        <v>690726.54278708401</v>
      </c>
      <c r="H833" s="28">
        <f t="shared" si="64"/>
        <v>22594750.757131066</v>
      </c>
    </row>
    <row r="834" spans="1:8" x14ac:dyDescent="0.2">
      <c r="A834" s="32">
        <v>593228.97429640999</v>
      </c>
      <c r="B834" s="30">
        <f t="shared" si="60"/>
        <v>8601481975.3595791</v>
      </c>
      <c r="C834" s="32">
        <v>792290.97372666595</v>
      </c>
      <c r="D834" s="30">
        <f t="shared" si="61"/>
        <v>11303479815.737648</v>
      </c>
      <c r="E834" s="32">
        <v>699278.19741087698</v>
      </c>
      <c r="F834" s="31">
        <f t="shared" si="62"/>
        <v>177024308.35112676</v>
      </c>
      <c r="G834" s="28">
        <f t="shared" si="63"/>
        <v>694932.71514465101</v>
      </c>
      <c r="H834" s="28">
        <f t="shared" si="64"/>
        <v>80273822.224538624</v>
      </c>
    </row>
    <row r="835" spans="1:8" x14ac:dyDescent="0.2">
      <c r="A835" s="32">
        <v>581712.58237701806</v>
      </c>
      <c r="B835" s="30">
        <f t="shared" si="60"/>
        <v>10870265790.665487</v>
      </c>
      <c r="C835" s="32">
        <v>764944.55340717395</v>
      </c>
      <c r="D835" s="30">
        <f t="shared" si="61"/>
        <v>6236482685.1675234</v>
      </c>
      <c r="E835" s="32">
        <v>719473.66082319</v>
      </c>
      <c r="F835" s="31">
        <f t="shared" si="62"/>
        <v>1122284280.1670811</v>
      </c>
      <c r="G835" s="28">
        <f t="shared" si="63"/>
        <v>688710.26553579408</v>
      </c>
      <c r="H835" s="28">
        <f t="shared" si="64"/>
        <v>7491805.9297602326</v>
      </c>
    </row>
    <row r="836" spans="1:8" x14ac:dyDescent="0.2">
      <c r="A836" s="32">
        <v>587248.57306331699</v>
      </c>
      <c r="B836" s="30">
        <f t="shared" ref="B836:B899" si="65">(A836-$L$7)^2</f>
        <v>9746541929.9740257</v>
      </c>
      <c r="C836" s="32">
        <v>736530.04046298994</v>
      </c>
      <c r="D836" s="30">
        <f t="shared" ref="D836:D899" si="66">(C836-$L$7)^2</f>
        <v>2555999255.9157009</v>
      </c>
      <c r="E836" s="32">
        <v>693385.518816008</v>
      </c>
      <c r="F836" s="31">
        <f t="shared" ref="F836:F899" si="67">(E836-$L$7)^2</f>
        <v>54943223.57912159</v>
      </c>
      <c r="G836" s="28">
        <f t="shared" ref="G836:G899" si="68">(A836+C836+E836)/3</f>
        <v>672388.04411410505</v>
      </c>
      <c r="H836" s="28">
        <f t="shared" ref="H836:H899" si="69">(G836-$L$7)^2</f>
        <v>184555079.7278156</v>
      </c>
    </row>
    <row r="837" spans="1:8" x14ac:dyDescent="0.2">
      <c r="A837" s="32">
        <v>605943.35570892994</v>
      </c>
      <c r="B837" s="30">
        <f t="shared" si="65"/>
        <v>6404767843.4722652</v>
      </c>
      <c r="C837" s="32">
        <v>753231.36084741598</v>
      </c>
      <c r="D837" s="30">
        <f t="shared" si="66"/>
        <v>4523667036.3206301</v>
      </c>
      <c r="E837" s="32">
        <v>695839.12539116503</v>
      </c>
      <c r="F837" s="31">
        <f t="shared" si="67"/>
        <v>97337486.543781847</v>
      </c>
      <c r="G837" s="28">
        <f t="shared" si="68"/>
        <v>685004.61398250365</v>
      </c>
      <c r="H837" s="28">
        <f t="shared" si="69"/>
        <v>938060.43423693441</v>
      </c>
    </row>
    <row r="838" spans="1:8" x14ac:dyDescent="0.2">
      <c r="A838" s="32">
        <v>599535.61382100603</v>
      </c>
      <c r="B838" s="30">
        <f t="shared" si="65"/>
        <v>7471447519.4235115</v>
      </c>
      <c r="C838" s="32">
        <v>757769.44951436005</v>
      </c>
      <c r="D838" s="30">
        <f t="shared" si="66"/>
        <v>5154708741.297802</v>
      </c>
      <c r="E838" s="32">
        <v>706028.00884582906</v>
      </c>
      <c r="F838" s="31">
        <f t="shared" si="67"/>
        <v>402197396.1032961</v>
      </c>
      <c r="G838" s="28">
        <f t="shared" si="68"/>
        <v>687777.69072706497</v>
      </c>
      <c r="H838" s="28">
        <f t="shared" si="69"/>
        <v>3256370.1849337653</v>
      </c>
    </row>
    <row r="839" spans="1:8" x14ac:dyDescent="0.2">
      <c r="A839" s="32">
        <v>580267.87116496405</v>
      </c>
      <c r="B839" s="30">
        <f t="shared" si="65"/>
        <v>11173605800.830595</v>
      </c>
      <c r="C839" s="32">
        <v>744343.92048171698</v>
      </c>
      <c r="D839" s="30">
        <f t="shared" si="66"/>
        <v>3407146942.0290332</v>
      </c>
      <c r="E839" s="32">
        <v>702571.58763626695</v>
      </c>
      <c r="F839" s="31">
        <f t="shared" si="67"/>
        <v>275508159.09312171</v>
      </c>
      <c r="G839" s="28">
        <f t="shared" si="68"/>
        <v>675727.79309431603</v>
      </c>
      <c r="H839" s="28">
        <f t="shared" si="69"/>
        <v>104967321.38008778</v>
      </c>
    </row>
    <row r="840" spans="1:8" x14ac:dyDescent="0.2">
      <c r="A840" s="32">
        <v>591654.79221295798</v>
      </c>
      <c r="B840" s="30">
        <f t="shared" si="65"/>
        <v>8895952461.4928684</v>
      </c>
      <c r="C840" s="32">
        <v>740019.96690064296</v>
      </c>
      <c r="D840" s="30">
        <f t="shared" si="66"/>
        <v>2921058505.4244132</v>
      </c>
      <c r="E840" s="32">
        <v>704627.17095233104</v>
      </c>
      <c r="F840" s="31">
        <f t="shared" si="67"/>
        <v>347972528.17767876</v>
      </c>
      <c r="G840" s="28">
        <f t="shared" si="68"/>
        <v>678767.31002197729</v>
      </c>
      <c r="H840" s="28">
        <f t="shared" si="69"/>
        <v>51924118.011823565</v>
      </c>
    </row>
    <row r="841" spans="1:8" x14ac:dyDescent="0.2">
      <c r="A841" s="32">
        <v>591847.291401783</v>
      </c>
      <c r="B841" s="30">
        <f t="shared" si="65"/>
        <v>8859677103.014555</v>
      </c>
      <c r="C841" s="32">
        <v>781100.09049853601</v>
      </c>
      <c r="D841" s="30">
        <f t="shared" si="66"/>
        <v>9049134964.0851402</v>
      </c>
      <c r="E841" s="32">
        <v>689756.18687911995</v>
      </c>
      <c r="F841" s="31">
        <f t="shared" si="67"/>
        <v>14311374.211684627</v>
      </c>
      <c r="G841" s="28">
        <f t="shared" si="68"/>
        <v>687567.85625981295</v>
      </c>
      <c r="H841" s="28">
        <f t="shared" si="69"/>
        <v>2543090.6614359231</v>
      </c>
    </row>
    <row r="842" spans="1:8" x14ac:dyDescent="0.2">
      <c r="A842" s="32">
        <v>613181.96028199396</v>
      </c>
      <c r="B842" s="30">
        <f t="shared" si="65"/>
        <v>5298557181.5946207</v>
      </c>
      <c r="C842" s="32">
        <v>744574.10752228997</v>
      </c>
      <c r="D842" s="30">
        <f t="shared" si="66"/>
        <v>3434072318.3051958</v>
      </c>
      <c r="E842" s="32">
        <v>705205.94280675496</v>
      </c>
      <c r="F842" s="31">
        <f t="shared" si="67"/>
        <v>369900350.58116901</v>
      </c>
      <c r="G842" s="28">
        <f t="shared" si="68"/>
        <v>687654.00353701296</v>
      </c>
      <c r="H842" s="28">
        <f t="shared" si="69"/>
        <v>2825271.3600352905</v>
      </c>
    </row>
    <row r="843" spans="1:8" x14ac:dyDescent="0.2">
      <c r="A843" s="32">
        <v>604474.15195107902</v>
      </c>
      <c r="B843" s="30">
        <f t="shared" si="65"/>
        <v>6642086549.7780695</v>
      </c>
      <c r="C843" s="32">
        <v>749377.12856094097</v>
      </c>
      <c r="D843" s="30">
        <f t="shared" si="66"/>
        <v>4020064600.9821639</v>
      </c>
      <c r="E843" s="32">
        <v>708361.69548996503</v>
      </c>
      <c r="F843" s="31">
        <f t="shared" si="67"/>
        <v>501247005.74752164</v>
      </c>
      <c r="G843" s="28">
        <f t="shared" si="68"/>
        <v>687404.32533399493</v>
      </c>
      <c r="H843" s="28">
        <f t="shared" si="69"/>
        <v>2048265.1757138944</v>
      </c>
    </row>
    <row r="844" spans="1:8" x14ac:dyDescent="0.2">
      <c r="A844" s="32">
        <v>609188.36186676705</v>
      </c>
      <c r="B844" s="30">
        <f t="shared" si="65"/>
        <v>5895903563.1703043</v>
      </c>
      <c r="C844" s="32">
        <v>764790.86307630304</v>
      </c>
      <c r="D844" s="30">
        <f t="shared" si="66"/>
        <v>6212232023.3961611</v>
      </c>
      <c r="E844" s="32">
        <v>708714.82452648098</v>
      </c>
      <c r="F844" s="31">
        <f t="shared" si="67"/>
        <v>517183797.43682754</v>
      </c>
      <c r="G844" s="28">
        <f t="shared" si="68"/>
        <v>694231.34982318373</v>
      </c>
      <c r="H844" s="28">
        <f t="shared" si="69"/>
        <v>68197877.816630915</v>
      </c>
    </row>
    <row r="845" spans="1:8" x14ac:dyDescent="0.2">
      <c r="A845" s="32">
        <v>608683.88755712798</v>
      </c>
      <c r="B845" s="30">
        <f t="shared" si="65"/>
        <v>5973629962.6434803</v>
      </c>
      <c r="C845" s="32">
        <v>731000.42439171299</v>
      </c>
      <c r="D845" s="30">
        <f t="shared" si="66"/>
        <v>2027455512.7380819</v>
      </c>
      <c r="E845" s="32">
        <v>713962.23532287194</v>
      </c>
      <c r="F845" s="31">
        <f t="shared" si="67"/>
        <v>783388942.95567822</v>
      </c>
      <c r="G845" s="28">
        <f t="shared" si="68"/>
        <v>684548.84909057093</v>
      </c>
      <c r="H845" s="28">
        <f t="shared" si="69"/>
        <v>2028630.7527587966</v>
      </c>
    </row>
    <row r="846" spans="1:8" x14ac:dyDescent="0.2">
      <c r="A846" s="32">
        <v>611100.68091033504</v>
      </c>
      <c r="B846" s="30">
        <f t="shared" si="65"/>
        <v>5605886505.2131157</v>
      </c>
      <c r="C846" s="32">
        <v>772952.32191060402</v>
      </c>
      <c r="D846" s="30">
        <f t="shared" si="66"/>
        <v>7565376488.411025</v>
      </c>
      <c r="E846" s="32">
        <v>715229.04115481104</v>
      </c>
      <c r="F846" s="31">
        <f t="shared" si="67"/>
        <v>855907215.07725978</v>
      </c>
      <c r="G846" s="28">
        <f t="shared" si="68"/>
        <v>699760.68132524996</v>
      </c>
      <c r="H846" s="28">
        <f t="shared" si="69"/>
        <v>190096042.57875121</v>
      </c>
    </row>
    <row r="847" spans="1:8" x14ac:dyDescent="0.2">
      <c r="A847" s="32">
        <v>604731.56276138895</v>
      </c>
      <c r="B847" s="30">
        <f t="shared" si="65"/>
        <v>6600195364.2695999</v>
      </c>
      <c r="C847" s="32">
        <v>748852.61136762402</v>
      </c>
      <c r="D847" s="30">
        <f t="shared" si="66"/>
        <v>3953826764.651166</v>
      </c>
      <c r="E847" s="32">
        <v>724658.71874377702</v>
      </c>
      <c r="F847" s="31">
        <f t="shared" si="67"/>
        <v>1496573292.2562392</v>
      </c>
      <c r="G847" s="28">
        <f t="shared" si="68"/>
        <v>692747.63095759659</v>
      </c>
      <c r="H847" s="28">
        <f t="shared" si="69"/>
        <v>45893603.316884302</v>
      </c>
    </row>
    <row r="848" spans="1:8" x14ac:dyDescent="0.2">
      <c r="A848" s="32">
        <v>606913.05741565896</v>
      </c>
      <c r="B848" s="30">
        <f t="shared" si="65"/>
        <v>6250498110.2307091</v>
      </c>
      <c r="C848" s="32">
        <v>763851.34220082604</v>
      </c>
      <c r="D848" s="30">
        <f t="shared" si="66"/>
        <v>6065012947.7510023</v>
      </c>
      <c r="E848" s="32">
        <v>753823.07651652803</v>
      </c>
      <c r="F848" s="31">
        <f t="shared" si="67"/>
        <v>4603612639.1905041</v>
      </c>
      <c r="G848" s="28">
        <f t="shared" si="68"/>
        <v>708195.82537767105</v>
      </c>
      <c r="H848" s="28">
        <f t="shared" si="69"/>
        <v>493847337.26154119</v>
      </c>
    </row>
    <row r="849" spans="1:8" x14ac:dyDescent="0.2">
      <c r="A849" s="32">
        <v>601336.56937744701</v>
      </c>
      <c r="B849" s="30">
        <f t="shared" si="65"/>
        <v>7163350641.1499691</v>
      </c>
      <c r="C849" s="32">
        <v>734312.70203506202</v>
      </c>
      <c r="D849" s="30">
        <f t="shared" si="66"/>
        <v>2336712369.9554424</v>
      </c>
      <c r="E849" s="32">
        <v>703276.46457001299</v>
      </c>
      <c r="F849" s="31">
        <f t="shared" si="67"/>
        <v>299404723.38893586</v>
      </c>
      <c r="G849" s="28">
        <f t="shared" si="68"/>
        <v>679641.91199417401</v>
      </c>
      <c r="H849" s="28">
        <f t="shared" si="69"/>
        <v>40084564.33879666</v>
      </c>
    </row>
    <row r="850" spans="1:8" x14ac:dyDescent="0.2">
      <c r="A850" s="32">
        <v>593597.129575909</v>
      </c>
      <c r="B850" s="30">
        <f t="shared" si="65"/>
        <v>8533328998.4149847</v>
      </c>
      <c r="C850" s="32">
        <v>739392.85110259301</v>
      </c>
      <c r="D850" s="30">
        <f t="shared" si="66"/>
        <v>2853664553.1982212</v>
      </c>
      <c r="E850" s="32">
        <v>730293.88995791203</v>
      </c>
      <c r="F850" s="31">
        <f t="shared" si="67"/>
        <v>1964328062.8535872</v>
      </c>
      <c r="G850" s="28">
        <f t="shared" si="68"/>
        <v>687761.29021213797</v>
      </c>
      <c r="H850" s="28">
        <f t="shared" si="69"/>
        <v>3197448.3407578422</v>
      </c>
    </row>
    <row r="851" spans="1:8" x14ac:dyDescent="0.2">
      <c r="A851" s="32">
        <v>606680.79206518899</v>
      </c>
      <c r="B851" s="30">
        <f t="shared" si="65"/>
        <v>6287277897.2687101</v>
      </c>
      <c r="C851" s="32">
        <v>741988.65167731396</v>
      </c>
      <c r="D851" s="30">
        <f t="shared" si="66"/>
        <v>3137736519.7115202</v>
      </c>
      <c r="E851" s="32">
        <v>702356.94029870501</v>
      </c>
      <c r="F851" s="31">
        <f t="shared" si="67"/>
        <v>268428611.32920462</v>
      </c>
      <c r="G851" s="28">
        <f t="shared" si="68"/>
        <v>683675.46134706924</v>
      </c>
      <c r="H851" s="28">
        <f t="shared" si="69"/>
        <v>5279369.390521667</v>
      </c>
    </row>
    <row r="852" spans="1:8" x14ac:dyDescent="0.2">
      <c r="A852" s="32">
        <v>607823.80577874905</v>
      </c>
      <c r="B852" s="30">
        <f t="shared" si="65"/>
        <v>6107319874.4862051</v>
      </c>
      <c r="C852" s="32">
        <v>754963.58006879105</v>
      </c>
      <c r="D852" s="30">
        <f t="shared" si="66"/>
        <v>4759679553.8330097</v>
      </c>
      <c r="E852" s="32">
        <v>713730.26326149399</v>
      </c>
      <c r="F852" s="31">
        <f t="shared" si="67"/>
        <v>770457381.97694886</v>
      </c>
      <c r="G852" s="28">
        <f t="shared" si="68"/>
        <v>692172.54970301141</v>
      </c>
      <c r="H852" s="28">
        <f t="shared" si="69"/>
        <v>38432566.809844807</v>
      </c>
    </row>
    <row r="853" spans="1:8" x14ac:dyDescent="0.2">
      <c r="A853" s="32">
        <v>593741.98805787996</v>
      </c>
      <c r="B853" s="30">
        <f t="shared" si="65"/>
        <v>8506587082.4532318</v>
      </c>
      <c r="C853" s="32">
        <v>750730.020739272</v>
      </c>
      <c r="D853" s="30">
        <f t="shared" si="66"/>
        <v>4193452413.7798185</v>
      </c>
      <c r="E853" s="32">
        <v>706409.07141892996</v>
      </c>
      <c r="F853" s="31">
        <f t="shared" si="67"/>
        <v>417626917.64064783</v>
      </c>
      <c r="G853" s="28">
        <f t="shared" si="68"/>
        <v>683627.02673869394</v>
      </c>
      <c r="H853" s="28">
        <f t="shared" si="69"/>
        <v>5504290.5227959687</v>
      </c>
    </row>
    <row r="854" spans="1:8" x14ac:dyDescent="0.2">
      <c r="A854" s="32">
        <v>585677.15063599695</v>
      </c>
      <c r="B854" s="30">
        <f t="shared" si="65"/>
        <v>10059287324.502789</v>
      </c>
      <c r="C854" s="32">
        <v>746018.72454318905</v>
      </c>
      <c r="D854" s="30">
        <f t="shared" si="66"/>
        <v>3605471120.3586822</v>
      </c>
      <c r="E854" s="32">
        <v>678989.97090487694</v>
      </c>
      <c r="F854" s="31">
        <f t="shared" si="67"/>
        <v>48764778.861428358</v>
      </c>
      <c r="G854" s="28">
        <f t="shared" si="68"/>
        <v>670228.61536135431</v>
      </c>
      <c r="H854" s="28">
        <f t="shared" si="69"/>
        <v>247890345.25503474</v>
      </c>
    </row>
    <row r="855" spans="1:8" x14ac:dyDescent="0.2">
      <c r="A855" s="32">
        <v>603668.68653264304</v>
      </c>
      <c r="B855" s="30">
        <f t="shared" si="65"/>
        <v>6774024572.1331081</v>
      </c>
      <c r="C855" s="32">
        <v>763881.18945251103</v>
      </c>
      <c r="D855" s="30">
        <f t="shared" si="66"/>
        <v>6069662738.6649961</v>
      </c>
      <c r="E855" s="32">
        <v>718303.449598248</v>
      </c>
      <c r="F855" s="31">
        <f t="shared" si="67"/>
        <v>1045248324.9523212</v>
      </c>
      <c r="G855" s="28">
        <f t="shared" si="68"/>
        <v>695284.44186113402</v>
      </c>
      <c r="H855" s="28">
        <f t="shared" si="69"/>
        <v>86700171.341367513</v>
      </c>
    </row>
    <row r="856" spans="1:8" x14ac:dyDescent="0.2">
      <c r="A856" s="32">
        <v>596663.24377850699</v>
      </c>
      <c r="B856" s="30">
        <f t="shared" si="65"/>
        <v>7976259203.325964</v>
      </c>
      <c r="C856" s="32">
        <v>726128.69039716397</v>
      </c>
      <c r="D856" s="30">
        <f t="shared" si="66"/>
        <v>1612467490.2174947</v>
      </c>
      <c r="E856" s="32">
        <v>670210.60543576395</v>
      </c>
      <c r="F856" s="31">
        <f t="shared" si="67"/>
        <v>248457785.37761334</v>
      </c>
      <c r="G856" s="28">
        <f t="shared" si="68"/>
        <v>664334.17987047834</v>
      </c>
      <c r="H856" s="28">
        <f t="shared" si="69"/>
        <v>468244992.90013117</v>
      </c>
    </row>
    <row r="857" spans="1:8" x14ac:dyDescent="0.2">
      <c r="A857" s="32">
        <v>606739.62319517601</v>
      </c>
      <c r="B857" s="30">
        <f t="shared" si="65"/>
        <v>6277951640.4334364</v>
      </c>
      <c r="C857" s="32">
        <v>767669.00861796399</v>
      </c>
      <c r="D857" s="30">
        <f t="shared" si="66"/>
        <v>6674213448.8480616</v>
      </c>
      <c r="E857" s="32">
        <v>731707.60338016006</v>
      </c>
      <c r="F857" s="31">
        <f t="shared" si="67"/>
        <v>2091640300.7292988</v>
      </c>
      <c r="G857" s="28">
        <f t="shared" si="68"/>
        <v>702038.74506443331</v>
      </c>
      <c r="H857" s="28">
        <f t="shared" si="69"/>
        <v>258103371.03155777</v>
      </c>
    </row>
    <row r="858" spans="1:8" x14ac:dyDescent="0.2">
      <c r="A858" s="32">
        <v>612125.56646281295</v>
      </c>
      <c r="B858" s="30">
        <f t="shared" si="65"/>
        <v>5453465473.5871487</v>
      </c>
      <c r="C858" s="32">
        <v>771643.264760694</v>
      </c>
      <c r="D858" s="30">
        <f t="shared" si="66"/>
        <v>7339368703.1276073</v>
      </c>
      <c r="E858" s="32">
        <v>752795.73325735796</v>
      </c>
      <c r="F858" s="31">
        <f t="shared" si="67"/>
        <v>4465257742.3997221</v>
      </c>
      <c r="G858" s="28">
        <f t="shared" si="68"/>
        <v>712188.18816028826</v>
      </c>
      <c r="H858" s="28">
        <f t="shared" si="69"/>
        <v>687228268.59058344</v>
      </c>
    </row>
    <row r="859" spans="1:8" x14ac:dyDescent="0.2">
      <c r="A859" s="32">
        <v>572552.56371521496</v>
      </c>
      <c r="B859" s="30">
        <f t="shared" si="65"/>
        <v>12864229207.812555</v>
      </c>
      <c r="C859" s="32">
        <v>757249.87106953003</v>
      </c>
      <c r="D859" s="30">
        <f t="shared" si="66"/>
        <v>5080371082.9165039</v>
      </c>
      <c r="E859" s="32">
        <v>688720.368359074</v>
      </c>
      <c r="F859" s="31">
        <f t="shared" si="67"/>
        <v>7547213.2024199357</v>
      </c>
      <c r="G859" s="28">
        <f t="shared" si="68"/>
        <v>672840.93438127299</v>
      </c>
      <c r="H859" s="28">
        <f t="shared" si="69"/>
        <v>172455065.59376833</v>
      </c>
    </row>
    <row r="860" spans="1:8" x14ac:dyDescent="0.2">
      <c r="A860" s="32">
        <v>602722.30571442097</v>
      </c>
      <c r="B860" s="30">
        <f t="shared" si="65"/>
        <v>6930702938.198596</v>
      </c>
      <c r="C860" s="32">
        <v>727842.117376521</v>
      </c>
      <c r="D860" s="30">
        <f t="shared" si="66"/>
        <v>1753010497.6057897</v>
      </c>
      <c r="E860" s="32">
        <v>705853.22184212797</v>
      </c>
      <c r="F860" s="31">
        <f t="shared" si="67"/>
        <v>395217288.93966991</v>
      </c>
      <c r="G860" s="28">
        <f t="shared" si="68"/>
        <v>678805.88164435665</v>
      </c>
      <c r="H860" s="28">
        <f t="shared" si="69"/>
        <v>51369723.967800319</v>
      </c>
    </row>
    <row r="861" spans="1:8" x14ac:dyDescent="0.2">
      <c r="A861" s="32">
        <v>609564.40458355797</v>
      </c>
      <c r="B861" s="30">
        <f t="shared" si="65"/>
        <v>5838296251.2340784</v>
      </c>
      <c r="C861" s="32">
        <v>760535.49119203398</v>
      </c>
      <c r="D861" s="30">
        <f t="shared" si="66"/>
        <v>5559542845.9001427</v>
      </c>
      <c r="E861" s="32">
        <v>708876.330344936</v>
      </c>
      <c r="F861" s="31">
        <f t="shared" si="67"/>
        <v>524555707.34505725</v>
      </c>
      <c r="G861" s="28">
        <f t="shared" si="68"/>
        <v>692992.07537350932</v>
      </c>
      <c r="H861" s="28">
        <f t="shared" si="69"/>
        <v>49265324.870452382</v>
      </c>
    </row>
    <row r="862" spans="1:8" x14ac:dyDescent="0.2">
      <c r="A862" s="32">
        <v>576831.01120404701</v>
      </c>
      <c r="B862" s="30">
        <f t="shared" si="65"/>
        <v>11912006282.575842</v>
      </c>
      <c r="C862" s="32">
        <v>748614.71105236502</v>
      </c>
      <c r="D862" s="30">
        <f t="shared" si="66"/>
        <v>3923965273.4569998</v>
      </c>
      <c r="E862" s="32">
        <v>709892.332367806</v>
      </c>
      <c r="F862" s="31">
        <f t="shared" si="67"/>
        <v>572127324.23728466</v>
      </c>
      <c r="G862" s="28">
        <f t="shared" si="68"/>
        <v>678446.01820807264</v>
      </c>
      <c r="H862" s="28">
        <f t="shared" si="69"/>
        <v>56657700.710885428</v>
      </c>
    </row>
    <row r="863" spans="1:8" x14ac:dyDescent="0.2">
      <c r="A863" s="32">
        <v>591247.40911021805</v>
      </c>
      <c r="B863" s="30">
        <f t="shared" si="65"/>
        <v>8972965832.3006897</v>
      </c>
      <c r="C863" s="32">
        <v>742519.02609876799</v>
      </c>
      <c r="D863" s="30">
        <f t="shared" si="66"/>
        <v>3197436196.1944098</v>
      </c>
      <c r="E863" s="32">
        <v>713417.37471097196</v>
      </c>
      <c r="F863" s="31">
        <f t="shared" si="67"/>
        <v>753185514.84048951</v>
      </c>
      <c r="G863" s="28">
        <f t="shared" si="68"/>
        <v>682394.60330665263</v>
      </c>
      <c r="H863" s="28">
        <f t="shared" si="69"/>
        <v>12805990.587779466</v>
      </c>
    </row>
    <row r="864" spans="1:8" x14ac:dyDescent="0.2">
      <c r="A864" s="32">
        <v>591264.19074963895</v>
      </c>
      <c r="B864" s="30">
        <f t="shared" si="65"/>
        <v>8969786807.4965591</v>
      </c>
      <c r="C864" s="32">
        <v>757175.73894303001</v>
      </c>
      <c r="D864" s="30">
        <f t="shared" si="66"/>
        <v>5069808788.5618582</v>
      </c>
      <c r="E864" s="32">
        <v>713820.12200730899</v>
      </c>
      <c r="F864" s="31">
        <f t="shared" si="67"/>
        <v>775453895.48825681</v>
      </c>
      <c r="G864" s="28">
        <f t="shared" si="68"/>
        <v>687420.01723332598</v>
      </c>
      <c r="H864" s="28">
        <f t="shared" si="69"/>
        <v>2093427.1555972355</v>
      </c>
    </row>
    <row r="865" spans="1:8" x14ac:dyDescent="0.2">
      <c r="A865" s="32">
        <v>589228.81252615899</v>
      </c>
      <c r="B865" s="30">
        <f t="shared" si="65"/>
        <v>9359466675.1358757</v>
      </c>
      <c r="C865" s="32">
        <v>750148.57343998097</v>
      </c>
      <c r="D865" s="30">
        <f t="shared" si="66"/>
        <v>4118485078.5875921</v>
      </c>
      <c r="E865" s="32">
        <v>721587.73998869304</v>
      </c>
      <c r="F865" s="31">
        <f t="shared" si="67"/>
        <v>1268399078.270324</v>
      </c>
      <c r="G865" s="28">
        <f t="shared" si="68"/>
        <v>686988.37531827763</v>
      </c>
      <c r="H865" s="28">
        <f t="shared" si="69"/>
        <v>1030684.1061318411</v>
      </c>
    </row>
    <row r="866" spans="1:8" x14ac:dyDescent="0.2">
      <c r="A866" s="32">
        <v>601147.49071816204</v>
      </c>
      <c r="B866" s="30">
        <f t="shared" si="65"/>
        <v>7195392333.9614944</v>
      </c>
      <c r="C866" s="32">
        <v>745415.26394381595</v>
      </c>
      <c r="D866" s="30">
        <f t="shared" si="66"/>
        <v>3533365007.2603273</v>
      </c>
      <c r="E866" s="32">
        <v>721598.98314050899</v>
      </c>
      <c r="F866" s="31">
        <f t="shared" si="67"/>
        <v>1269200045.1813741</v>
      </c>
      <c r="G866" s="28">
        <f t="shared" si="68"/>
        <v>689387.24593416229</v>
      </c>
      <c r="H866" s="28">
        <f t="shared" si="69"/>
        <v>11656056.627578475</v>
      </c>
    </row>
    <row r="867" spans="1:8" x14ac:dyDescent="0.2">
      <c r="A867" s="32">
        <v>623350.11155132798</v>
      </c>
      <c r="B867" s="30">
        <f t="shared" si="65"/>
        <v>3921644842.1943026</v>
      </c>
      <c r="C867" s="32">
        <v>728244.81234365003</v>
      </c>
      <c r="D867" s="30">
        <f t="shared" si="66"/>
        <v>1786893506.3833249</v>
      </c>
      <c r="E867" s="32">
        <v>699530.16829795204</v>
      </c>
      <c r="F867" s="31">
        <f t="shared" si="67"/>
        <v>183792767.28826404</v>
      </c>
      <c r="G867" s="28">
        <f t="shared" si="68"/>
        <v>683708.3640643101</v>
      </c>
      <c r="H867" s="28">
        <f t="shared" si="69"/>
        <v>5129251.6329890946</v>
      </c>
    </row>
    <row r="868" spans="1:8" x14ac:dyDescent="0.2">
      <c r="A868" s="32">
        <v>601832.02051603596</v>
      </c>
      <c r="B868" s="30">
        <f t="shared" si="65"/>
        <v>7079729533.3190126</v>
      </c>
      <c r="C868" s="32">
        <v>730770.28047481505</v>
      </c>
      <c r="D868" s="30">
        <f t="shared" si="66"/>
        <v>2006782971.9929311</v>
      </c>
      <c r="E868" s="32">
        <v>703618.51035231398</v>
      </c>
      <c r="F868" s="31">
        <f t="shared" si="67"/>
        <v>311358770.80215746</v>
      </c>
      <c r="G868" s="28">
        <f t="shared" si="68"/>
        <v>678740.2704477217</v>
      </c>
      <c r="H868" s="28">
        <f t="shared" si="69"/>
        <v>52314534.796525881</v>
      </c>
    </row>
    <row r="869" spans="1:8" x14ac:dyDescent="0.2">
      <c r="A869" s="32">
        <v>572920.08406704897</v>
      </c>
      <c r="B869" s="30">
        <f t="shared" si="65"/>
        <v>12780995532.069025</v>
      </c>
      <c r="C869" s="32">
        <v>743465.50379857095</v>
      </c>
      <c r="D869" s="30">
        <f t="shared" si="66"/>
        <v>3305370839.2641435</v>
      </c>
      <c r="E869" s="32">
        <v>751901.52098185301</v>
      </c>
      <c r="F869" s="31">
        <f t="shared" si="67"/>
        <v>4346550208.0725451</v>
      </c>
      <c r="G869" s="28">
        <f t="shared" si="68"/>
        <v>689429.03628249094</v>
      </c>
      <c r="H869" s="28">
        <f t="shared" si="69"/>
        <v>11943155.645725161</v>
      </c>
    </row>
    <row r="870" spans="1:8" x14ac:dyDescent="0.2">
      <c r="A870" s="32">
        <v>593281.61239823594</v>
      </c>
      <c r="B870" s="30">
        <f t="shared" si="65"/>
        <v>8591720991.4864731</v>
      </c>
      <c r="C870" s="32">
        <v>753290.77016881702</v>
      </c>
      <c r="D870" s="30">
        <f t="shared" si="66"/>
        <v>4531662095.2153816</v>
      </c>
      <c r="E870" s="32">
        <v>684526.16161701898</v>
      </c>
      <c r="F870" s="31">
        <f t="shared" si="67"/>
        <v>2093773.0155605061</v>
      </c>
      <c r="G870" s="28">
        <f t="shared" si="68"/>
        <v>677032.84806135728</v>
      </c>
      <c r="H870" s="28">
        <f t="shared" si="69"/>
        <v>79928984.14229016</v>
      </c>
    </row>
    <row r="871" spans="1:8" x14ac:dyDescent="0.2">
      <c r="A871" s="32">
        <v>598859.86993485002</v>
      </c>
      <c r="B871" s="30">
        <f t="shared" si="65"/>
        <v>7588723421.333457</v>
      </c>
      <c r="C871" s="32">
        <v>762483.14075331006</v>
      </c>
      <c r="D871" s="30">
        <f t="shared" si="66"/>
        <v>5853778810.1176367</v>
      </c>
      <c r="E871" s="32">
        <v>721844.22658129199</v>
      </c>
      <c r="F871" s="31">
        <f t="shared" si="67"/>
        <v>1286734193.72772</v>
      </c>
      <c r="G871" s="28">
        <f t="shared" si="68"/>
        <v>694395.74575648399</v>
      </c>
      <c r="H871" s="28">
        <f t="shared" si="69"/>
        <v>70940133.042825848</v>
      </c>
    </row>
    <row r="872" spans="1:8" x14ac:dyDescent="0.2">
      <c r="A872" s="32">
        <v>590119.56493013597</v>
      </c>
      <c r="B872" s="30">
        <f t="shared" si="65"/>
        <v>9187909614.0849228</v>
      </c>
      <c r="C872" s="32">
        <v>732993.73935230798</v>
      </c>
      <c r="D872" s="30">
        <f t="shared" si="66"/>
        <v>2210935899.8876729</v>
      </c>
      <c r="E872" s="32">
        <v>714071.65007581306</v>
      </c>
      <c r="F872" s="31">
        <f t="shared" si="67"/>
        <v>789525752.43396378</v>
      </c>
      <c r="G872" s="28">
        <f t="shared" si="68"/>
        <v>679061.65145275241</v>
      </c>
      <c r="H872" s="28">
        <f t="shared" si="69"/>
        <v>47768800.872623131</v>
      </c>
    </row>
    <row r="873" spans="1:8" x14ac:dyDescent="0.2">
      <c r="A873" s="32">
        <v>610437.59967687796</v>
      </c>
      <c r="B873" s="30">
        <f t="shared" si="65"/>
        <v>5705619239.1634598</v>
      </c>
      <c r="C873" s="32">
        <v>743289.319666403</v>
      </c>
      <c r="D873" s="30">
        <f t="shared" si="66"/>
        <v>3285143398.9040322</v>
      </c>
      <c r="E873" s="32">
        <v>707172.978942296</v>
      </c>
      <c r="F873" s="31">
        <f t="shared" si="67"/>
        <v>449432781.83109033</v>
      </c>
      <c r="G873" s="28">
        <f t="shared" si="68"/>
        <v>686966.63276185899</v>
      </c>
      <c r="H873" s="28">
        <f t="shared" si="69"/>
        <v>987009.62183539092</v>
      </c>
    </row>
    <row r="874" spans="1:8" x14ac:dyDescent="0.2">
      <c r="A874" s="32">
        <v>616934.67626240896</v>
      </c>
      <c r="B874" s="30">
        <f t="shared" si="65"/>
        <v>4766310743.1812668</v>
      </c>
      <c r="C874" s="32">
        <v>733613.18175512506</v>
      </c>
      <c r="D874" s="30">
        <f t="shared" si="66"/>
        <v>2269572703.4910192</v>
      </c>
      <c r="E874" s="32">
        <v>692283.61248463194</v>
      </c>
      <c r="F874" s="31">
        <f t="shared" si="67"/>
        <v>39821947.083612345</v>
      </c>
      <c r="G874" s="28">
        <f t="shared" si="68"/>
        <v>680943.82350072206</v>
      </c>
      <c r="H874" s="28">
        <f t="shared" si="69"/>
        <v>25294116.816532519</v>
      </c>
    </row>
    <row r="875" spans="1:8" x14ac:dyDescent="0.2">
      <c r="A875" s="32">
        <v>610451.43192239397</v>
      </c>
      <c r="B875" s="30">
        <f t="shared" si="65"/>
        <v>5703529777.9625702</v>
      </c>
      <c r="C875" s="32">
        <v>744893.493949575</v>
      </c>
      <c r="D875" s="30">
        <f t="shared" si="66"/>
        <v>3471607027.4341793</v>
      </c>
      <c r="E875" s="32">
        <v>734333.66852101195</v>
      </c>
      <c r="F875" s="31">
        <f t="shared" si="67"/>
        <v>2338739830.6603808</v>
      </c>
      <c r="G875" s="28">
        <f t="shared" si="68"/>
        <v>696559.53146432701</v>
      </c>
      <c r="H875" s="28">
        <f t="shared" si="69"/>
        <v>112071489.81036837</v>
      </c>
    </row>
    <row r="876" spans="1:8" x14ac:dyDescent="0.2">
      <c r="A876" s="32">
        <v>594211.19341122895</v>
      </c>
      <c r="B876" s="30">
        <f t="shared" si="65"/>
        <v>8420256527.026022</v>
      </c>
      <c r="C876" s="32">
        <v>776249.69956573599</v>
      </c>
      <c r="D876" s="30">
        <f t="shared" si="66"/>
        <v>8149855549.0405588</v>
      </c>
      <c r="E876" s="32">
        <v>727576.17399847799</v>
      </c>
      <c r="F876" s="31">
        <f t="shared" si="67"/>
        <v>1730811673.8128939</v>
      </c>
      <c r="G876" s="28">
        <f t="shared" si="68"/>
        <v>699345.68899181427</v>
      </c>
      <c r="H876" s="28">
        <f t="shared" si="69"/>
        <v>178824820.94334215</v>
      </c>
    </row>
    <row r="877" spans="1:8" x14ac:dyDescent="0.2">
      <c r="A877" s="32">
        <v>592358.85407833103</v>
      </c>
      <c r="B877" s="30">
        <f t="shared" si="65"/>
        <v>8763636247.9089069</v>
      </c>
      <c r="C877" s="32">
        <v>756309.57472755201</v>
      </c>
      <c r="D877" s="30">
        <f t="shared" si="66"/>
        <v>4947212758.4107113</v>
      </c>
      <c r="E877" s="32">
        <v>714668.19041786005</v>
      </c>
      <c r="F877" s="31">
        <f t="shared" si="67"/>
        <v>823405391.48109019</v>
      </c>
      <c r="G877" s="28">
        <f t="shared" si="68"/>
        <v>687778.87307458103</v>
      </c>
      <c r="H877" s="28">
        <f t="shared" si="69"/>
        <v>3260638.7733043754</v>
      </c>
    </row>
    <row r="878" spans="1:8" x14ac:dyDescent="0.2">
      <c r="A878" s="32">
        <v>584945.41882773896</v>
      </c>
      <c r="B878" s="30">
        <f t="shared" si="65"/>
        <v>10206602300.697409</v>
      </c>
      <c r="C878" s="32">
        <v>732559.31795935996</v>
      </c>
      <c r="D878" s="30">
        <f t="shared" si="66"/>
        <v>2170271121.2769833</v>
      </c>
      <c r="E878" s="32">
        <v>710134.07962121197</v>
      </c>
      <c r="F878" s="31">
        <f t="shared" si="67"/>
        <v>583750559.64918745</v>
      </c>
      <c r="G878" s="28">
        <f t="shared" si="68"/>
        <v>675879.60546943697</v>
      </c>
      <c r="H878" s="28">
        <f t="shared" si="69"/>
        <v>101879624.69381893</v>
      </c>
    </row>
    <row r="879" spans="1:8" x14ac:dyDescent="0.2">
      <c r="A879" s="32">
        <v>604736.57909167104</v>
      </c>
      <c r="B879" s="30">
        <f t="shared" si="65"/>
        <v>6599380320.1729088</v>
      </c>
      <c r="C879" s="32">
        <v>744745.79928896797</v>
      </c>
      <c r="D879" s="30">
        <f t="shared" si="66"/>
        <v>3454224400.5005994</v>
      </c>
      <c r="E879" s="32">
        <v>708037.45945888001</v>
      </c>
      <c r="F879" s="31">
        <f t="shared" si="67"/>
        <v>486833787.95858669</v>
      </c>
      <c r="G879" s="28">
        <f t="shared" si="68"/>
        <v>685839.94594650634</v>
      </c>
      <c r="H879" s="28">
        <f t="shared" si="69"/>
        <v>17743.102162384021</v>
      </c>
    </row>
    <row r="880" spans="1:8" x14ac:dyDescent="0.2">
      <c r="A880" s="32">
        <v>613928.08037078998</v>
      </c>
      <c r="B880" s="30">
        <f t="shared" si="65"/>
        <v>5190491940.1290331</v>
      </c>
      <c r="C880" s="32">
        <v>753780.51379573601</v>
      </c>
      <c r="D880" s="30">
        <f t="shared" si="66"/>
        <v>4597838695.7499771</v>
      </c>
      <c r="E880" s="32">
        <v>717289.84704689495</v>
      </c>
      <c r="F880" s="31">
        <f t="shared" si="67"/>
        <v>980735565.11023831</v>
      </c>
      <c r="G880" s="28">
        <f t="shared" si="68"/>
        <v>694999.48040447372</v>
      </c>
      <c r="H880" s="28">
        <f t="shared" si="69"/>
        <v>81474655.323139638</v>
      </c>
    </row>
    <row r="881" spans="1:8" x14ac:dyDescent="0.2">
      <c r="A881" s="32">
        <v>610312.97464208805</v>
      </c>
      <c r="B881" s="30">
        <f t="shared" si="65"/>
        <v>5724462011.5328588</v>
      </c>
      <c r="C881" s="32">
        <v>762251.88214454101</v>
      </c>
      <c r="D881" s="30">
        <f t="shared" si="66"/>
        <v>5818445102.2467165</v>
      </c>
      <c r="E881" s="32">
        <v>683760.02876806399</v>
      </c>
      <c r="F881" s="31">
        <f t="shared" si="67"/>
        <v>4897901.9701757859</v>
      </c>
      <c r="G881" s="28">
        <f t="shared" si="68"/>
        <v>685441.6285182311</v>
      </c>
      <c r="H881" s="28">
        <f t="shared" si="69"/>
        <v>282514.21687685547</v>
      </c>
    </row>
    <row r="882" spans="1:8" x14ac:dyDescent="0.2">
      <c r="A882" s="32">
        <v>587588.32235616096</v>
      </c>
      <c r="B882" s="30">
        <f t="shared" si="65"/>
        <v>9679574149.7101746</v>
      </c>
      <c r="C882" s="32">
        <v>738217.55860599305</v>
      </c>
      <c r="D882" s="30">
        <f t="shared" si="66"/>
        <v>2729478315.9769363</v>
      </c>
      <c r="E882" s="32">
        <v>721434.51489715895</v>
      </c>
      <c r="F882" s="31">
        <f t="shared" si="67"/>
        <v>1257508458.3266394</v>
      </c>
      <c r="G882" s="28">
        <f t="shared" si="68"/>
        <v>682413.46528643754</v>
      </c>
      <c r="H882" s="28">
        <f t="shared" si="69"/>
        <v>12671349.442109881</v>
      </c>
    </row>
    <row r="883" spans="1:8" x14ac:dyDescent="0.2">
      <c r="A883" s="32">
        <v>594872.13888591703</v>
      </c>
      <c r="B883" s="30">
        <f t="shared" si="65"/>
        <v>8299394077.1150208</v>
      </c>
      <c r="C883" s="32">
        <v>768964.58976622298</v>
      </c>
      <c r="D883" s="30">
        <f t="shared" si="66"/>
        <v>6887579210.1097841</v>
      </c>
      <c r="E883" s="32">
        <v>687043.02751032705</v>
      </c>
      <c r="F883" s="31">
        <f t="shared" si="67"/>
        <v>1144639.6356857447</v>
      </c>
      <c r="G883" s="28">
        <f t="shared" si="68"/>
        <v>683626.58538748906</v>
      </c>
      <c r="H883" s="28">
        <f t="shared" si="69"/>
        <v>5506361.6455218596</v>
      </c>
    </row>
    <row r="884" spans="1:8" x14ac:dyDescent="0.2">
      <c r="A884" s="32">
        <v>608392.85411623796</v>
      </c>
      <c r="B884" s="30">
        <f t="shared" si="65"/>
        <v>6018702182.6167412</v>
      </c>
      <c r="C884" s="32">
        <v>748932.93504749704</v>
      </c>
      <c r="D884" s="30">
        <f t="shared" si="66"/>
        <v>3963934636.126955</v>
      </c>
      <c r="E884" s="32">
        <v>715527.87947124895</v>
      </c>
      <c r="F884" s="31">
        <f t="shared" si="67"/>
        <v>873482082.42223394</v>
      </c>
      <c r="G884" s="28">
        <f t="shared" si="68"/>
        <v>690951.22287832794</v>
      </c>
      <c r="H884" s="28">
        <f t="shared" si="69"/>
        <v>24781217.717984658</v>
      </c>
    </row>
    <row r="885" spans="1:8" x14ac:dyDescent="0.2">
      <c r="A885" s="32">
        <v>610283.06324728602</v>
      </c>
      <c r="B885" s="30">
        <f t="shared" si="65"/>
        <v>5728989108.9273558</v>
      </c>
      <c r="C885" s="32">
        <v>757228.76146739197</v>
      </c>
      <c r="D885" s="30">
        <f t="shared" si="66"/>
        <v>5077362282.0503407</v>
      </c>
      <c r="E885" s="32">
        <v>739963.54202812398</v>
      </c>
      <c r="F885" s="31">
        <f t="shared" si="67"/>
        <v>2914962519.5910811</v>
      </c>
      <c r="G885" s="28">
        <f t="shared" si="68"/>
        <v>702491.78891426732</v>
      </c>
      <c r="H885" s="28">
        <f t="shared" si="69"/>
        <v>272865458.57760412</v>
      </c>
    </row>
    <row r="886" spans="1:8" x14ac:dyDescent="0.2">
      <c r="A886" s="32">
        <v>615870.31870437798</v>
      </c>
      <c r="B886" s="30">
        <f t="shared" si="65"/>
        <v>4914406841.0881023</v>
      </c>
      <c r="C886" s="32">
        <v>760322.46947118698</v>
      </c>
      <c r="D886" s="30">
        <f t="shared" si="66"/>
        <v>5527821427.3433218</v>
      </c>
      <c r="E886" s="32">
        <v>722915.43255718704</v>
      </c>
      <c r="F886" s="31">
        <f t="shared" si="67"/>
        <v>1364732300.9126039</v>
      </c>
      <c r="G886" s="28">
        <f t="shared" si="68"/>
        <v>699702.74024425074</v>
      </c>
      <c r="H886" s="28">
        <f t="shared" si="69"/>
        <v>188501670.71433014</v>
      </c>
    </row>
    <row r="887" spans="1:8" x14ac:dyDescent="0.2">
      <c r="A887" s="32">
        <v>570335.89336190198</v>
      </c>
      <c r="B887" s="30">
        <f t="shared" si="65"/>
        <v>13371974933.790661</v>
      </c>
      <c r="C887" s="32">
        <v>755949.63849463803</v>
      </c>
      <c r="D887" s="30">
        <f t="shared" si="66"/>
        <v>4896709056.4080591</v>
      </c>
      <c r="E887" s="32">
        <v>677143.84477045899</v>
      </c>
      <c r="F887" s="31">
        <f t="shared" si="67"/>
        <v>77956616.406001776</v>
      </c>
      <c r="G887" s="28">
        <f t="shared" si="68"/>
        <v>667809.79220899974</v>
      </c>
      <c r="H887" s="28">
        <f t="shared" si="69"/>
        <v>329907536.55814558</v>
      </c>
    </row>
    <row r="888" spans="1:8" x14ac:dyDescent="0.2">
      <c r="A888" s="32">
        <v>636889.81762050395</v>
      </c>
      <c r="B888" s="30">
        <f t="shared" si="65"/>
        <v>2409173437.255496</v>
      </c>
      <c r="C888" s="32">
        <v>764352.76292524894</v>
      </c>
      <c r="D888" s="30">
        <f t="shared" si="66"/>
        <v>6143363850.4135609</v>
      </c>
      <c r="E888" s="32">
        <v>725252.79270120501</v>
      </c>
      <c r="F888" s="31">
        <f t="shared" si="67"/>
        <v>1542890394.9320092</v>
      </c>
      <c r="G888" s="28">
        <f t="shared" si="68"/>
        <v>708831.79108231922</v>
      </c>
      <c r="H888" s="28">
        <f t="shared" si="69"/>
        <v>522517509.4898929</v>
      </c>
    </row>
    <row r="889" spans="1:8" x14ac:dyDescent="0.2">
      <c r="A889" s="32">
        <v>607165.14255221398</v>
      </c>
      <c r="B889" s="30">
        <f t="shared" si="65"/>
        <v>6210701909.0884314</v>
      </c>
      <c r="C889" s="32">
        <v>741035.95833657798</v>
      </c>
      <c r="D889" s="30">
        <f t="shared" si="66"/>
        <v>3031912951.9040208</v>
      </c>
      <c r="E889" s="32">
        <v>695099.36102113605</v>
      </c>
      <c r="F889" s="31">
        <f t="shared" si="67"/>
        <v>83287742.51796037</v>
      </c>
      <c r="G889" s="28">
        <f t="shared" si="68"/>
        <v>681100.153969976</v>
      </c>
      <c r="H889" s="28">
        <f t="shared" si="69"/>
        <v>23746082.344325569</v>
      </c>
    </row>
    <row r="890" spans="1:8" x14ac:dyDescent="0.2">
      <c r="A890" s="32">
        <v>585905.32016872405</v>
      </c>
      <c r="B890" s="30">
        <f t="shared" si="65"/>
        <v>10013570403.592804</v>
      </c>
      <c r="C890" s="32">
        <v>798008.51373796305</v>
      </c>
      <c r="D890" s="30">
        <f t="shared" si="66"/>
        <v>12551922911.005526</v>
      </c>
      <c r="E890" s="32">
        <v>710157.86273400497</v>
      </c>
      <c r="F890" s="31">
        <f t="shared" si="67"/>
        <v>584900369.55324197</v>
      </c>
      <c r="G890" s="28">
        <f t="shared" si="68"/>
        <v>698023.89888023073</v>
      </c>
      <c r="H890" s="28">
        <f t="shared" si="69"/>
        <v>145220568.26983008</v>
      </c>
    </row>
    <row r="891" spans="1:8" x14ac:dyDescent="0.2">
      <c r="A891" s="32">
        <v>614706.80467554706</v>
      </c>
      <c r="B891" s="30">
        <f t="shared" si="65"/>
        <v>5078891859.428216</v>
      </c>
      <c r="C891" s="32">
        <v>749438.559772045</v>
      </c>
      <c r="D891" s="30">
        <f t="shared" si="66"/>
        <v>4027858341.2598891</v>
      </c>
      <c r="E891" s="32">
        <v>729128.400268447</v>
      </c>
      <c r="F891" s="31">
        <f t="shared" si="67"/>
        <v>1862375696.2641742</v>
      </c>
      <c r="G891" s="28">
        <f t="shared" si="68"/>
        <v>697757.92157201294</v>
      </c>
      <c r="H891" s="28">
        <f t="shared" si="69"/>
        <v>138880860.26526558</v>
      </c>
    </row>
    <row r="892" spans="1:8" x14ac:dyDescent="0.2">
      <c r="A892" s="32">
        <v>609993.10113277601</v>
      </c>
      <c r="B892" s="30">
        <f t="shared" si="65"/>
        <v>5772967701.6858253</v>
      </c>
      <c r="C892" s="32">
        <v>725215.14316488698</v>
      </c>
      <c r="D892" s="30">
        <f t="shared" si="66"/>
        <v>1539934091.6891842</v>
      </c>
      <c r="E892" s="32">
        <v>726341.10414619197</v>
      </c>
      <c r="F892" s="31">
        <f t="shared" si="67"/>
        <v>1629571787.9254482</v>
      </c>
      <c r="G892" s="28">
        <f t="shared" si="68"/>
        <v>687183.11614795169</v>
      </c>
      <c r="H892" s="28">
        <f t="shared" si="69"/>
        <v>1464020.0567285963</v>
      </c>
    </row>
    <row r="893" spans="1:8" x14ac:dyDescent="0.2">
      <c r="A893" s="32">
        <v>596010.41042663704</v>
      </c>
      <c r="B893" s="30">
        <f t="shared" si="65"/>
        <v>8093294364.5118399</v>
      </c>
      <c r="C893" s="32">
        <v>757025.20259926398</v>
      </c>
      <c r="D893" s="30">
        <f t="shared" si="66"/>
        <v>5048394294.6943016</v>
      </c>
      <c r="E893" s="32">
        <v>688850.06299987796</v>
      </c>
      <c r="F893" s="31">
        <f t="shared" si="67"/>
        <v>8276633.1108232569</v>
      </c>
      <c r="G893" s="28">
        <f t="shared" si="68"/>
        <v>680628.5586752597</v>
      </c>
      <c r="H893" s="28">
        <f t="shared" si="69"/>
        <v>28564647.693421464</v>
      </c>
    </row>
    <row r="894" spans="1:8" x14ac:dyDescent="0.2">
      <c r="A894" s="32">
        <v>613693.14579102502</v>
      </c>
      <c r="B894" s="30">
        <f t="shared" si="65"/>
        <v>5224398890.316783</v>
      </c>
      <c r="C894" s="32">
        <v>766280.53029770195</v>
      </c>
      <c r="D894" s="30">
        <f t="shared" si="66"/>
        <v>6449275461.5321321</v>
      </c>
      <c r="E894" s="32">
        <v>689727.06979420304</v>
      </c>
      <c r="F894" s="31">
        <f t="shared" si="67"/>
        <v>14091919.956624134</v>
      </c>
      <c r="G894" s="28">
        <f t="shared" si="68"/>
        <v>689900.24862764345</v>
      </c>
      <c r="H894" s="28">
        <f t="shared" si="69"/>
        <v>15422110.049593043</v>
      </c>
    </row>
    <row r="895" spans="1:8" x14ac:dyDescent="0.2">
      <c r="A895" s="32">
        <v>605038.943939636</v>
      </c>
      <c r="B895" s="30">
        <f t="shared" si="65"/>
        <v>6550345578.3445883</v>
      </c>
      <c r="C895" s="32">
        <v>772809.16590940696</v>
      </c>
      <c r="D895" s="30">
        <f t="shared" si="66"/>
        <v>7540493800.9414263</v>
      </c>
      <c r="E895" s="32">
        <v>697725.62818238197</v>
      </c>
      <c r="F895" s="31">
        <f t="shared" si="67"/>
        <v>138120762.63532594</v>
      </c>
      <c r="G895" s="28">
        <f t="shared" si="68"/>
        <v>691857.91267714172</v>
      </c>
      <c r="H895" s="28">
        <f t="shared" si="69"/>
        <v>34630441.384192094</v>
      </c>
    </row>
    <row r="896" spans="1:8" x14ac:dyDescent="0.2">
      <c r="A896" s="32">
        <v>609173.35307182698</v>
      </c>
      <c r="B896" s="30">
        <f t="shared" si="65"/>
        <v>5898208682.6889181</v>
      </c>
      <c r="C896" s="32">
        <v>751668.03841915401</v>
      </c>
      <c r="D896" s="30">
        <f t="shared" si="66"/>
        <v>4315818471.7752037</v>
      </c>
      <c r="E896" s="32">
        <v>716095.61813395598</v>
      </c>
      <c r="F896" s="31">
        <f t="shared" si="67"/>
        <v>907363135.71261466</v>
      </c>
      <c r="G896" s="28">
        <f t="shared" si="68"/>
        <v>692312.33654164569</v>
      </c>
      <c r="H896" s="28">
        <f t="shared" si="69"/>
        <v>40185296.370392971</v>
      </c>
    </row>
    <row r="897" spans="1:8" x14ac:dyDescent="0.2">
      <c r="A897" s="32">
        <v>609164.14247940702</v>
      </c>
      <c r="B897" s="30">
        <f t="shared" si="65"/>
        <v>5899623510.7637587</v>
      </c>
      <c r="C897" s="32">
        <v>720469.54839897598</v>
      </c>
      <c r="D897" s="30">
        <f t="shared" si="66"/>
        <v>1190001558.8809376</v>
      </c>
      <c r="E897" s="32">
        <v>695495.57776276395</v>
      </c>
      <c r="F897" s="31">
        <f t="shared" si="67"/>
        <v>90676646.060279742</v>
      </c>
      <c r="G897" s="28">
        <f t="shared" si="68"/>
        <v>675043.0895470489</v>
      </c>
      <c r="H897" s="28">
        <f t="shared" si="69"/>
        <v>119466203.64134447</v>
      </c>
    </row>
    <row r="898" spans="1:8" x14ac:dyDescent="0.2">
      <c r="A898" s="32">
        <v>585493.35641716095</v>
      </c>
      <c r="B898" s="30">
        <f t="shared" si="65"/>
        <v>10096188754.228245</v>
      </c>
      <c r="C898" s="32">
        <v>784227.60794766399</v>
      </c>
      <c r="D898" s="30">
        <f t="shared" si="66"/>
        <v>9653938667.1739388</v>
      </c>
      <c r="E898" s="32">
        <v>709081.885078419</v>
      </c>
      <c r="F898" s="31">
        <f t="shared" si="67"/>
        <v>534013674.69290107</v>
      </c>
      <c r="G898" s="28">
        <f t="shared" si="68"/>
        <v>692934.28314774798</v>
      </c>
      <c r="H898" s="28">
        <f t="shared" si="69"/>
        <v>48457386.077780962</v>
      </c>
    </row>
    <row r="899" spans="1:8" x14ac:dyDescent="0.2">
      <c r="A899" s="32">
        <v>601111.723659929</v>
      </c>
      <c r="B899" s="30">
        <f t="shared" si="65"/>
        <v>7201461541.7758703</v>
      </c>
      <c r="C899" s="32">
        <v>774913.52235972404</v>
      </c>
      <c r="D899" s="30">
        <f t="shared" si="66"/>
        <v>7910389980.8483191</v>
      </c>
      <c r="E899" s="32">
        <v>739307.12006850902</v>
      </c>
      <c r="F899" s="31">
        <f t="shared" si="67"/>
        <v>2844512450.4363437</v>
      </c>
      <c r="G899" s="28">
        <f t="shared" si="68"/>
        <v>705110.78869605402</v>
      </c>
      <c r="H899" s="28">
        <f t="shared" si="69"/>
        <v>366249246.13879037</v>
      </c>
    </row>
    <row r="900" spans="1:8" x14ac:dyDescent="0.2">
      <c r="A900" s="32">
        <v>623538.56328005495</v>
      </c>
      <c r="B900" s="30">
        <f t="shared" ref="B900:B925" si="70">(A900-$L$7)^2</f>
        <v>3898077516.8487883</v>
      </c>
      <c r="C900" s="32">
        <v>738805.86800980603</v>
      </c>
      <c r="D900" s="30">
        <f t="shared" ref="D900:D925" si="71">(C900-$L$7)^2</f>
        <v>2791296178.6521764</v>
      </c>
      <c r="E900" s="32">
        <v>728427.23586935597</v>
      </c>
      <c r="F900" s="31">
        <f t="shared" ref="F900:F925" si="72">(E900-$L$7)^2</f>
        <v>1802349476.3885632</v>
      </c>
      <c r="G900" s="28">
        <f t="shared" ref="G900:G925" si="73">(A900+C900+E900)/3</f>
        <v>696923.88905307231</v>
      </c>
      <c r="H900" s="28">
        <f t="shared" ref="H900:H925" si="74">(G900-$L$7)^2</f>
        <v>119918703.70610209</v>
      </c>
    </row>
    <row r="901" spans="1:8" x14ac:dyDescent="0.2">
      <c r="A901" s="32">
        <v>593468.22084557801</v>
      </c>
      <c r="B901" s="30">
        <f t="shared" si="70"/>
        <v>8557161766.6768541</v>
      </c>
      <c r="C901" s="32">
        <v>747502.64290260896</v>
      </c>
      <c r="D901" s="30">
        <f t="shared" si="71"/>
        <v>3785878597.4144955</v>
      </c>
      <c r="E901" s="32">
        <v>686198.95261322195</v>
      </c>
      <c r="F901" s="31">
        <f t="shared" si="72"/>
        <v>50987.189184759489</v>
      </c>
      <c r="G901" s="28">
        <f t="shared" si="73"/>
        <v>675723.2721204696</v>
      </c>
      <c r="H901" s="28">
        <f t="shared" si="74"/>
        <v>105059979.79313926</v>
      </c>
    </row>
    <row r="902" spans="1:8" x14ac:dyDescent="0.2">
      <c r="A902" s="32">
        <v>593241.16760713805</v>
      </c>
      <c r="B902" s="30">
        <f t="shared" si="70"/>
        <v>8599220406.9511909</v>
      </c>
      <c r="C902" s="32">
        <v>757493.03361466795</v>
      </c>
      <c r="D902" s="30">
        <f t="shared" si="71"/>
        <v>5115093869.1459866</v>
      </c>
      <c r="E902" s="32">
        <v>720564.09390920296</v>
      </c>
      <c r="F902" s="31">
        <f t="shared" si="72"/>
        <v>1196533457.064213</v>
      </c>
      <c r="G902" s="28">
        <f t="shared" si="73"/>
        <v>690432.76504366973</v>
      </c>
      <c r="H902" s="28">
        <f t="shared" si="74"/>
        <v>19888173.626411054</v>
      </c>
    </row>
    <row r="903" spans="1:8" x14ac:dyDescent="0.2">
      <c r="A903" s="32">
        <v>613101.40768098901</v>
      </c>
      <c r="B903" s="30">
        <f t="shared" si="70"/>
        <v>5310290709.5085564</v>
      </c>
      <c r="C903" s="32">
        <v>732115.417654683</v>
      </c>
      <c r="D903" s="30">
        <f t="shared" si="71"/>
        <v>2129108939.7301917</v>
      </c>
      <c r="E903" s="32">
        <v>697647.95101343095</v>
      </c>
      <c r="F903" s="31">
        <f t="shared" si="72"/>
        <v>136300997.7842164</v>
      </c>
      <c r="G903" s="28">
        <f t="shared" si="73"/>
        <v>680954.92544970103</v>
      </c>
      <c r="H903" s="28">
        <f t="shared" si="74"/>
        <v>25182569.435561359</v>
      </c>
    </row>
    <row r="904" spans="1:8" x14ac:dyDescent="0.2">
      <c r="A904" s="32">
        <v>613678.27900048799</v>
      </c>
      <c r="B904" s="30">
        <f t="shared" si="70"/>
        <v>5226548254.6791258</v>
      </c>
      <c r="C904" s="32">
        <v>766756.08951752097</v>
      </c>
      <c r="D904" s="30">
        <f t="shared" si="71"/>
        <v>6525883449.1210995</v>
      </c>
      <c r="E904" s="32">
        <v>688972.60356441</v>
      </c>
      <c r="F904" s="31">
        <f t="shared" si="72"/>
        <v>8996726.5872856043</v>
      </c>
      <c r="G904" s="28">
        <f t="shared" si="73"/>
        <v>689802.32402747299</v>
      </c>
      <c r="H904" s="28">
        <f t="shared" si="74"/>
        <v>14662579.990982141</v>
      </c>
    </row>
    <row r="905" spans="1:8" x14ac:dyDescent="0.2">
      <c r="A905" s="32">
        <v>592603.36851968605</v>
      </c>
      <c r="B905" s="30">
        <f t="shared" si="70"/>
        <v>8717915941.080307</v>
      </c>
      <c r="C905" s="32">
        <v>743258.45219491597</v>
      </c>
      <c r="D905" s="30">
        <f t="shared" si="71"/>
        <v>3281605941.1885324</v>
      </c>
      <c r="E905" s="32">
        <v>717503.40884349297</v>
      </c>
      <c r="F905" s="31">
        <f t="shared" si="72"/>
        <v>994157274.26994622</v>
      </c>
      <c r="G905" s="28">
        <f t="shared" si="73"/>
        <v>684455.07651936496</v>
      </c>
      <c r="H905" s="28">
        <f t="shared" si="74"/>
        <v>2304544.6115061431</v>
      </c>
    </row>
    <row r="906" spans="1:8" x14ac:dyDescent="0.2">
      <c r="A906" s="32">
        <v>576021.60905469896</v>
      </c>
      <c r="B906" s="30">
        <f t="shared" si="70"/>
        <v>12089341176.544121</v>
      </c>
      <c r="C906" s="32">
        <v>755955.18070222205</v>
      </c>
      <c r="D906" s="30">
        <f t="shared" si="71"/>
        <v>4897484735.5836573</v>
      </c>
      <c r="E906" s="32">
        <v>710513.69967356895</v>
      </c>
      <c r="F906" s="31">
        <f t="shared" si="72"/>
        <v>602238618.38937569</v>
      </c>
      <c r="G906" s="28">
        <f t="shared" si="73"/>
        <v>680830.16314349661</v>
      </c>
      <c r="H906" s="28">
        <f t="shared" si="74"/>
        <v>26450305.400596187</v>
      </c>
    </row>
    <row r="907" spans="1:8" x14ac:dyDescent="0.2">
      <c r="A907" s="32">
        <v>609979.19358353899</v>
      </c>
      <c r="B907" s="30">
        <f t="shared" si="70"/>
        <v>5775081287.6243248</v>
      </c>
      <c r="C907" s="32">
        <v>733568.92026859801</v>
      </c>
      <c r="D907" s="30">
        <f t="shared" si="71"/>
        <v>2265357425.250514</v>
      </c>
      <c r="E907" s="32">
        <v>723452.75402473297</v>
      </c>
      <c r="F907" s="31">
        <f t="shared" si="72"/>
        <v>1404720779.1065228</v>
      </c>
      <c r="G907" s="28">
        <f t="shared" si="73"/>
        <v>689000.28929228999</v>
      </c>
      <c r="H907" s="28">
        <f t="shared" si="74"/>
        <v>9163577.2424085476</v>
      </c>
    </row>
    <row r="908" spans="1:8" x14ac:dyDescent="0.2">
      <c r="A908" s="32">
        <v>593627.592519128</v>
      </c>
      <c r="B908" s="30">
        <f t="shared" si="70"/>
        <v>8527701835.5257301</v>
      </c>
      <c r="C908" s="32">
        <v>756541.10448250896</v>
      </c>
      <c r="D908" s="30">
        <f t="shared" si="71"/>
        <v>4979836315.179985</v>
      </c>
      <c r="E908" s="32">
        <v>714008.73970436596</v>
      </c>
      <c r="F908" s="31">
        <f t="shared" si="72"/>
        <v>785994335.89222872</v>
      </c>
      <c r="G908" s="28">
        <f t="shared" si="73"/>
        <v>688059.14556866756</v>
      </c>
      <c r="H908" s="28">
        <f t="shared" si="74"/>
        <v>4351380.9218011694</v>
      </c>
    </row>
    <row r="909" spans="1:8" x14ac:dyDescent="0.2">
      <c r="A909" s="32">
        <v>600523.50444706006</v>
      </c>
      <c r="B909" s="30">
        <f t="shared" si="70"/>
        <v>7301641785.4662733</v>
      </c>
      <c r="C909" s="32">
        <v>777971.73287818395</v>
      </c>
      <c r="D909" s="30">
        <f t="shared" si="71"/>
        <v>8463739401.9542999</v>
      </c>
      <c r="E909" s="32">
        <v>708663.07326368801</v>
      </c>
      <c r="F909" s="31">
        <f t="shared" si="72"/>
        <v>514832654.79590309</v>
      </c>
      <c r="G909" s="28">
        <f t="shared" si="73"/>
        <v>695719.43686297734</v>
      </c>
      <c r="H909" s="28">
        <f t="shared" si="74"/>
        <v>94990123.544536591</v>
      </c>
    </row>
    <row r="910" spans="1:8" x14ac:dyDescent="0.2">
      <c r="A910" s="32">
        <v>574970.69454775797</v>
      </c>
      <c r="B910" s="30">
        <f t="shared" si="70"/>
        <v>12321544935.007296</v>
      </c>
      <c r="C910" s="32">
        <v>730131.42662569496</v>
      </c>
      <c r="D910" s="30">
        <f t="shared" si="71"/>
        <v>1949953466.7225988</v>
      </c>
      <c r="E910" s="32">
        <v>711147.83501281496</v>
      </c>
      <c r="F910" s="31">
        <f t="shared" si="72"/>
        <v>633764806.63933623</v>
      </c>
      <c r="G910" s="28">
        <f t="shared" si="73"/>
        <v>672083.31872875604</v>
      </c>
      <c r="H910" s="28">
        <f t="shared" si="74"/>
        <v>192927390.04242894</v>
      </c>
    </row>
    <row r="911" spans="1:8" x14ac:dyDescent="0.2">
      <c r="A911" s="32">
        <v>597210.716837471</v>
      </c>
      <c r="B911" s="30">
        <f t="shared" si="70"/>
        <v>7878769395.8612928</v>
      </c>
      <c r="C911" s="32">
        <v>754149.32978535199</v>
      </c>
      <c r="D911" s="30">
        <f t="shared" si="71"/>
        <v>4647991601.550108</v>
      </c>
      <c r="E911" s="32">
        <v>705387.35134939605</v>
      </c>
      <c r="F911" s="31">
        <f t="shared" si="72"/>
        <v>376911245.76498473</v>
      </c>
      <c r="G911" s="28">
        <f t="shared" si="73"/>
        <v>685582.46599073976</v>
      </c>
      <c r="H911" s="28">
        <f t="shared" si="74"/>
        <v>152633.35656799906</v>
      </c>
    </row>
    <row r="912" spans="1:8" x14ac:dyDescent="0.2">
      <c r="A912" s="32">
        <v>596023.54781599098</v>
      </c>
      <c r="B912" s="30">
        <f t="shared" si="70"/>
        <v>8090930786.050065</v>
      </c>
      <c r="C912" s="32">
        <v>768906.58381218603</v>
      </c>
      <c r="D912" s="30">
        <f t="shared" si="71"/>
        <v>6877954579.4246035</v>
      </c>
      <c r="E912" s="32">
        <v>684524.74051363603</v>
      </c>
      <c r="F912" s="31">
        <f t="shared" si="72"/>
        <v>2097887.6729449984</v>
      </c>
      <c r="G912" s="28">
        <f t="shared" si="73"/>
        <v>683151.62404727109</v>
      </c>
      <c r="H912" s="28">
        <f t="shared" si="74"/>
        <v>7961004.0904908907</v>
      </c>
    </row>
    <row r="913" spans="1:8" x14ac:dyDescent="0.2">
      <c r="A913" s="32">
        <v>596212.45253893</v>
      </c>
      <c r="B913" s="30">
        <f t="shared" si="70"/>
        <v>8056982661.9950657</v>
      </c>
      <c r="C913" s="32">
        <v>717902.71002962999</v>
      </c>
      <c r="D913" s="30">
        <f t="shared" si="71"/>
        <v>1019496855.8706325</v>
      </c>
      <c r="E913" s="32">
        <v>703063.06795034895</v>
      </c>
      <c r="F913" s="31">
        <f t="shared" si="72"/>
        <v>292065323.48100108</v>
      </c>
      <c r="G913" s="28">
        <f t="shared" si="73"/>
        <v>672392.74350630294</v>
      </c>
      <c r="H913" s="28">
        <f t="shared" si="74"/>
        <v>184427418.33856791</v>
      </c>
    </row>
    <row r="914" spans="1:8" x14ac:dyDescent="0.2">
      <c r="A914" s="32">
        <v>588970.03196953202</v>
      </c>
      <c r="B914" s="30">
        <f t="shared" si="70"/>
        <v>9409604749.0933952</v>
      </c>
      <c r="C914" s="32">
        <v>766684.93096818496</v>
      </c>
      <c r="D914" s="30">
        <f t="shared" si="71"/>
        <v>6514391718.9696112</v>
      </c>
      <c r="E914" s="32">
        <v>704032.122466331</v>
      </c>
      <c r="F914" s="31">
        <f t="shared" si="72"/>
        <v>326126516.05484176</v>
      </c>
      <c r="G914" s="28">
        <f t="shared" si="73"/>
        <v>686562.36180134921</v>
      </c>
      <c r="H914" s="28">
        <f t="shared" si="74"/>
        <v>347171.50984310801</v>
      </c>
    </row>
    <row r="915" spans="1:8" x14ac:dyDescent="0.2">
      <c r="A915" s="32">
        <v>598289.65191371297</v>
      </c>
      <c r="B915" s="30">
        <f t="shared" si="70"/>
        <v>7688395693.3401527</v>
      </c>
      <c r="C915" s="32">
        <v>726673.80749689497</v>
      </c>
      <c r="D915" s="30">
        <f t="shared" si="71"/>
        <v>1656543587.1997056</v>
      </c>
      <c r="E915" s="32">
        <v>718363.53547497303</v>
      </c>
      <c r="F915" s="31">
        <f t="shared" si="72"/>
        <v>1049137124.1553931</v>
      </c>
      <c r="G915" s="28">
        <f t="shared" si="73"/>
        <v>681108.99829519365</v>
      </c>
      <c r="H915" s="28">
        <f t="shared" si="74"/>
        <v>23659963.857521363</v>
      </c>
    </row>
    <row r="916" spans="1:8" x14ac:dyDescent="0.2">
      <c r="A916" s="32">
        <v>602120.02095710998</v>
      </c>
      <c r="B916" s="30">
        <f t="shared" si="70"/>
        <v>7031347113.2360764</v>
      </c>
      <c r="C916" s="32">
        <v>760780.72162217402</v>
      </c>
      <c r="D916" s="30">
        <f t="shared" si="71"/>
        <v>5596172894.2703505</v>
      </c>
      <c r="E916" s="32">
        <v>680903.72525045194</v>
      </c>
      <c r="F916" s="31">
        <f t="shared" si="72"/>
        <v>25699059.005988065</v>
      </c>
      <c r="G916" s="28">
        <f t="shared" si="73"/>
        <v>681268.15594324528</v>
      </c>
      <c r="H916" s="28">
        <f t="shared" si="74"/>
        <v>22136961.384371486</v>
      </c>
    </row>
    <row r="917" spans="1:8" x14ac:dyDescent="0.2">
      <c r="A917" s="32">
        <v>583982.89367924398</v>
      </c>
      <c r="B917" s="30">
        <f t="shared" si="70"/>
        <v>10402012217.683151</v>
      </c>
      <c r="C917" s="32">
        <v>744150.332521006</v>
      </c>
      <c r="D917" s="30">
        <f t="shared" si="71"/>
        <v>3384584661.1658015</v>
      </c>
      <c r="E917" s="32">
        <v>691596.56904661795</v>
      </c>
      <c r="F917" s="31">
        <f t="shared" si="72"/>
        <v>31622850.964643847</v>
      </c>
      <c r="G917" s="28">
        <f t="shared" si="73"/>
        <v>673243.26508228935</v>
      </c>
      <c r="H917" s="28">
        <f t="shared" si="74"/>
        <v>162049949.21274731</v>
      </c>
    </row>
    <row r="918" spans="1:8" x14ac:dyDescent="0.2">
      <c r="A918" s="32">
        <v>592551.86279619695</v>
      </c>
      <c r="B918" s="30">
        <f t="shared" si="70"/>
        <v>8727536750.1300049</v>
      </c>
      <c r="C918" s="32">
        <v>733356.50869439403</v>
      </c>
      <c r="D918" s="30">
        <f t="shared" si="71"/>
        <v>2245182758.6038013</v>
      </c>
      <c r="E918" s="32">
        <v>728997.31693080603</v>
      </c>
      <c r="F918" s="31">
        <f t="shared" si="72"/>
        <v>1851079010.4075031</v>
      </c>
      <c r="G918" s="28">
        <f t="shared" si="73"/>
        <v>684968.56280713237</v>
      </c>
      <c r="H918" s="28">
        <f t="shared" si="74"/>
        <v>1009193.7862017519</v>
      </c>
    </row>
    <row r="919" spans="1:8" x14ac:dyDescent="0.2">
      <c r="A919" s="32">
        <v>593036.03652240895</v>
      </c>
      <c r="B919" s="30">
        <f t="shared" si="70"/>
        <v>8637306909.6525078</v>
      </c>
      <c r="C919" s="32">
        <v>774528.17615144898</v>
      </c>
      <c r="D919" s="30">
        <f t="shared" si="71"/>
        <v>7841992801.415967</v>
      </c>
      <c r="E919" s="32">
        <v>706154.94214129006</v>
      </c>
      <c r="F919" s="31">
        <f t="shared" si="72"/>
        <v>407304767.01886189</v>
      </c>
      <c r="G919" s="28">
        <f t="shared" si="73"/>
        <v>691239.71827171592</v>
      </c>
      <c r="H919" s="28">
        <f t="shared" si="74"/>
        <v>27736749.968194947</v>
      </c>
    </row>
    <row r="920" spans="1:8" x14ac:dyDescent="0.2">
      <c r="A920" s="32">
        <v>603634.05266061495</v>
      </c>
      <c r="B920" s="30">
        <f t="shared" si="70"/>
        <v>6779726816.091733</v>
      </c>
      <c r="C920" s="32">
        <v>754910.15144585597</v>
      </c>
      <c r="D920" s="30">
        <f t="shared" si="71"/>
        <v>4752310281.0148869</v>
      </c>
      <c r="E920" s="32">
        <v>718062.67089128797</v>
      </c>
      <c r="F920" s="31">
        <f t="shared" si="72"/>
        <v>1029737403.4787306</v>
      </c>
      <c r="G920" s="28">
        <f t="shared" si="73"/>
        <v>692202.29166591971</v>
      </c>
      <c r="H920" s="28">
        <f t="shared" si="74"/>
        <v>38802216.074853383</v>
      </c>
    </row>
    <row r="921" spans="1:8" x14ac:dyDescent="0.2">
      <c r="A921" s="32">
        <v>589901.38609136106</v>
      </c>
      <c r="B921" s="30">
        <f t="shared" si="70"/>
        <v>9229783663.4999352</v>
      </c>
      <c r="C921" s="32">
        <v>748800.39597630198</v>
      </c>
      <c r="D921" s="30">
        <f t="shared" si="71"/>
        <v>3947262939.6500583</v>
      </c>
      <c r="E921" s="32">
        <v>708452.03115546296</v>
      </c>
      <c r="F921" s="31">
        <f t="shared" si="72"/>
        <v>505300134.74035829</v>
      </c>
      <c r="G921" s="28">
        <f t="shared" si="73"/>
        <v>682384.60440770863</v>
      </c>
      <c r="H921" s="28">
        <f t="shared" si="74"/>
        <v>12877653.602923954</v>
      </c>
    </row>
    <row r="922" spans="1:8" x14ac:dyDescent="0.2">
      <c r="A922" s="32">
        <v>605993.59544962796</v>
      </c>
      <c r="B922" s="30">
        <f t="shared" si="70"/>
        <v>6396729015.3593225</v>
      </c>
      <c r="C922" s="32">
        <v>744906.89650098502</v>
      </c>
      <c r="D922" s="30">
        <f t="shared" si="71"/>
        <v>3473186572.9622293</v>
      </c>
      <c r="E922" s="32">
        <v>736069.28858368401</v>
      </c>
      <c r="F922" s="31">
        <f t="shared" si="72"/>
        <v>2509623182.8715701</v>
      </c>
      <c r="G922" s="28">
        <f t="shared" si="73"/>
        <v>695656.59351143229</v>
      </c>
      <c r="H922" s="28">
        <f t="shared" si="74"/>
        <v>93769094.065482497</v>
      </c>
    </row>
    <row r="923" spans="1:8" x14ac:dyDescent="0.2">
      <c r="A923" s="32">
        <v>618214.70978868206</v>
      </c>
      <c r="B923" s="30">
        <f t="shared" si="70"/>
        <v>4591206109.1280231</v>
      </c>
      <c r="C923" s="32">
        <v>732085.88923728198</v>
      </c>
      <c r="D923" s="30">
        <f t="shared" si="71"/>
        <v>2126384795.3310916</v>
      </c>
      <c r="E923" s="32">
        <v>695179.50631789595</v>
      </c>
      <c r="F923" s="31">
        <f t="shared" si="72"/>
        <v>84757011.698705494</v>
      </c>
      <c r="G923" s="28">
        <f t="shared" si="73"/>
        <v>681826.70178128674</v>
      </c>
      <c r="H923" s="28">
        <f t="shared" si="74"/>
        <v>17193026.053618144</v>
      </c>
    </row>
    <row r="924" spans="1:8" x14ac:dyDescent="0.2">
      <c r="A924" s="32">
        <v>600440.78535421204</v>
      </c>
      <c r="B924" s="30">
        <f t="shared" si="70"/>
        <v>7315785262.1080475</v>
      </c>
      <c r="C924" s="32">
        <v>791959.63758841495</v>
      </c>
      <c r="D924" s="30">
        <f t="shared" si="71"/>
        <v>11233135724.550941</v>
      </c>
      <c r="E924" s="32">
        <v>704966.64686251397</v>
      </c>
      <c r="F924" s="31">
        <f t="shared" si="72"/>
        <v>360752954.10883224</v>
      </c>
      <c r="G924" s="28">
        <f t="shared" si="73"/>
        <v>699122.35660171369</v>
      </c>
      <c r="H924" s="28">
        <f t="shared" si="74"/>
        <v>172901655.74529108</v>
      </c>
    </row>
    <row r="925" spans="1:8" x14ac:dyDescent="0.2">
      <c r="A925" s="32">
        <v>604286.35626482102</v>
      </c>
      <c r="B925" s="30">
        <f t="shared" si="70"/>
        <v>6672732137.2267923</v>
      </c>
      <c r="C925" s="32">
        <v>742890.63742925599</v>
      </c>
      <c r="D925" s="30">
        <f t="shared" si="71"/>
        <v>3239600468.2840548</v>
      </c>
      <c r="E925" s="32">
        <v>703984.48558898305</v>
      </c>
      <c r="F925" s="31">
        <f t="shared" si="72"/>
        <v>324408239.13625151</v>
      </c>
      <c r="G925" s="28">
        <f t="shared" si="73"/>
        <v>683720.49309435335</v>
      </c>
      <c r="H925" s="28">
        <f t="shared" si="74"/>
        <v>5074459.4528712044</v>
      </c>
    </row>
    <row r="927" spans="1:8" x14ac:dyDescent="0.2">
      <c r="A927" s="5" t="s">
        <v>7</v>
      </c>
      <c r="C927" s="5" t="s">
        <v>7</v>
      </c>
      <c r="E927" s="5" t="s">
        <v>7</v>
      </c>
    </row>
    <row r="928" spans="1:8" x14ac:dyDescent="0.2">
      <c r="A928" s="5">
        <f>AVERAGE(A3:A925)</f>
        <v>598849.86244945391</v>
      </c>
      <c r="C928" s="5">
        <f>AVERAGE(C3:C925)</f>
        <v>750428.32823218883</v>
      </c>
      <c r="E928" s="5">
        <f>AVERAGE(E3:E925)</f>
        <v>708641.25686679408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0A2FD-CE9E-4370-BF17-FCB0233C265F}">
  <dimension ref="A1:Z928"/>
  <sheetViews>
    <sheetView tabSelected="1" zoomScale="70" zoomScaleNormal="70" workbookViewId="0">
      <selection activeCell="D1048576" sqref="A1048025:D1048576"/>
    </sheetView>
  </sheetViews>
  <sheetFormatPr defaultRowHeight="14.25" x14ac:dyDescent="0.2"/>
  <cols>
    <col min="1" max="1" width="9" style="7"/>
    <col min="2" max="2" width="9" style="8"/>
    <col min="3" max="3" width="9" style="9"/>
    <col min="5" max="5" width="10" customWidth="1"/>
  </cols>
  <sheetData>
    <row r="1" spans="1:26" ht="15" thickBot="1" x14ac:dyDescent="0.25">
      <c r="A1" s="20" t="s">
        <v>28</v>
      </c>
      <c r="B1" s="21"/>
      <c r="C1" s="22"/>
      <c r="D1" s="10"/>
      <c r="E1" s="10"/>
      <c r="F1" s="10"/>
      <c r="G1" s="10"/>
      <c r="H1" s="10"/>
      <c r="I1" s="20" t="s">
        <v>30</v>
      </c>
      <c r="J1" s="21"/>
      <c r="K1" s="22"/>
      <c r="L1" s="10"/>
      <c r="M1" s="10"/>
      <c r="N1" s="10"/>
      <c r="O1" s="10"/>
      <c r="P1" s="10"/>
      <c r="Q1" s="10"/>
      <c r="R1" s="20" t="s">
        <v>32</v>
      </c>
      <c r="S1" s="21"/>
      <c r="T1" s="22"/>
      <c r="Z1" s="1"/>
    </row>
    <row r="2" spans="1:26" ht="15" thickBot="1" x14ac:dyDescent="0.25">
      <c r="A2" s="23" t="str">
        <f>'Repeated-Mesaures ANOVA'!A2</f>
        <v>y1</v>
      </c>
      <c r="B2" s="24" t="str">
        <f>'Repeated-Mesaures ANOVA'!C2</f>
        <v>y2</v>
      </c>
      <c r="C2" s="25" t="s">
        <v>27</v>
      </c>
      <c r="D2" s="10"/>
      <c r="E2" s="10"/>
      <c r="F2" s="10"/>
      <c r="G2" s="10"/>
      <c r="H2" s="10"/>
      <c r="I2" s="23" t="str">
        <f>'Repeated-Mesaures ANOVA'!C2</f>
        <v>y2</v>
      </c>
      <c r="J2" s="24" t="str">
        <f>'Repeated-Mesaures ANOVA'!E2</f>
        <v>y3</v>
      </c>
      <c r="K2" s="25" t="s">
        <v>29</v>
      </c>
      <c r="L2" s="10"/>
      <c r="M2" s="10"/>
      <c r="N2" s="10"/>
      <c r="O2" s="10"/>
      <c r="P2" s="10"/>
      <c r="Q2" s="10"/>
      <c r="R2" s="23" t="str">
        <f t="shared" ref="R2:R65" si="0">A2</f>
        <v>y1</v>
      </c>
      <c r="S2" s="24" t="str">
        <f t="shared" ref="S2:S65" si="1">J2</f>
        <v>y3</v>
      </c>
      <c r="T2" s="25" t="s">
        <v>31</v>
      </c>
      <c r="Z2" s="1"/>
    </row>
    <row r="3" spans="1:26" x14ac:dyDescent="0.2">
      <c r="A3" s="7">
        <f>'Repeated-Mesaures ANOVA'!A3</f>
        <v>605072.23994819203</v>
      </c>
      <c r="B3" s="8">
        <f>'Repeated-Mesaures ANOVA'!C3</f>
        <v>737938.28148599295</v>
      </c>
      <c r="C3" s="9">
        <f>A3-B3</f>
        <v>-132866.04153780092</v>
      </c>
      <c r="I3" s="7">
        <f>'Repeated-Mesaures ANOVA'!C3</f>
        <v>737938.28148599295</v>
      </c>
      <c r="J3" s="8">
        <f>'Repeated-Mesaures ANOVA'!E3</f>
        <v>712175.20342121297</v>
      </c>
      <c r="K3" s="9">
        <f>I3-J3</f>
        <v>25763.078064779984</v>
      </c>
      <c r="R3" s="7">
        <f t="shared" si="0"/>
        <v>605072.23994819203</v>
      </c>
      <c r="S3" s="8">
        <f t="shared" si="1"/>
        <v>712175.20342121297</v>
      </c>
      <c r="T3" s="9">
        <f>R3-S3</f>
        <v>-107102.96347302094</v>
      </c>
      <c r="Z3" s="1"/>
    </row>
    <row r="4" spans="1:26" x14ac:dyDescent="0.2">
      <c r="A4" s="7">
        <f>'Repeated-Mesaures ANOVA'!A4</f>
        <v>588992.90012511995</v>
      </c>
      <c r="B4" s="8">
        <f>'Repeated-Mesaures ANOVA'!C4</f>
        <v>755982.13151610596</v>
      </c>
      <c r="C4" s="9">
        <f t="shared" ref="C4:C67" si="2">A4-B4</f>
        <v>-166989.23139098601</v>
      </c>
      <c r="I4" s="7">
        <f>'Repeated-Mesaures ANOVA'!C4</f>
        <v>755982.13151610596</v>
      </c>
      <c r="J4" s="8">
        <f>'Repeated-Mesaures ANOVA'!E4</f>
        <v>695938.77265947498</v>
      </c>
      <c r="K4" s="9">
        <f t="shared" ref="K4:K67" si="3">I4-J4</f>
        <v>60043.358856630977</v>
      </c>
      <c r="R4" s="7">
        <f t="shared" si="0"/>
        <v>588992.90012511995</v>
      </c>
      <c r="S4" s="8">
        <f t="shared" si="1"/>
        <v>695938.77265947498</v>
      </c>
      <c r="T4" s="9">
        <f t="shared" ref="T4:T67" si="4">R4-S4</f>
        <v>-106945.87253435503</v>
      </c>
      <c r="Z4" s="1"/>
    </row>
    <row r="5" spans="1:26" x14ac:dyDescent="0.2">
      <c r="A5" s="7">
        <f>'Repeated-Mesaures ANOVA'!A5</f>
        <v>605121.63628565904</v>
      </c>
      <c r="B5" s="8">
        <f>'Repeated-Mesaures ANOVA'!C5</f>
        <v>735329.10874335805</v>
      </c>
      <c r="C5" s="9">
        <f t="shared" si="2"/>
        <v>-130207.47245769901</v>
      </c>
      <c r="I5" s="7">
        <f>'Repeated-Mesaures ANOVA'!C5</f>
        <v>735329.10874335805</v>
      </c>
      <c r="J5" s="8">
        <f>'Repeated-Mesaures ANOVA'!E5</f>
        <v>689010.33404488105</v>
      </c>
      <c r="K5" s="9">
        <f t="shared" si="3"/>
        <v>46318.774698477006</v>
      </c>
      <c r="R5" s="7">
        <f t="shared" si="0"/>
        <v>605121.63628565904</v>
      </c>
      <c r="S5" s="8">
        <f t="shared" si="1"/>
        <v>689010.33404488105</v>
      </c>
      <c r="T5" s="9">
        <f t="shared" si="4"/>
        <v>-83888.697759222006</v>
      </c>
      <c r="Z5" s="1"/>
    </row>
    <row r="6" spans="1:26" x14ac:dyDescent="0.2">
      <c r="A6" s="7">
        <f>'Repeated-Mesaures ANOVA'!A6</f>
        <v>593453.81491617404</v>
      </c>
      <c r="B6" s="8">
        <f>'Repeated-Mesaures ANOVA'!C6</f>
        <v>744806.25182637002</v>
      </c>
      <c r="C6" s="9">
        <f t="shared" si="2"/>
        <v>-151352.43691019597</v>
      </c>
      <c r="E6" t="s">
        <v>33</v>
      </c>
      <c r="F6">
        <f>AVERAGE(A3:A925)</f>
        <v>598849.86244945391</v>
      </c>
      <c r="I6" s="7">
        <f>'Repeated-Mesaures ANOVA'!C6</f>
        <v>744806.25182637002</v>
      </c>
      <c r="J6" s="8">
        <f>'Repeated-Mesaures ANOVA'!E6</f>
        <v>701802.68693397206</v>
      </c>
      <c r="K6" s="9">
        <f t="shared" si="3"/>
        <v>43003.564892397961</v>
      </c>
      <c r="M6" t="s">
        <v>33</v>
      </c>
      <c r="N6">
        <f>AVERAGE(I3:I925)</f>
        <v>750428.32823218883</v>
      </c>
      <c r="R6" s="7">
        <f t="shared" si="0"/>
        <v>593453.81491617404</v>
      </c>
      <c r="S6" s="8">
        <f t="shared" si="1"/>
        <v>701802.68693397206</v>
      </c>
      <c r="T6" s="9">
        <f t="shared" si="4"/>
        <v>-108348.87201779801</v>
      </c>
      <c r="V6" t="s">
        <v>33</v>
      </c>
      <c r="W6">
        <f>AVERAGE(R3:R925)</f>
        <v>598849.86244945391</v>
      </c>
      <c r="Z6" s="1"/>
    </row>
    <row r="7" spans="1:26" x14ac:dyDescent="0.2">
      <c r="A7" s="7">
        <f>'Repeated-Mesaures ANOVA'!A7</f>
        <v>602361.26356766699</v>
      </c>
      <c r="B7" s="8">
        <f>'Repeated-Mesaures ANOVA'!C7</f>
        <v>762052.33265661704</v>
      </c>
      <c r="C7" s="9">
        <f t="shared" si="2"/>
        <v>-159691.06908895005</v>
      </c>
      <c r="E7" t="s">
        <v>34</v>
      </c>
      <c r="F7">
        <f>AVERAGE(B3:B925)</f>
        <v>750428.32823218883</v>
      </c>
      <c r="I7" s="7">
        <f>'Repeated-Mesaures ANOVA'!C7</f>
        <v>762052.33265661704</v>
      </c>
      <c r="J7" s="8">
        <f>'Repeated-Mesaures ANOVA'!E7</f>
        <v>690330.38616561797</v>
      </c>
      <c r="K7" s="9">
        <f t="shared" si="3"/>
        <v>71721.946490999078</v>
      </c>
      <c r="M7" t="s">
        <v>34</v>
      </c>
      <c r="N7">
        <f>AVERAGE(J3:J925)</f>
        <v>708641.25686679408</v>
      </c>
      <c r="R7" s="7">
        <f t="shared" si="0"/>
        <v>602361.26356766699</v>
      </c>
      <c r="S7" s="8">
        <f t="shared" si="1"/>
        <v>690330.38616561797</v>
      </c>
      <c r="T7" s="9">
        <f t="shared" si="4"/>
        <v>-87969.122597950976</v>
      </c>
      <c r="V7" t="s">
        <v>34</v>
      </c>
      <c r="W7">
        <f>AVERAGE(S3:S925)</f>
        <v>708641.25686679408</v>
      </c>
      <c r="Z7" s="1"/>
    </row>
    <row r="8" spans="1:26" x14ac:dyDescent="0.2">
      <c r="A8" s="7">
        <f>'Repeated-Mesaures ANOVA'!A8</f>
        <v>587272.10250866401</v>
      </c>
      <c r="B8" s="8">
        <f>'Repeated-Mesaures ANOVA'!C8</f>
        <v>747657.15826619195</v>
      </c>
      <c r="C8" s="9">
        <f t="shared" si="2"/>
        <v>-160385.05575752794</v>
      </c>
      <c r="E8" t="s">
        <v>35</v>
      </c>
      <c r="F8">
        <f>AVERAGE(C3:C925)</f>
        <v>-151578.46578273468</v>
      </c>
      <c r="I8" s="7">
        <f>'Repeated-Mesaures ANOVA'!C8</f>
        <v>747657.15826619195</v>
      </c>
      <c r="J8" s="8">
        <f>'Repeated-Mesaures ANOVA'!E8</f>
        <v>720416.15352690395</v>
      </c>
      <c r="K8" s="9">
        <f t="shared" si="3"/>
        <v>27241.004739288008</v>
      </c>
      <c r="M8" t="s">
        <v>35</v>
      </c>
      <c r="N8">
        <f>AVERAGE(K3:K925)</f>
        <v>41787.071365394564</v>
      </c>
      <c r="R8" s="7">
        <f t="shared" si="0"/>
        <v>587272.10250866401</v>
      </c>
      <c r="S8" s="8">
        <f t="shared" si="1"/>
        <v>720416.15352690395</v>
      </c>
      <c r="T8" s="9">
        <f t="shared" si="4"/>
        <v>-133144.05101823993</v>
      </c>
      <c r="V8" t="s">
        <v>35</v>
      </c>
      <c r="W8">
        <f>AVERAGE(T3:T925)</f>
        <v>-109791.39441734017</v>
      </c>
      <c r="Z8" s="1"/>
    </row>
    <row r="9" spans="1:26" x14ac:dyDescent="0.2">
      <c r="A9" s="7">
        <f>'Repeated-Mesaures ANOVA'!A9</f>
        <v>606312.54989573697</v>
      </c>
      <c r="B9" s="8">
        <f>'Repeated-Mesaures ANOVA'!C9</f>
        <v>731279.24293908605</v>
      </c>
      <c r="C9" s="9">
        <f t="shared" si="2"/>
        <v>-124966.69304334908</v>
      </c>
      <c r="I9" s="7">
        <f>'Repeated-Mesaures ANOVA'!C9</f>
        <v>731279.24293908605</v>
      </c>
      <c r="J9" s="8">
        <f>'Repeated-Mesaures ANOVA'!E9</f>
        <v>712105.118348488</v>
      </c>
      <c r="K9" s="9">
        <f t="shared" si="3"/>
        <v>19174.124590598047</v>
      </c>
      <c r="R9" s="7">
        <f t="shared" si="0"/>
        <v>606312.54989573697</v>
      </c>
      <c r="S9" s="8">
        <f t="shared" si="1"/>
        <v>712105.118348488</v>
      </c>
      <c r="T9" s="9">
        <f t="shared" si="4"/>
        <v>-105792.56845275103</v>
      </c>
      <c r="Z9" s="1"/>
    </row>
    <row r="10" spans="1:26" x14ac:dyDescent="0.2">
      <c r="A10" s="7">
        <f>'Repeated-Mesaures ANOVA'!A10</f>
        <v>603481.467682007</v>
      </c>
      <c r="B10" s="8">
        <f>'Repeated-Mesaures ANOVA'!C10</f>
        <v>757789.10258404503</v>
      </c>
      <c r="C10" s="9">
        <f t="shared" si="2"/>
        <v>-154307.63490203803</v>
      </c>
      <c r="E10" t="s">
        <v>36</v>
      </c>
      <c r="F10">
        <f>_xlfn.STDEV.S(A$3:A$925)</f>
        <v>10672.11586568832</v>
      </c>
      <c r="I10" s="7">
        <f>'Repeated-Mesaures ANOVA'!C10</f>
        <v>757789.10258404503</v>
      </c>
      <c r="J10" s="8">
        <f>'Repeated-Mesaures ANOVA'!E10</f>
        <v>735509.73206447903</v>
      </c>
      <c r="K10" s="9">
        <f t="shared" si="3"/>
        <v>22279.370519566</v>
      </c>
      <c r="M10" t="s">
        <v>36</v>
      </c>
      <c r="N10">
        <f>_xlfn.STDEV.S(I$3:I$925)</f>
        <v>19163.253899692972</v>
      </c>
      <c r="R10" s="7">
        <f t="shared" si="0"/>
        <v>603481.467682007</v>
      </c>
      <c r="S10" s="8">
        <f t="shared" si="1"/>
        <v>735509.73206447903</v>
      </c>
      <c r="T10" s="9">
        <f t="shared" si="4"/>
        <v>-132028.26438247203</v>
      </c>
      <c r="V10" t="s">
        <v>36</v>
      </c>
      <c r="W10">
        <f>_xlfn.STDEV.S(R$3:R$925)</f>
        <v>10672.11586568832</v>
      </c>
      <c r="Z10" s="1"/>
    </row>
    <row r="11" spans="1:26" x14ac:dyDescent="0.2">
      <c r="A11" s="7">
        <f>'Repeated-Mesaures ANOVA'!A11</f>
        <v>604598.04500045895</v>
      </c>
      <c r="B11" s="8">
        <f>'Repeated-Mesaures ANOVA'!C11</f>
        <v>740227.84916477499</v>
      </c>
      <c r="C11" s="9">
        <f t="shared" si="2"/>
        <v>-135629.80416431604</v>
      </c>
      <c r="E11" t="s">
        <v>37</v>
      </c>
      <c r="F11">
        <f>_xlfn.STDEV.S(B$3:B$925)</f>
        <v>19163.253899692972</v>
      </c>
      <c r="I11" s="7">
        <f>'Repeated-Mesaures ANOVA'!C11</f>
        <v>740227.84916477499</v>
      </c>
      <c r="J11" s="8">
        <f>'Repeated-Mesaures ANOVA'!E11</f>
        <v>706915.48506354401</v>
      </c>
      <c r="K11" s="9">
        <f t="shared" si="3"/>
        <v>33312.364101230982</v>
      </c>
      <c r="M11" t="s">
        <v>37</v>
      </c>
      <c r="N11">
        <f>_xlfn.STDEV.S(J$3:J$925)</f>
        <v>16835.237691372469</v>
      </c>
      <c r="R11" s="7">
        <f t="shared" si="0"/>
        <v>604598.04500045895</v>
      </c>
      <c r="S11" s="8">
        <f t="shared" si="1"/>
        <v>706915.48506354401</v>
      </c>
      <c r="T11" s="9">
        <f t="shared" si="4"/>
        <v>-102317.44006308506</v>
      </c>
      <c r="V11" t="s">
        <v>37</v>
      </c>
      <c r="W11">
        <f>_xlfn.STDEV.S(S$3:S$925)</f>
        <v>16835.237691372469</v>
      </c>
      <c r="Z11" s="1"/>
    </row>
    <row r="12" spans="1:26" x14ac:dyDescent="0.2">
      <c r="A12" s="7">
        <f>'Repeated-Mesaures ANOVA'!A12</f>
        <v>570057.39714439702</v>
      </c>
      <c r="B12" s="8">
        <f>'Repeated-Mesaures ANOVA'!C12</f>
        <v>770587.43531213095</v>
      </c>
      <c r="C12" s="9">
        <f t="shared" si="2"/>
        <v>-200530.03816773393</v>
      </c>
      <c r="E12" t="s">
        <v>38</v>
      </c>
      <c r="F12">
        <f>_xlfn.STDEV.S(C$3:C$925)</f>
        <v>21671.405910136</v>
      </c>
      <c r="I12" s="7">
        <f>'Repeated-Mesaures ANOVA'!C12</f>
        <v>770587.43531213095</v>
      </c>
      <c r="J12" s="8">
        <f>'Repeated-Mesaures ANOVA'!E12</f>
        <v>722239.20456509304</v>
      </c>
      <c r="K12" s="9">
        <f t="shared" si="3"/>
        <v>48348.230747037916</v>
      </c>
      <c r="M12" t="s">
        <v>38</v>
      </c>
      <c r="N12">
        <f>_xlfn.STDEV.S(K$3:K$925)</f>
        <v>24467.282394100213</v>
      </c>
      <c r="R12" s="7">
        <f t="shared" si="0"/>
        <v>570057.39714439702</v>
      </c>
      <c r="S12" s="8">
        <f t="shared" si="1"/>
        <v>722239.20456509304</v>
      </c>
      <c r="T12" s="9">
        <f t="shared" si="4"/>
        <v>-152181.80742069602</v>
      </c>
      <c r="V12" t="s">
        <v>38</v>
      </c>
      <c r="W12">
        <f>_xlfn.STDEV.S(T$3:T$925)</f>
        <v>18954.763659091877</v>
      </c>
      <c r="Z12" s="1"/>
    </row>
    <row r="13" spans="1:26" x14ac:dyDescent="0.2">
      <c r="A13" s="7">
        <f>'Repeated-Mesaures ANOVA'!A13</f>
        <v>601662.55251608195</v>
      </c>
      <c r="B13" s="8">
        <f>'Repeated-Mesaures ANOVA'!C13</f>
        <v>792363.54280928604</v>
      </c>
      <c r="C13" s="9">
        <f t="shared" si="2"/>
        <v>-190700.99029320409</v>
      </c>
      <c r="I13" s="7">
        <f>'Repeated-Mesaures ANOVA'!C13</f>
        <v>792363.54280928604</v>
      </c>
      <c r="J13" s="8">
        <f>'Repeated-Mesaures ANOVA'!E13</f>
        <v>729737.28776357195</v>
      </c>
      <c r="K13" s="9">
        <f t="shared" si="3"/>
        <v>62626.25504571409</v>
      </c>
      <c r="R13" s="7">
        <f t="shared" si="0"/>
        <v>601662.55251608195</v>
      </c>
      <c r="S13" s="8">
        <f t="shared" si="1"/>
        <v>729737.28776357195</v>
      </c>
      <c r="T13" s="9">
        <f t="shared" si="4"/>
        <v>-128074.73524749</v>
      </c>
      <c r="Z13" s="1"/>
    </row>
    <row r="14" spans="1:26" x14ac:dyDescent="0.2">
      <c r="A14" s="7">
        <f>'Repeated-Mesaures ANOVA'!A14</f>
        <v>608292.28490535903</v>
      </c>
      <c r="B14" s="8">
        <f>'Repeated-Mesaures ANOVA'!C14</f>
        <v>702305.81703557703</v>
      </c>
      <c r="C14" s="9">
        <f t="shared" si="2"/>
        <v>-94013.532130217995</v>
      </c>
      <c r="E14" t="s">
        <v>39</v>
      </c>
      <c r="F14">
        <f>(F12/SQRT(923-1))*_xlfn.T.INV(0.05/2,923-1)</f>
        <v>-1400.684114147952</v>
      </c>
      <c r="I14" s="7">
        <f>'Repeated-Mesaures ANOVA'!C14</f>
        <v>702305.81703557703</v>
      </c>
      <c r="J14" s="8">
        <f>'Repeated-Mesaures ANOVA'!E14</f>
        <v>709199.11601335404</v>
      </c>
      <c r="K14" s="9">
        <f t="shared" si="3"/>
        <v>-6893.2989777770126</v>
      </c>
      <c r="M14" t="s">
        <v>39</v>
      </c>
      <c r="N14">
        <f>(N12/SQRT(923-1))*_xlfn.T.INV(0.05/2,923-1)</f>
        <v>-1581.3895004273386</v>
      </c>
      <c r="R14" s="7">
        <f t="shared" si="0"/>
        <v>608292.28490535903</v>
      </c>
      <c r="S14" s="8">
        <f t="shared" si="1"/>
        <v>709199.11601335404</v>
      </c>
      <c r="T14" s="9">
        <f t="shared" si="4"/>
        <v>-100906.83110799501</v>
      </c>
      <c r="V14" t="s">
        <v>39</v>
      </c>
      <c r="W14">
        <f>(W12/SQRT(923-1))*_xlfn.T.INV(0.05/2,923-1)</f>
        <v>-1225.0998599173156</v>
      </c>
      <c r="Z14" s="1"/>
    </row>
    <row r="15" spans="1:26" x14ac:dyDescent="0.2">
      <c r="A15" s="7">
        <f>'Repeated-Mesaures ANOVA'!A15</f>
        <v>584260.37661623</v>
      </c>
      <c r="B15" s="8">
        <f>'Repeated-Mesaures ANOVA'!C15</f>
        <v>703497.366703682</v>
      </c>
      <c r="C15" s="9">
        <f t="shared" si="2"/>
        <v>-119236.990087452</v>
      </c>
      <c r="I15" s="7">
        <f>'Repeated-Mesaures ANOVA'!C15</f>
        <v>703497.366703682</v>
      </c>
      <c r="J15" s="8">
        <f>'Repeated-Mesaures ANOVA'!E15</f>
        <v>682882.78810383903</v>
      </c>
      <c r="K15" s="9">
        <f t="shared" si="3"/>
        <v>20614.578599842964</v>
      </c>
      <c r="R15" s="7">
        <f t="shared" si="0"/>
        <v>584260.37661623</v>
      </c>
      <c r="S15" s="8">
        <f t="shared" si="1"/>
        <v>682882.78810383903</v>
      </c>
      <c r="T15" s="9">
        <f t="shared" si="4"/>
        <v>-98622.411487609032</v>
      </c>
      <c r="Z15" s="1"/>
    </row>
    <row r="16" spans="1:26" x14ac:dyDescent="0.2">
      <c r="A16" s="7">
        <f>'Repeated-Mesaures ANOVA'!A16</f>
        <v>622789.84657818801</v>
      </c>
      <c r="B16" s="8">
        <f>'Repeated-Mesaures ANOVA'!C16</f>
        <v>799420.18821521499</v>
      </c>
      <c r="C16" s="9">
        <f t="shared" si="2"/>
        <v>-176630.34163702698</v>
      </c>
      <c r="I16" s="7">
        <f>'Repeated-Mesaures ANOVA'!C16</f>
        <v>799420.18821521499</v>
      </c>
      <c r="J16" s="8">
        <f>'Repeated-Mesaures ANOVA'!E16</f>
        <v>703583.98992277798</v>
      </c>
      <c r="K16" s="9">
        <f t="shared" si="3"/>
        <v>95836.19829243701</v>
      </c>
      <c r="R16" s="7">
        <f t="shared" si="0"/>
        <v>622789.84657818801</v>
      </c>
      <c r="S16" s="8">
        <f t="shared" si="1"/>
        <v>703583.98992277798</v>
      </c>
      <c r="T16" s="9">
        <f t="shared" si="4"/>
        <v>-80794.143344589975</v>
      </c>
      <c r="Z16" s="1"/>
    </row>
    <row r="17" spans="1:26" x14ac:dyDescent="0.2">
      <c r="A17" s="7">
        <f>'Repeated-Mesaures ANOVA'!A17</f>
        <v>579826.14561457396</v>
      </c>
      <c r="B17" s="8">
        <f>'Repeated-Mesaures ANOVA'!C17</f>
        <v>730673.91547322494</v>
      </c>
      <c r="C17" s="9">
        <f t="shared" si="2"/>
        <v>-150847.76985865098</v>
      </c>
      <c r="E17" t="s">
        <v>41</v>
      </c>
      <c r="I17" s="7">
        <f>'Repeated-Mesaures ANOVA'!C17</f>
        <v>730673.91547322494</v>
      </c>
      <c r="J17" s="8">
        <f>'Repeated-Mesaures ANOVA'!E17</f>
        <v>689361.21921220305</v>
      </c>
      <c r="K17" s="9">
        <f t="shared" si="3"/>
        <v>41312.696261021891</v>
      </c>
      <c r="M17" t="s">
        <v>41</v>
      </c>
      <c r="R17" s="7">
        <f t="shared" si="0"/>
        <v>579826.14561457396</v>
      </c>
      <c r="S17" s="8">
        <f t="shared" si="1"/>
        <v>689361.21921220305</v>
      </c>
      <c r="T17" s="9">
        <f t="shared" si="4"/>
        <v>-109535.07359762909</v>
      </c>
      <c r="V17" t="s">
        <v>41</v>
      </c>
      <c r="Z17" s="1"/>
    </row>
    <row r="18" spans="1:26" x14ac:dyDescent="0.2">
      <c r="A18" s="7">
        <f>'Repeated-Mesaures ANOVA'!A18</f>
        <v>588045.23098439397</v>
      </c>
      <c r="B18" s="8">
        <f>'Repeated-Mesaures ANOVA'!C18</f>
        <v>740026.78825440595</v>
      </c>
      <c r="C18" s="9">
        <f t="shared" si="2"/>
        <v>-151981.55727001198</v>
      </c>
      <c r="E18">
        <f>+F8</f>
        <v>-151578.46578273468</v>
      </c>
      <c r="F18" s="10" t="s">
        <v>40</v>
      </c>
      <c r="G18">
        <f>ABS(F14)</f>
        <v>1400.684114147952</v>
      </c>
      <c r="I18" s="7">
        <f>'Repeated-Mesaures ANOVA'!C18</f>
        <v>740026.78825440595</v>
      </c>
      <c r="J18" s="8">
        <f>'Repeated-Mesaures ANOVA'!E18</f>
        <v>687583.14865480002</v>
      </c>
      <c r="K18" s="9">
        <f t="shared" si="3"/>
        <v>52443.639599605929</v>
      </c>
      <c r="M18">
        <f>+N8</f>
        <v>41787.071365394564</v>
      </c>
      <c r="N18" s="10" t="s">
        <v>40</v>
      </c>
      <c r="O18">
        <f>ABS(N14)</f>
        <v>1581.3895004273386</v>
      </c>
      <c r="R18" s="7">
        <f t="shared" si="0"/>
        <v>588045.23098439397</v>
      </c>
      <c r="S18" s="8">
        <f t="shared" si="1"/>
        <v>687583.14865480002</v>
      </c>
      <c r="T18" s="9">
        <f t="shared" si="4"/>
        <v>-99537.917670406052</v>
      </c>
      <c r="V18">
        <f>+W8</f>
        <v>-109791.39441734017</v>
      </c>
      <c r="W18" s="10" t="s">
        <v>40</v>
      </c>
      <c r="X18">
        <f>ABS(W14)</f>
        <v>1225.0998599173156</v>
      </c>
      <c r="Z18" s="1"/>
    </row>
    <row r="19" spans="1:26" x14ac:dyDescent="0.2">
      <c r="A19" s="7">
        <f>'Repeated-Mesaures ANOVA'!A19</f>
        <v>594600.81691112695</v>
      </c>
      <c r="B19" s="8">
        <f>'Repeated-Mesaures ANOVA'!C19</f>
        <v>758130.35771659005</v>
      </c>
      <c r="C19" s="9">
        <f t="shared" si="2"/>
        <v>-163529.5408054631</v>
      </c>
      <c r="I19" s="7">
        <f>'Repeated-Mesaures ANOVA'!C19</f>
        <v>758130.35771659005</v>
      </c>
      <c r="J19" s="8">
        <f>'Repeated-Mesaures ANOVA'!E19</f>
        <v>698896.75026199501</v>
      </c>
      <c r="K19" s="9">
        <f t="shared" si="3"/>
        <v>59233.60745459504</v>
      </c>
      <c r="R19" s="7">
        <f t="shared" si="0"/>
        <v>594600.81691112695</v>
      </c>
      <c r="S19" s="8">
        <f t="shared" si="1"/>
        <v>698896.75026199501</v>
      </c>
      <c r="T19" s="9">
        <f t="shared" si="4"/>
        <v>-104295.93335086806</v>
      </c>
      <c r="Z19" s="1"/>
    </row>
    <row r="20" spans="1:26" ht="15" thickBot="1" x14ac:dyDescent="0.25">
      <c r="A20" s="7">
        <f>'Repeated-Mesaures ANOVA'!A20</f>
        <v>591887.76347627304</v>
      </c>
      <c r="B20" s="8">
        <f>'Repeated-Mesaures ANOVA'!C20</f>
        <v>754515.92877418303</v>
      </c>
      <c r="C20" s="9">
        <f t="shared" si="2"/>
        <v>-162628.16529790999</v>
      </c>
      <c r="I20" s="7">
        <f>'Repeated-Mesaures ANOVA'!C20</f>
        <v>754515.92877418303</v>
      </c>
      <c r="J20" s="8">
        <f>'Repeated-Mesaures ANOVA'!E20</f>
        <v>705666.16728245001</v>
      </c>
      <c r="K20" s="9">
        <f t="shared" si="3"/>
        <v>48849.761491733021</v>
      </c>
      <c r="R20" s="7">
        <f t="shared" si="0"/>
        <v>591887.76347627304</v>
      </c>
      <c r="S20" s="8">
        <f t="shared" si="1"/>
        <v>705666.16728245001</v>
      </c>
      <c r="T20" s="9">
        <f t="shared" si="4"/>
        <v>-113778.40380617697</v>
      </c>
      <c r="Z20" s="1"/>
    </row>
    <row r="21" spans="1:26" ht="15.75" thickBot="1" x14ac:dyDescent="0.3">
      <c r="A21" s="7">
        <f>'Repeated-Mesaures ANOVA'!A21</f>
        <v>605145.30696989305</v>
      </c>
      <c r="B21" s="8">
        <f>'Repeated-Mesaures ANOVA'!C21</f>
        <v>736023.34769204399</v>
      </c>
      <c r="C21" s="9">
        <f t="shared" si="2"/>
        <v>-130878.04072215094</v>
      </c>
      <c r="D21" s="15" t="s">
        <v>42</v>
      </c>
      <c r="E21" s="16">
        <f>E18-G18</f>
        <v>-152979.14989688262</v>
      </c>
      <c r="F21" s="17" t="s">
        <v>43</v>
      </c>
      <c r="G21" s="16">
        <f>E18+G18</f>
        <v>-150177.78166858674</v>
      </c>
      <c r="H21" s="18" t="s">
        <v>44</v>
      </c>
      <c r="I21" s="7">
        <f>'Repeated-Mesaures ANOVA'!C21</f>
        <v>736023.34769204399</v>
      </c>
      <c r="J21" s="8">
        <f>'Repeated-Mesaures ANOVA'!E21</f>
        <v>725140.71317124995</v>
      </c>
      <c r="K21" s="9">
        <f t="shared" si="3"/>
        <v>10882.634520794032</v>
      </c>
      <c r="L21" s="15" t="s">
        <v>42</v>
      </c>
      <c r="M21" s="16">
        <f>M18-O18</f>
        <v>40205.681864967228</v>
      </c>
      <c r="N21" s="17" t="s">
        <v>43</v>
      </c>
      <c r="O21" s="16">
        <f>M18+O18</f>
        <v>43368.4608658219</v>
      </c>
      <c r="P21" s="16" t="s">
        <v>44</v>
      </c>
      <c r="Q21" s="19"/>
      <c r="R21" s="7">
        <f t="shared" si="0"/>
        <v>605145.30696989305</v>
      </c>
      <c r="S21" s="8">
        <f t="shared" si="1"/>
        <v>725140.71317124995</v>
      </c>
      <c r="T21" s="9">
        <f t="shared" si="4"/>
        <v>-119995.40620135691</v>
      </c>
      <c r="U21" s="15" t="s">
        <v>42</v>
      </c>
      <c r="V21" s="16">
        <f>V18-X18</f>
        <v>-111016.49427725749</v>
      </c>
      <c r="W21" s="17" t="s">
        <v>43</v>
      </c>
      <c r="X21" s="16">
        <f>V18+X18</f>
        <v>-108566.29455742285</v>
      </c>
      <c r="Y21" s="18" t="s">
        <v>44</v>
      </c>
      <c r="Z21" s="8"/>
    </row>
    <row r="22" spans="1:26" x14ac:dyDescent="0.2">
      <c r="A22" s="7">
        <f>'Repeated-Mesaures ANOVA'!A22</f>
        <v>596141.40199209505</v>
      </c>
      <c r="B22" s="8">
        <f>'Repeated-Mesaures ANOVA'!C22</f>
        <v>745246.82738394896</v>
      </c>
      <c r="C22" s="9">
        <f t="shared" si="2"/>
        <v>-149105.4253918539</v>
      </c>
      <c r="E22" s="11"/>
      <c r="I22" s="7">
        <f>'Repeated-Mesaures ANOVA'!C22</f>
        <v>745246.82738394896</v>
      </c>
      <c r="J22" s="8">
        <f>'Repeated-Mesaures ANOVA'!E22</f>
        <v>719528.44195530796</v>
      </c>
      <c r="K22" s="9">
        <f t="shared" si="3"/>
        <v>25718.385428640991</v>
      </c>
      <c r="R22" s="7">
        <f t="shared" si="0"/>
        <v>596141.40199209505</v>
      </c>
      <c r="S22" s="8">
        <f t="shared" si="1"/>
        <v>719528.44195530796</v>
      </c>
      <c r="T22" s="9">
        <f t="shared" si="4"/>
        <v>-123387.03996321291</v>
      </c>
      <c r="Z22" s="1"/>
    </row>
    <row r="23" spans="1:26" x14ac:dyDescent="0.2">
      <c r="A23" s="7">
        <f>'Repeated-Mesaures ANOVA'!A23</f>
        <v>606588.362306542</v>
      </c>
      <c r="B23" s="8">
        <f>'Repeated-Mesaures ANOVA'!C23</f>
        <v>738181.66429483995</v>
      </c>
      <c r="C23" s="9">
        <f t="shared" si="2"/>
        <v>-131593.30198829796</v>
      </c>
      <c r="I23" s="7">
        <f>'Repeated-Mesaures ANOVA'!C23</f>
        <v>738181.66429483995</v>
      </c>
      <c r="J23" s="8">
        <f>'Repeated-Mesaures ANOVA'!E23</f>
        <v>712230.76068095805</v>
      </c>
      <c r="K23" s="9">
        <f t="shared" si="3"/>
        <v>25950.903613881906</v>
      </c>
      <c r="R23" s="7">
        <f t="shared" si="0"/>
        <v>606588.362306542</v>
      </c>
      <c r="S23" s="8">
        <f t="shared" si="1"/>
        <v>712230.76068095805</v>
      </c>
      <c r="T23" s="9">
        <f t="shared" si="4"/>
        <v>-105642.39837441605</v>
      </c>
      <c r="Z23" s="1"/>
    </row>
    <row r="24" spans="1:26" x14ac:dyDescent="0.2">
      <c r="A24" s="7">
        <f>'Repeated-Mesaures ANOVA'!A24</f>
        <v>597964.76143166295</v>
      </c>
      <c r="B24" s="8">
        <f>'Repeated-Mesaures ANOVA'!C24</f>
        <v>741898.46024915006</v>
      </c>
      <c r="C24" s="9">
        <f t="shared" si="2"/>
        <v>-143933.69881748711</v>
      </c>
      <c r="I24" s="7">
        <f>'Repeated-Mesaures ANOVA'!C24</f>
        <v>741898.46024915006</v>
      </c>
      <c r="J24" s="8">
        <f>'Repeated-Mesaures ANOVA'!E24</f>
        <v>706615.66387757496</v>
      </c>
      <c r="K24" s="9">
        <f t="shared" si="3"/>
        <v>35282.796371575096</v>
      </c>
      <c r="R24" s="7">
        <f t="shared" si="0"/>
        <v>597964.76143166295</v>
      </c>
      <c r="S24" s="8">
        <f t="shared" si="1"/>
        <v>706615.66387757496</v>
      </c>
      <c r="T24" s="9">
        <f t="shared" si="4"/>
        <v>-108650.90244591201</v>
      </c>
      <c r="Z24" s="1"/>
    </row>
    <row r="25" spans="1:26" x14ac:dyDescent="0.2">
      <c r="A25" s="7">
        <f>'Repeated-Mesaures ANOVA'!A25</f>
        <v>605953.98604827304</v>
      </c>
      <c r="B25" s="8">
        <f>'Repeated-Mesaures ANOVA'!C25</f>
        <v>735490.98459639505</v>
      </c>
      <c r="C25" s="9">
        <f t="shared" si="2"/>
        <v>-129536.99854812201</v>
      </c>
      <c r="I25" s="7">
        <f>'Repeated-Mesaures ANOVA'!C25</f>
        <v>735490.98459639505</v>
      </c>
      <c r="J25" s="8">
        <f>'Repeated-Mesaures ANOVA'!E25</f>
        <v>709402.15561664896</v>
      </c>
      <c r="K25" s="9">
        <f t="shared" si="3"/>
        <v>26088.828979746089</v>
      </c>
      <c r="R25" s="7">
        <f t="shared" si="0"/>
        <v>605953.98604827304</v>
      </c>
      <c r="S25" s="8">
        <f t="shared" si="1"/>
        <v>709402.15561664896</v>
      </c>
      <c r="T25" s="9">
        <f t="shared" si="4"/>
        <v>-103448.16956837592</v>
      </c>
      <c r="Z25" s="1"/>
    </row>
    <row r="26" spans="1:26" x14ac:dyDescent="0.2">
      <c r="A26" s="7">
        <f>'Repeated-Mesaures ANOVA'!A26</f>
        <v>599070.84152661101</v>
      </c>
      <c r="B26" s="8">
        <f>'Repeated-Mesaures ANOVA'!C26</f>
        <v>744063.61442287301</v>
      </c>
      <c r="C26" s="9">
        <f t="shared" si="2"/>
        <v>-144992.772896262</v>
      </c>
      <c r="I26" s="7">
        <f>'Repeated-Mesaures ANOVA'!C26</f>
        <v>744063.61442287301</v>
      </c>
      <c r="J26" s="8">
        <f>'Repeated-Mesaures ANOVA'!E26</f>
        <v>689867.70256633998</v>
      </c>
      <c r="K26" s="9">
        <f t="shared" si="3"/>
        <v>54195.911856533028</v>
      </c>
      <c r="R26" s="7">
        <f t="shared" si="0"/>
        <v>599070.84152661101</v>
      </c>
      <c r="S26" s="8">
        <f t="shared" si="1"/>
        <v>689867.70256633998</v>
      </c>
      <c r="T26" s="9">
        <f t="shared" si="4"/>
        <v>-90796.861039728974</v>
      </c>
      <c r="Z26" s="1"/>
    </row>
    <row r="27" spans="1:26" x14ac:dyDescent="0.2">
      <c r="A27" s="7">
        <f>'Repeated-Mesaures ANOVA'!A27</f>
        <v>605627.31097172003</v>
      </c>
      <c r="B27" s="8">
        <f>'Repeated-Mesaures ANOVA'!C27</f>
        <v>759094.18193248694</v>
      </c>
      <c r="C27" s="9">
        <f t="shared" si="2"/>
        <v>-153466.87096076692</v>
      </c>
      <c r="I27" s="7">
        <f>'Repeated-Mesaures ANOVA'!C27</f>
        <v>759094.18193248694</v>
      </c>
      <c r="J27" s="8">
        <f>'Repeated-Mesaures ANOVA'!E27</f>
        <v>684284.13210913504</v>
      </c>
      <c r="K27" s="9">
        <f t="shared" si="3"/>
        <v>74810.049823351903</v>
      </c>
      <c r="R27" s="7">
        <f t="shared" si="0"/>
        <v>605627.31097172003</v>
      </c>
      <c r="S27" s="8">
        <f t="shared" si="1"/>
        <v>684284.13210913504</v>
      </c>
      <c r="T27" s="9">
        <f t="shared" si="4"/>
        <v>-78656.821137415012</v>
      </c>
      <c r="Z27" s="1"/>
    </row>
    <row r="28" spans="1:26" x14ac:dyDescent="0.2">
      <c r="A28" s="7">
        <f>'Repeated-Mesaures ANOVA'!A28</f>
        <v>594245.78269178397</v>
      </c>
      <c r="B28" s="8">
        <f>'Repeated-Mesaures ANOVA'!C28</f>
        <v>765755.60866716597</v>
      </c>
      <c r="C28" s="9">
        <f t="shared" si="2"/>
        <v>-171509.825975382</v>
      </c>
      <c r="I28" s="7">
        <f>'Repeated-Mesaures ANOVA'!C28</f>
        <v>765755.60866716597</v>
      </c>
      <c r="J28" s="8">
        <f>'Repeated-Mesaures ANOVA'!E28</f>
        <v>713046.59755922295</v>
      </c>
      <c r="K28" s="9">
        <f t="shared" si="3"/>
        <v>52709.011107943021</v>
      </c>
      <c r="R28" s="7">
        <f t="shared" si="0"/>
        <v>594245.78269178397</v>
      </c>
      <c r="S28" s="8">
        <f t="shared" si="1"/>
        <v>713046.59755922295</v>
      </c>
      <c r="T28" s="9">
        <f t="shared" si="4"/>
        <v>-118800.81486743898</v>
      </c>
      <c r="Z28" s="1"/>
    </row>
    <row r="29" spans="1:26" x14ac:dyDescent="0.2">
      <c r="A29" s="7">
        <f>'Repeated-Mesaures ANOVA'!A29</f>
        <v>597491.230742299</v>
      </c>
      <c r="B29" s="8">
        <f>'Repeated-Mesaures ANOVA'!C29</f>
        <v>732215.157456588</v>
      </c>
      <c r="C29" s="9">
        <f t="shared" si="2"/>
        <v>-134723.926714289</v>
      </c>
      <c r="I29" s="7">
        <f>'Repeated-Mesaures ANOVA'!C29</f>
        <v>732215.157456588</v>
      </c>
      <c r="J29" s="8">
        <f>'Repeated-Mesaures ANOVA'!E29</f>
        <v>720334.08463371301</v>
      </c>
      <c r="K29" s="9">
        <f t="shared" si="3"/>
        <v>11881.072822874994</v>
      </c>
      <c r="R29" s="7">
        <f t="shared" si="0"/>
        <v>597491.230742299</v>
      </c>
      <c r="S29" s="8">
        <f t="shared" si="1"/>
        <v>720334.08463371301</v>
      </c>
      <c r="T29" s="9">
        <f t="shared" si="4"/>
        <v>-122842.85389141401</v>
      </c>
      <c r="Z29" s="1"/>
    </row>
    <row r="30" spans="1:26" x14ac:dyDescent="0.2">
      <c r="A30" s="7">
        <f>'Repeated-Mesaures ANOVA'!A30</f>
        <v>602528.19566410303</v>
      </c>
      <c r="B30" s="8">
        <f>'Repeated-Mesaures ANOVA'!C30</f>
        <v>736831.26354241895</v>
      </c>
      <c r="C30" s="9">
        <f t="shared" si="2"/>
        <v>-134303.06787831592</v>
      </c>
      <c r="I30" s="7">
        <f>'Repeated-Mesaures ANOVA'!C30</f>
        <v>736831.26354241895</v>
      </c>
      <c r="J30" s="8">
        <f>'Repeated-Mesaures ANOVA'!E30</f>
        <v>733699.19735030795</v>
      </c>
      <c r="K30" s="9">
        <f t="shared" si="3"/>
        <v>3132.0661921110004</v>
      </c>
      <c r="R30" s="7">
        <f t="shared" si="0"/>
        <v>602528.19566410303</v>
      </c>
      <c r="S30" s="8">
        <f t="shared" si="1"/>
        <v>733699.19735030795</v>
      </c>
      <c r="T30" s="9">
        <f t="shared" si="4"/>
        <v>-131171.00168620492</v>
      </c>
      <c r="Z30" s="1"/>
    </row>
    <row r="31" spans="1:26" x14ac:dyDescent="0.2">
      <c r="A31" s="7">
        <f>'Repeated-Mesaures ANOVA'!A31</f>
        <v>603172.67345017602</v>
      </c>
      <c r="B31" s="8">
        <f>'Repeated-Mesaures ANOVA'!C31</f>
        <v>738895.62322950806</v>
      </c>
      <c r="C31" s="9">
        <f t="shared" si="2"/>
        <v>-135722.94977933203</v>
      </c>
      <c r="I31" s="7">
        <f>'Repeated-Mesaures ANOVA'!C31</f>
        <v>738895.62322950806</v>
      </c>
      <c r="J31" s="8">
        <f>'Repeated-Mesaures ANOVA'!E31</f>
        <v>707677.76089097699</v>
      </c>
      <c r="K31" s="9">
        <f t="shared" si="3"/>
        <v>31217.862338531064</v>
      </c>
      <c r="R31" s="7">
        <f t="shared" si="0"/>
        <v>603172.67345017602</v>
      </c>
      <c r="S31" s="8">
        <f t="shared" si="1"/>
        <v>707677.76089097699</v>
      </c>
      <c r="T31" s="9">
        <f t="shared" si="4"/>
        <v>-104505.08744080097</v>
      </c>
      <c r="Z31" s="1"/>
    </row>
    <row r="32" spans="1:26" x14ac:dyDescent="0.2">
      <c r="A32" s="7">
        <f>'Repeated-Mesaures ANOVA'!A32</f>
        <v>598050.72922081</v>
      </c>
      <c r="B32" s="8">
        <f>'Repeated-Mesaures ANOVA'!C32</f>
        <v>767438.40995124704</v>
      </c>
      <c r="C32" s="9">
        <f t="shared" si="2"/>
        <v>-169387.68073043704</v>
      </c>
      <c r="I32" s="7">
        <f>'Repeated-Mesaures ANOVA'!C32</f>
        <v>767438.40995124704</v>
      </c>
      <c r="J32" s="8">
        <f>'Repeated-Mesaures ANOVA'!E32</f>
        <v>705711.81823794101</v>
      </c>
      <c r="K32" s="9">
        <f t="shared" si="3"/>
        <v>61726.591713306028</v>
      </c>
      <c r="R32" s="7">
        <f t="shared" si="0"/>
        <v>598050.72922081</v>
      </c>
      <c r="S32" s="8">
        <f t="shared" si="1"/>
        <v>705711.81823794101</v>
      </c>
      <c r="T32" s="9">
        <f t="shared" si="4"/>
        <v>-107661.08901713102</v>
      </c>
      <c r="Z32" s="1"/>
    </row>
    <row r="33" spans="1:26" x14ac:dyDescent="0.2">
      <c r="A33" s="7">
        <f>'Repeated-Mesaures ANOVA'!A33</f>
        <v>604883.43965787406</v>
      </c>
      <c r="B33" s="8">
        <f>'Repeated-Mesaures ANOVA'!C33</f>
        <v>772211.10595385695</v>
      </c>
      <c r="C33" s="9">
        <f t="shared" si="2"/>
        <v>-167327.6662959829</v>
      </c>
      <c r="I33" s="7">
        <f>'Repeated-Mesaures ANOVA'!C33</f>
        <v>772211.10595385695</v>
      </c>
      <c r="J33" s="8">
        <f>'Repeated-Mesaures ANOVA'!E33</f>
        <v>726013.42512407701</v>
      </c>
      <c r="K33" s="9">
        <f t="shared" si="3"/>
        <v>46197.680829779943</v>
      </c>
      <c r="R33" s="7">
        <f t="shared" si="0"/>
        <v>604883.43965787406</v>
      </c>
      <c r="S33" s="8">
        <f t="shared" si="1"/>
        <v>726013.42512407701</v>
      </c>
      <c r="T33" s="9">
        <f t="shared" si="4"/>
        <v>-121129.98546620295</v>
      </c>
      <c r="Z33" s="1"/>
    </row>
    <row r="34" spans="1:26" x14ac:dyDescent="0.2">
      <c r="A34" s="7">
        <f>'Repeated-Mesaures ANOVA'!A34</f>
        <v>594729.39163956896</v>
      </c>
      <c r="B34" s="8">
        <f>'Repeated-Mesaures ANOVA'!C34</f>
        <v>766042.78038814198</v>
      </c>
      <c r="C34" s="9">
        <f t="shared" si="2"/>
        <v>-171313.38874857302</v>
      </c>
      <c r="I34" s="7">
        <f>'Repeated-Mesaures ANOVA'!C34</f>
        <v>766042.78038814198</v>
      </c>
      <c r="J34" s="8">
        <f>'Repeated-Mesaures ANOVA'!E34</f>
        <v>675414.93877467106</v>
      </c>
      <c r="K34" s="9">
        <f t="shared" si="3"/>
        <v>90627.841613470926</v>
      </c>
      <c r="R34" s="7">
        <f t="shared" si="0"/>
        <v>594729.39163956896</v>
      </c>
      <c r="S34" s="8">
        <f t="shared" si="1"/>
        <v>675414.93877467106</v>
      </c>
      <c r="T34" s="9">
        <f t="shared" si="4"/>
        <v>-80685.547135102097</v>
      </c>
      <c r="Z34" s="1"/>
    </row>
    <row r="35" spans="1:26" x14ac:dyDescent="0.2">
      <c r="A35" s="7">
        <f>'Repeated-Mesaures ANOVA'!A35</f>
        <v>596949.07104703097</v>
      </c>
      <c r="B35" s="8">
        <f>'Repeated-Mesaures ANOVA'!C35</f>
        <v>732958.15804524196</v>
      </c>
      <c r="C35" s="9">
        <f t="shared" si="2"/>
        <v>-136009.08699821099</v>
      </c>
      <c r="I35" s="7">
        <f>'Repeated-Mesaures ANOVA'!C35</f>
        <v>732958.15804524196</v>
      </c>
      <c r="J35" s="8">
        <f>'Repeated-Mesaures ANOVA'!E35</f>
        <v>708493.23056915996</v>
      </c>
      <c r="K35" s="9">
        <f t="shared" si="3"/>
        <v>24464.927476081997</v>
      </c>
      <c r="R35" s="7">
        <f t="shared" si="0"/>
        <v>596949.07104703097</v>
      </c>
      <c r="S35" s="8">
        <f t="shared" si="1"/>
        <v>708493.23056915996</v>
      </c>
      <c r="T35" s="9">
        <f t="shared" si="4"/>
        <v>-111544.15952212899</v>
      </c>
      <c r="Z35" s="1"/>
    </row>
    <row r="36" spans="1:26" x14ac:dyDescent="0.2">
      <c r="A36" s="7">
        <f>'Repeated-Mesaures ANOVA'!A36</f>
        <v>611262.38129081705</v>
      </c>
      <c r="B36" s="8">
        <f>'Repeated-Mesaures ANOVA'!C36</f>
        <v>753731.92862241296</v>
      </c>
      <c r="C36" s="9">
        <f t="shared" si="2"/>
        <v>-142469.54733159591</v>
      </c>
      <c r="I36" s="7">
        <f>'Repeated-Mesaures ANOVA'!C36</f>
        <v>753731.92862241296</v>
      </c>
      <c r="J36" s="8">
        <f>'Repeated-Mesaures ANOVA'!E36</f>
        <v>714779.712322818</v>
      </c>
      <c r="K36" s="9">
        <f t="shared" si="3"/>
        <v>38952.216299594962</v>
      </c>
      <c r="R36" s="7">
        <f t="shared" si="0"/>
        <v>611262.38129081705</v>
      </c>
      <c r="S36" s="8">
        <f t="shared" si="1"/>
        <v>714779.712322818</v>
      </c>
      <c r="T36" s="9">
        <f t="shared" si="4"/>
        <v>-103517.33103200095</v>
      </c>
      <c r="Z36" s="1"/>
    </row>
    <row r="37" spans="1:26" x14ac:dyDescent="0.2">
      <c r="A37" s="7">
        <f>'Repeated-Mesaures ANOVA'!A37</f>
        <v>600948.65246590995</v>
      </c>
      <c r="B37" s="8">
        <f>'Repeated-Mesaures ANOVA'!C37</f>
        <v>796860.42255480005</v>
      </c>
      <c r="C37" s="9">
        <f t="shared" si="2"/>
        <v>-195911.7700888901</v>
      </c>
      <c r="I37" s="7">
        <f>'Repeated-Mesaures ANOVA'!C37</f>
        <v>796860.42255480005</v>
      </c>
      <c r="J37" s="8">
        <f>'Repeated-Mesaures ANOVA'!E37</f>
        <v>712245.19025442295</v>
      </c>
      <c r="K37" s="9">
        <f t="shared" si="3"/>
        <v>84615.232300377102</v>
      </c>
      <c r="R37" s="7">
        <f t="shared" si="0"/>
        <v>600948.65246590995</v>
      </c>
      <c r="S37" s="8">
        <f t="shared" si="1"/>
        <v>712245.19025442295</v>
      </c>
      <c r="T37" s="9">
        <f t="shared" si="4"/>
        <v>-111296.537788513</v>
      </c>
      <c r="Z37" s="1"/>
    </row>
    <row r="38" spans="1:26" x14ac:dyDescent="0.2">
      <c r="A38" s="7">
        <f>'Repeated-Mesaures ANOVA'!A38</f>
        <v>581650.71747653699</v>
      </c>
      <c r="B38" s="8">
        <f>'Repeated-Mesaures ANOVA'!C38</f>
        <v>785621.91019310302</v>
      </c>
      <c r="C38" s="9">
        <f t="shared" si="2"/>
        <v>-203971.19271656603</v>
      </c>
      <c r="I38" s="7">
        <f>'Repeated-Mesaures ANOVA'!C38</f>
        <v>785621.91019310302</v>
      </c>
      <c r="J38" s="8">
        <f>'Repeated-Mesaures ANOVA'!E38</f>
        <v>714339.13550503599</v>
      </c>
      <c r="K38" s="9">
        <f t="shared" si="3"/>
        <v>71282.774688067031</v>
      </c>
      <c r="R38" s="7">
        <f t="shared" si="0"/>
        <v>581650.71747653699</v>
      </c>
      <c r="S38" s="8">
        <f t="shared" si="1"/>
        <v>714339.13550503599</v>
      </c>
      <c r="T38" s="9">
        <f t="shared" si="4"/>
        <v>-132688.418028499</v>
      </c>
      <c r="Z38" s="1"/>
    </row>
    <row r="39" spans="1:26" x14ac:dyDescent="0.2">
      <c r="A39" s="7">
        <f>'Repeated-Mesaures ANOVA'!A39</f>
        <v>594392.49918527098</v>
      </c>
      <c r="B39" s="8">
        <f>'Repeated-Mesaures ANOVA'!C39</f>
        <v>734284.13553119905</v>
      </c>
      <c r="C39" s="9">
        <f t="shared" si="2"/>
        <v>-139891.63634592807</v>
      </c>
      <c r="I39" s="7">
        <f>'Repeated-Mesaures ANOVA'!C39</f>
        <v>734284.13553119905</v>
      </c>
      <c r="J39" s="8">
        <f>'Repeated-Mesaures ANOVA'!E39</f>
        <v>691727.11816242803</v>
      </c>
      <c r="K39" s="9">
        <f t="shared" si="3"/>
        <v>42557.017368771019</v>
      </c>
      <c r="R39" s="7">
        <f t="shared" si="0"/>
        <v>594392.49918527098</v>
      </c>
      <c r="S39" s="8">
        <f t="shared" si="1"/>
        <v>691727.11816242803</v>
      </c>
      <c r="T39" s="9">
        <f t="shared" si="4"/>
        <v>-97334.61897715705</v>
      </c>
      <c r="Z39" s="1"/>
    </row>
    <row r="40" spans="1:26" x14ac:dyDescent="0.2">
      <c r="A40" s="7">
        <f>'Repeated-Mesaures ANOVA'!A40</f>
        <v>589077.61883511895</v>
      </c>
      <c r="B40" s="8">
        <f>'Repeated-Mesaures ANOVA'!C40</f>
        <v>728393.07626454905</v>
      </c>
      <c r="C40" s="9">
        <f t="shared" si="2"/>
        <v>-139315.4574294301</v>
      </c>
      <c r="I40" s="7">
        <f>'Repeated-Mesaures ANOVA'!C40</f>
        <v>728393.07626454905</v>
      </c>
      <c r="J40" s="8">
        <f>'Repeated-Mesaures ANOVA'!E40</f>
        <v>711192.17622727796</v>
      </c>
      <c r="K40" s="9">
        <f t="shared" si="3"/>
        <v>17200.900037271087</v>
      </c>
      <c r="R40" s="7">
        <f t="shared" si="0"/>
        <v>589077.61883511895</v>
      </c>
      <c r="S40" s="8">
        <f t="shared" si="1"/>
        <v>711192.17622727796</v>
      </c>
      <c r="T40" s="9">
        <f t="shared" si="4"/>
        <v>-122114.55739215901</v>
      </c>
      <c r="Z40" s="1"/>
    </row>
    <row r="41" spans="1:26" x14ac:dyDescent="0.2">
      <c r="A41" s="7">
        <f>'Repeated-Mesaures ANOVA'!A41</f>
        <v>586902.52761403902</v>
      </c>
      <c r="B41" s="8">
        <f>'Repeated-Mesaures ANOVA'!C41</f>
        <v>751565.84456394205</v>
      </c>
      <c r="C41" s="9">
        <f t="shared" si="2"/>
        <v>-164663.31694990303</v>
      </c>
      <c r="I41" s="7">
        <f>'Repeated-Mesaures ANOVA'!C41</f>
        <v>751565.84456394205</v>
      </c>
      <c r="J41" s="8">
        <f>'Repeated-Mesaures ANOVA'!E41</f>
        <v>689387.77350130305</v>
      </c>
      <c r="K41" s="9">
        <f t="shared" si="3"/>
        <v>62178.071062639006</v>
      </c>
      <c r="R41" s="7">
        <f t="shared" si="0"/>
        <v>586902.52761403902</v>
      </c>
      <c r="S41" s="8">
        <f t="shared" si="1"/>
        <v>689387.77350130305</v>
      </c>
      <c r="T41" s="9">
        <f t="shared" si="4"/>
        <v>-102485.24588726403</v>
      </c>
      <c r="Z41" s="1"/>
    </row>
    <row r="42" spans="1:26" x14ac:dyDescent="0.2">
      <c r="A42" s="7">
        <f>'Repeated-Mesaures ANOVA'!A42</f>
        <v>584485.08578908304</v>
      </c>
      <c r="B42" s="8">
        <f>'Repeated-Mesaures ANOVA'!C42</f>
        <v>758346.84558357997</v>
      </c>
      <c r="C42" s="9">
        <f t="shared" si="2"/>
        <v>-173861.75979449693</v>
      </c>
      <c r="I42" s="7">
        <f>'Repeated-Mesaures ANOVA'!C42</f>
        <v>758346.84558357997</v>
      </c>
      <c r="J42" s="8">
        <f>'Repeated-Mesaures ANOVA'!E42</f>
        <v>697086.78321977495</v>
      </c>
      <c r="K42" s="9">
        <f t="shared" si="3"/>
        <v>61260.062363805017</v>
      </c>
      <c r="R42" s="7">
        <f t="shared" si="0"/>
        <v>584485.08578908304</v>
      </c>
      <c r="S42" s="8">
        <f t="shared" si="1"/>
        <v>697086.78321977495</v>
      </c>
      <c r="T42" s="9">
        <f t="shared" si="4"/>
        <v>-112601.69743069191</v>
      </c>
      <c r="Z42" s="1"/>
    </row>
    <row r="43" spans="1:26" x14ac:dyDescent="0.2">
      <c r="A43" s="7">
        <f>'Repeated-Mesaures ANOVA'!A43</f>
        <v>593535.89059983601</v>
      </c>
      <c r="B43" s="8">
        <f>'Repeated-Mesaures ANOVA'!C43</f>
        <v>776650.02288753097</v>
      </c>
      <c r="C43" s="9">
        <f t="shared" si="2"/>
        <v>-183114.13228769496</v>
      </c>
      <c r="I43" s="7">
        <f>'Repeated-Mesaures ANOVA'!C43</f>
        <v>776650.02288753097</v>
      </c>
      <c r="J43" s="8">
        <f>'Repeated-Mesaures ANOVA'!E43</f>
        <v>694629.67298951105</v>
      </c>
      <c r="K43" s="9">
        <f t="shared" si="3"/>
        <v>82020.349898019922</v>
      </c>
      <c r="R43" s="7">
        <f t="shared" si="0"/>
        <v>593535.89059983601</v>
      </c>
      <c r="S43" s="8">
        <f t="shared" si="1"/>
        <v>694629.67298951105</v>
      </c>
      <c r="T43" s="9">
        <f t="shared" si="4"/>
        <v>-101093.78238967503</v>
      </c>
      <c r="Z43" s="1"/>
    </row>
    <row r="44" spans="1:26" x14ac:dyDescent="0.2">
      <c r="A44" s="7">
        <f>'Repeated-Mesaures ANOVA'!A44</f>
        <v>599083.03069349495</v>
      </c>
      <c r="B44" s="8">
        <f>'Repeated-Mesaures ANOVA'!C44</f>
        <v>737806.58395555499</v>
      </c>
      <c r="C44" s="9">
        <f t="shared" si="2"/>
        <v>-138723.55326206004</v>
      </c>
      <c r="I44" s="7">
        <f>'Repeated-Mesaures ANOVA'!C44</f>
        <v>737806.58395555499</v>
      </c>
      <c r="J44" s="8">
        <f>'Repeated-Mesaures ANOVA'!E44</f>
        <v>683019.09435257094</v>
      </c>
      <c r="K44" s="9">
        <f t="shared" si="3"/>
        <v>54787.489602984046</v>
      </c>
      <c r="R44" s="7">
        <f t="shared" si="0"/>
        <v>599083.03069349495</v>
      </c>
      <c r="S44" s="8">
        <f t="shared" si="1"/>
        <v>683019.09435257094</v>
      </c>
      <c r="T44" s="9">
        <f t="shared" si="4"/>
        <v>-83936.063659075997</v>
      </c>
      <c r="Z44" s="1"/>
    </row>
    <row r="45" spans="1:26" x14ac:dyDescent="0.2">
      <c r="A45" s="7">
        <f>'Repeated-Mesaures ANOVA'!A45</f>
        <v>590622.43590699998</v>
      </c>
      <c r="B45" s="8">
        <f>'Repeated-Mesaures ANOVA'!C45</f>
        <v>763529.90707625297</v>
      </c>
      <c r="C45" s="9">
        <f t="shared" si="2"/>
        <v>-172907.471169253</v>
      </c>
      <c r="I45" s="7">
        <f>'Repeated-Mesaures ANOVA'!C45</f>
        <v>763529.90707625297</v>
      </c>
      <c r="J45" s="8">
        <f>'Repeated-Mesaures ANOVA'!E45</f>
        <v>690761.791472613</v>
      </c>
      <c r="K45" s="9">
        <f t="shared" si="3"/>
        <v>72768.115603639977</v>
      </c>
      <c r="R45" s="7">
        <f t="shared" si="0"/>
        <v>590622.43590699998</v>
      </c>
      <c r="S45" s="8">
        <f t="shared" si="1"/>
        <v>690761.791472613</v>
      </c>
      <c r="T45" s="9">
        <f t="shared" si="4"/>
        <v>-100139.35556561302</v>
      </c>
      <c r="Z45" s="1"/>
    </row>
    <row r="46" spans="1:26" x14ac:dyDescent="0.2">
      <c r="A46" s="7">
        <f>'Repeated-Mesaures ANOVA'!A46</f>
        <v>578499.67001937202</v>
      </c>
      <c r="B46" s="8">
        <f>'Repeated-Mesaures ANOVA'!C46</f>
        <v>752742.36591535504</v>
      </c>
      <c r="C46" s="9">
        <f t="shared" si="2"/>
        <v>-174242.69589598302</v>
      </c>
      <c r="I46" s="7">
        <f>'Repeated-Mesaures ANOVA'!C46</f>
        <v>752742.36591535504</v>
      </c>
      <c r="J46" s="8">
        <f>'Repeated-Mesaures ANOVA'!E46</f>
        <v>681390.48423836404</v>
      </c>
      <c r="K46" s="9">
        <f t="shared" si="3"/>
        <v>71351.881676991004</v>
      </c>
      <c r="R46" s="7">
        <f t="shared" si="0"/>
        <v>578499.67001937202</v>
      </c>
      <c r="S46" s="8">
        <f t="shared" si="1"/>
        <v>681390.48423836404</v>
      </c>
      <c r="T46" s="9">
        <f t="shared" si="4"/>
        <v>-102890.81421899202</v>
      </c>
      <c r="Z46" s="1"/>
    </row>
    <row r="47" spans="1:26" x14ac:dyDescent="0.2">
      <c r="A47" s="7">
        <f>'Repeated-Mesaures ANOVA'!A47</f>
        <v>599858.51750074502</v>
      </c>
      <c r="B47" s="8">
        <f>'Repeated-Mesaures ANOVA'!C47</f>
        <v>741446.461954067</v>
      </c>
      <c r="C47" s="9">
        <f t="shared" si="2"/>
        <v>-141587.94445332198</v>
      </c>
      <c r="I47" s="7">
        <f>'Repeated-Mesaures ANOVA'!C47</f>
        <v>741446.461954067</v>
      </c>
      <c r="J47" s="8">
        <f>'Repeated-Mesaures ANOVA'!E47</f>
        <v>693585.78013098706</v>
      </c>
      <c r="K47" s="9">
        <f t="shared" si="3"/>
        <v>47860.68182307994</v>
      </c>
      <c r="R47" s="7">
        <f t="shared" si="0"/>
        <v>599858.51750074502</v>
      </c>
      <c r="S47" s="8">
        <f t="shared" si="1"/>
        <v>693585.78013098706</v>
      </c>
      <c r="T47" s="9">
        <f t="shared" si="4"/>
        <v>-93727.262630242039</v>
      </c>
      <c r="Z47" s="1"/>
    </row>
    <row r="48" spans="1:26" x14ac:dyDescent="0.2">
      <c r="A48" s="7">
        <f>'Repeated-Mesaures ANOVA'!A48</f>
        <v>609355.44340292295</v>
      </c>
      <c r="B48" s="8">
        <f>'Repeated-Mesaures ANOVA'!C48</f>
        <v>776337.27973173896</v>
      </c>
      <c r="C48" s="9">
        <f t="shared" si="2"/>
        <v>-166981.83632881602</v>
      </c>
      <c r="I48" s="7">
        <f>'Repeated-Mesaures ANOVA'!C48</f>
        <v>776337.27973173896</v>
      </c>
      <c r="J48" s="8">
        <f>'Repeated-Mesaures ANOVA'!E48</f>
        <v>690277.22221636795</v>
      </c>
      <c r="K48" s="9">
        <f t="shared" si="3"/>
        <v>86060.057515371009</v>
      </c>
      <c r="R48" s="7">
        <f t="shared" si="0"/>
        <v>609355.44340292295</v>
      </c>
      <c r="S48" s="8">
        <f t="shared" si="1"/>
        <v>690277.22221636795</v>
      </c>
      <c r="T48" s="9">
        <f t="shared" si="4"/>
        <v>-80921.778813445009</v>
      </c>
      <c r="Z48" s="1"/>
    </row>
    <row r="49" spans="1:26" x14ac:dyDescent="0.2">
      <c r="A49" s="7">
        <f>'Repeated-Mesaures ANOVA'!A49</f>
        <v>584266.65851537394</v>
      </c>
      <c r="B49" s="8">
        <f>'Repeated-Mesaures ANOVA'!C49</f>
        <v>720112.31317296298</v>
      </c>
      <c r="C49" s="9">
        <f t="shared" si="2"/>
        <v>-135845.65465758904</v>
      </c>
      <c r="I49" s="7">
        <f>'Repeated-Mesaures ANOVA'!C49</f>
        <v>720112.31317296298</v>
      </c>
      <c r="J49" s="8">
        <f>'Repeated-Mesaures ANOVA'!E49</f>
        <v>691812.78792359796</v>
      </c>
      <c r="K49" s="9">
        <f t="shared" si="3"/>
        <v>28299.525249365019</v>
      </c>
      <c r="R49" s="7">
        <f t="shared" si="0"/>
        <v>584266.65851537394</v>
      </c>
      <c r="S49" s="8">
        <f t="shared" si="1"/>
        <v>691812.78792359796</v>
      </c>
      <c r="T49" s="9">
        <f t="shared" si="4"/>
        <v>-107546.12940822402</v>
      </c>
      <c r="Z49" s="1"/>
    </row>
    <row r="50" spans="1:26" x14ac:dyDescent="0.2">
      <c r="A50" s="7">
        <f>'Repeated-Mesaures ANOVA'!A50</f>
        <v>577116.03641495795</v>
      </c>
      <c r="B50" s="8">
        <f>'Repeated-Mesaures ANOVA'!C50</f>
        <v>750420.64942310902</v>
      </c>
      <c r="C50" s="9">
        <f t="shared" si="2"/>
        <v>-173304.61300815106</v>
      </c>
      <c r="I50" s="7">
        <f>'Repeated-Mesaures ANOVA'!C50</f>
        <v>750420.64942310902</v>
      </c>
      <c r="J50" s="8">
        <f>'Repeated-Mesaures ANOVA'!E50</f>
        <v>690864.16902506899</v>
      </c>
      <c r="K50" s="9">
        <f t="shared" si="3"/>
        <v>59556.480398040032</v>
      </c>
      <c r="R50" s="7">
        <f t="shared" si="0"/>
        <v>577116.03641495795</v>
      </c>
      <c r="S50" s="8">
        <f t="shared" si="1"/>
        <v>690864.16902506899</v>
      </c>
      <c r="T50" s="9">
        <f t="shared" si="4"/>
        <v>-113748.13261011103</v>
      </c>
      <c r="Z50" s="1"/>
    </row>
    <row r="51" spans="1:26" x14ac:dyDescent="0.2">
      <c r="A51" s="7">
        <f>'Repeated-Mesaures ANOVA'!A51</f>
        <v>592808.98468738503</v>
      </c>
      <c r="B51" s="8">
        <f>'Repeated-Mesaures ANOVA'!C51</f>
        <v>727057.30621791095</v>
      </c>
      <c r="C51" s="9">
        <f t="shared" si="2"/>
        <v>-134248.32153052592</v>
      </c>
      <c r="I51" s="7">
        <f>'Repeated-Mesaures ANOVA'!C51</f>
        <v>727057.30621791095</v>
      </c>
      <c r="J51" s="8">
        <f>'Repeated-Mesaures ANOVA'!E51</f>
        <v>677463.04106946895</v>
      </c>
      <c r="K51" s="9">
        <f t="shared" si="3"/>
        <v>49594.265148442006</v>
      </c>
      <c r="R51" s="7">
        <f t="shared" si="0"/>
        <v>592808.98468738503</v>
      </c>
      <c r="S51" s="8">
        <f t="shared" si="1"/>
        <v>677463.04106946895</v>
      </c>
      <c r="T51" s="9">
        <f t="shared" si="4"/>
        <v>-84654.056382083916</v>
      </c>
      <c r="Z51" s="1"/>
    </row>
    <row r="52" spans="1:26" x14ac:dyDescent="0.2">
      <c r="A52" s="7">
        <f>'Repeated-Mesaures ANOVA'!A52</f>
        <v>594063.21243446402</v>
      </c>
      <c r="B52" s="8">
        <f>'Repeated-Mesaures ANOVA'!C52</f>
        <v>747861.50610248197</v>
      </c>
      <c r="C52" s="9">
        <f t="shared" si="2"/>
        <v>-153798.29366801796</v>
      </c>
      <c r="I52" s="7">
        <f>'Repeated-Mesaures ANOVA'!C52</f>
        <v>747861.50610248197</v>
      </c>
      <c r="J52" s="8">
        <f>'Repeated-Mesaures ANOVA'!E52</f>
        <v>698717.62666422303</v>
      </c>
      <c r="K52" s="9">
        <f t="shared" si="3"/>
        <v>49143.87943825894</v>
      </c>
      <c r="R52" s="7">
        <f t="shared" si="0"/>
        <v>594063.21243446402</v>
      </c>
      <c r="S52" s="8">
        <f t="shared" si="1"/>
        <v>698717.62666422303</v>
      </c>
      <c r="T52" s="9">
        <f t="shared" si="4"/>
        <v>-104654.41422975902</v>
      </c>
      <c r="Z52" s="1"/>
    </row>
    <row r="53" spans="1:26" x14ac:dyDescent="0.2">
      <c r="A53" s="7">
        <f>'Repeated-Mesaures ANOVA'!A53</f>
        <v>600525.12493390904</v>
      </c>
      <c r="B53" s="8">
        <f>'Repeated-Mesaures ANOVA'!C53</f>
        <v>784392.64225029305</v>
      </c>
      <c r="C53" s="9">
        <f t="shared" si="2"/>
        <v>-183867.51731638401</v>
      </c>
      <c r="I53" s="7">
        <f>'Repeated-Mesaures ANOVA'!C53</f>
        <v>784392.64225029305</v>
      </c>
      <c r="J53" s="8">
        <f>'Repeated-Mesaures ANOVA'!E53</f>
        <v>704874.75129390403</v>
      </c>
      <c r="K53" s="9">
        <f t="shared" si="3"/>
        <v>79517.890956389019</v>
      </c>
      <c r="R53" s="7">
        <f t="shared" si="0"/>
        <v>600525.12493390904</v>
      </c>
      <c r="S53" s="8">
        <f t="shared" si="1"/>
        <v>704874.75129390403</v>
      </c>
      <c r="T53" s="9">
        <f t="shared" si="4"/>
        <v>-104349.62635999499</v>
      </c>
      <c r="Z53" s="1"/>
    </row>
    <row r="54" spans="1:26" x14ac:dyDescent="0.2">
      <c r="A54" s="7">
        <f>'Repeated-Mesaures ANOVA'!A54</f>
        <v>613779.615641732</v>
      </c>
      <c r="B54" s="8">
        <f>'Repeated-Mesaures ANOVA'!C54</f>
        <v>758394.54652637895</v>
      </c>
      <c r="C54" s="9">
        <f t="shared" si="2"/>
        <v>-144614.93088464695</v>
      </c>
      <c r="I54" s="7">
        <f>'Repeated-Mesaures ANOVA'!C54</f>
        <v>758394.54652637895</v>
      </c>
      <c r="J54" s="8">
        <f>'Repeated-Mesaures ANOVA'!E54</f>
        <v>688107.97012641502</v>
      </c>
      <c r="K54" s="9">
        <f t="shared" si="3"/>
        <v>70286.576399963931</v>
      </c>
      <c r="R54" s="7">
        <f t="shared" si="0"/>
        <v>613779.615641732</v>
      </c>
      <c r="S54" s="8">
        <f t="shared" si="1"/>
        <v>688107.97012641502</v>
      </c>
      <c r="T54" s="9">
        <f t="shared" si="4"/>
        <v>-74328.354484683019</v>
      </c>
      <c r="Z54" s="1"/>
    </row>
    <row r="55" spans="1:26" x14ac:dyDescent="0.2">
      <c r="A55" s="7">
        <f>'Repeated-Mesaures ANOVA'!A55</f>
        <v>590835.07645533094</v>
      </c>
      <c r="B55" s="8">
        <f>'Repeated-Mesaures ANOVA'!C55</f>
        <v>757838.16925061098</v>
      </c>
      <c r="C55" s="9">
        <f t="shared" si="2"/>
        <v>-167003.09279528004</v>
      </c>
      <c r="I55" s="7">
        <f>'Repeated-Mesaures ANOVA'!C55</f>
        <v>757838.16925061098</v>
      </c>
      <c r="J55" s="8">
        <f>'Repeated-Mesaures ANOVA'!E55</f>
        <v>704492.45317410002</v>
      </c>
      <c r="K55" s="9">
        <f t="shared" si="3"/>
        <v>53345.716076510958</v>
      </c>
      <c r="R55" s="7">
        <f t="shared" si="0"/>
        <v>590835.07645533094</v>
      </c>
      <c r="S55" s="8">
        <f t="shared" si="1"/>
        <v>704492.45317410002</v>
      </c>
      <c r="T55" s="9">
        <f t="shared" si="4"/>
        <v>-113657.37671876908</v>
      </c>
      <c r="Z55" s="1"/>
    </row>
    <row r="56" spans="1:26" x14ac:dyDescent="0.2">
      <c r="A56" s="7">
        <f>'Repeated-Mesaures ANOVA'!A56</f>
        <v>598748.06465213594</v>
      </c>
      <c r="B56" s="8">
        <f>'Repeated-Mesaures ANOVA'!C56</f>
        <v>759604.17679349903</v>
      </c>
      <c r="C56" s="9">
        <f t="shared" si="2"/>
        <v>-160856.11214136309</v>
      </c>
      <c r="I56" s="7">
        <f>'Repeated-Mesaures ANOVA'!C56</f>
        <v>759604.17679349903</v>
      </c>
      <c r="J56" s="8">
        <f>'Repeated-Mesaures ANOVA'!E56</f>
        <v>729276.65497896099</v>
      </c>
      <c r="K56" s="9">
        <f t="shared" si="3"/>
        <v>30327.52181453805</v>
      </c>
      <c r="R56" s="7">
        <f t="shared" si="0"/>
        <v>598748.06465213594</v>
      </c>
      <c r="S56" s="8">
        <f t="shared" si="1"/>
        <v>729276.65497896099</v>
      </c>
      <c r="T56" s="9">
        <f t="shared" si="4"/>
        <v>-130528.59032682504</v>
      </c>
      <c r="Z56" s="1"/>
    </row>
    <row r="57" spans="1:26" x14ac:dyDescent="0.2">
      <c r="A57" s="7">
        <f>'Repeated-Mesaures ANOVA'!A57</f>
        <v>596333.17048216204</v>
      </c>
      <c r="B57" s="8">
        <f>'Repeated-Mesaures ANOVA'!C57</f>
        <v>752468.23664004204</v>
      </c>
      <c r="C57" s="9">
        <f t="shared" si="2"/>
        <v>-156135.06615788001</v>
      </c>
      <c r="I57" s="7">
        <f>'Repeated-Mesaures ANOVA'!C57</f>
        <v>752468.23664004204</v>
      </c>
      <c r="J57" s="8">
        <f>'Repeated-Mesaures ANOVA'!E57</f>
        <v>693775.51168723602</v>
      </c>
      <c r="K57" s="9">
        <f t="shared" si="3"/>
        <v>58692.72495280602</v>
      </c>
      <c r="R57" s="7">
        <f t="shared" si="0"/>
        <v>596333.17048216204</v>
      </c>
      <c r="S57" s="8">
        <f t="shared" si="1"/>
        <v>693775.51168723602</v>
      </c>
      <c r="T57" s="9">
        <f t="shared" si="4"/>
        <v>-97442.341205073986</v>
      </c>
      <c r="Z57" s="1"/>
    </row>
    <row r="58" spans="1:26" x14ac:dyDescent="0.2">
      <c r="A58" s="7">
        <f>'Repeated-Mesaures ANOVA'!A58</f>
        <v>587797.079350568</v>
      </c>
      <c r="B58" s="8">
        <f>'Repeated-Mesaures ANOVA'!C58</f>
        <v>761750.22713126102</v>
      </c>
      <c r="C58" s="9">
        <f t="shared" si="2"/>
        <v>-173953.14778069302</v>
      </c>
      <c r="I58" s="7">
        <f>'Repeated-Mesaures ANOVA'!C58</f>
        <v>761750.22713126102</v>
      </c>
      <c r="J58" s="8">
        <f>'Repeated-Mesaures ANOVA'!E58</f>
        <v>708039.35989692702</v>
      </c>
      <c r="K58" s="9">
        <f t="shared" si="3"/>
        <v>53710.867234334</v>
      </c>
      <c r="R58" s="7">
        <f t="shared" si="0"/>
        <v>587797.079350568</v>
      </c>
      <c r="S58" s="8">
        <f t="shared" si="1"/>
        <v>708039.35989692702</v>
      </c>
      <c r="T58" s="9">
        <f t="shared" si="4"/>
        <v>-120242.28054635902</v>
      </c>
      <c r="Z58" s="1"/>
    </row>
    <row r="59" spans="1:26" x14ac:dyDescent="0.2">
      <c r="A59" s="7">
        <f>'Repeated-Mesaures ANOVA'!A59</f>
        <v>606215.103364476</v>
      </c>
      <c r="B59" s="8">
        <f>'Repeated-Mesaures ANOVA'!C59</f>
        <v>760548.92053057498</v>
      </c>
      <c r="C59" s="9">
        <f t="shared" si="2"/>
        <v>-154333.81716609898</v>
      </c>
      <c r="I59" s="7">
        <f>'Repeated-Mesaures ANOVA'!C59</f>
        <v>760548.92053057498</v>
      </c>
      <c r="J59" s="8">
        <f>'Repeated-Mesaures ANOVA'!E59</f>
        <v>691073.54024951498</v>
      </c>
      <c r="K59" s="9">
        <f t="shared" si="3"/>
        <v>69475.380281060003</v>
      </c>
      <c r="R59" s="7">
        <f t="shared" si="0"/>
        <v>606215.103364476</v>
      </c>
      <c r="S59" s="8">
        <f t="shared" si="1"/>
        <v>691073.54024951498</v>
      </c>
      <c r="T59" s="9">
        <f t="shared" si="4"/>
        <v>-84858.436885038973</v>
      </c>
      <c r="Z59" s="1"/>
    </row>
    <row r="60" spans="1:26" x14ac:dyDescent="0.2">
      <c r="A60" s="7">
        <f>'Repeated-Mesaures ANOVA'!A60</f>
        <v>606962.41234120994</v>
      </c>
      <c r="B60" s="8">
        <f>'Repeated-Mesaures ANOVA'!C60</f>
        <v>808792.47001129703</v>
      </c>
      <c r="C60" s="9">
        <f t="shared" si="2"/>
        <v>-201830.05767008709</v>
      </c>
      <c r="I60" s="7">
        <f>'Repeated-Mesaures ANOVA'!C60</f>
        <v>808792.47001129703</v>
      </c>
      <c r="J60" s="8">
        <f>'Repeated-Mesaures ANOVA'!E60</f>
        <v>727606.22398490098</v>
      </c>
      <c r="K60" s="9">
        <f t="shared" si="3"/>
        <v>81186.246026396053</v>
      </c>
      <c r="R60" s="7">
        <f t="shared" si="0"/>
        <v>606962.41234120994</v>
      </c>
      <c r="S60" s="8">
        <f t="shared" si="1"/>
        <v>727606.22398490098</v>
      </c>
      <c r="T60" s="9">
        <f t="shared" si="4"/>
        <v>-120643.81164369103</v>
      </c>
      <c r="Z60" s="1"/>
    </row>
    <row r="61" spans="1:26" x14ac:dyDescent="0.2">
      <c r="A61" s="7">
        <f>'Repeated-Mesaures ANOVA'!A61</f>
        <v>603135.02498213702</v>
      </c>
      <c r="B61" s="8">
        <f>'Repeated-Mesaures ANOVA'!C61</f>
        <v>712380.77930571896</v>
      </c>
      <c r="C61" s="9">
        <f t="shared" si="2"/>
        <v>-109245.75432358193</v>
      </c>
      <c r="I61" s="7">
        <f>'Repeated-Mesaures ANOVA'!C61</f>
        <v>712380.77930571896</v>
      </c>
      <c r="J61" s="8">
        <f>'Repeated-Mesaures ANOVA'!E61</f>
        <v>694668.34988458198</v>
      </c>
      <c r="K61" s="9">
        <f t="shared" si="3"/>
        <v>17712.429421136971</v>
      </c>
      <c r="R61" s="7">
        <f t="shared" si="0"/>
        <v>603135.02498213702</v>
      </c>
      <c r="S61" s="8">
        <f t="shared" si="1"/>
        <v>694668.34988458198</v>
      </c>
      <c r="T61" s="9">
        <f t="shared" si="4"/>
        <v>-91533.324902444961</v>
      </c>
      <c r="Z61" s="1"/>
    </row>
    <row r="62" spans="1:26" x14ac:dyDescent="0.2">
      <c r="A62" s="7">
        <f>'Repeated-Mesaures ANOVA'!A62</f>
        <v>615947.30079975596</v>
      </c>
      <c r="B62" s="8">
        <f>'Repeated-Mesaures ANOVA'!C62</f>
        <v>757204.17769074196</v>
      </c>
      <c r="C62" s="9">
        <f t="shared" si="2"/>
        <v>-141256.87689098599</v>
      </c>
      <c r="I62" s="7">
        <f>'Repeated-Mesaures ANOVA'!C62</f>
        <v>757204.17769074196</v>
      </c>
      <c r="J62" s="8">
        <f>'Repeated-Mesaures ANOVA'!E62</f>
        <v>704035.482928326</v>
      </c>
      <c r="K62" s="9">
        <f t="shared" si="3"/>
        <v>53168.694762415951</v>
      </c>
      <c r="R62" s="7">
        <f t="shared" si="0"/>
        <v>615947.30079975596</v>
      </c>
      <c r="S62" s="8">
        <f t="shared" si="1"/>
        <v>704035.482928326</v>
      </c>
      <c r="T62" s="9">
        <f t="shared" si="4"/>
        <v>-88088.182128570043</v>
      </c>
      <c r="Z62" s="1"/>
    </row>
    <row r="63" spans="1:26" x14ac:dyDescent="0.2">
      <c r="A63" s="7">
        <f>'Repeated-Mesaures ANOVA'!A63</f>
        <v>590528.10422079603</v>
      </c>
      <c r="B63" s="8">
        <f>'Repeated-Mesaures ANOVA'!C63</f>
        <v>735173.400447099</v>
      </c>
      <c r="C63" s="9">
        <f t="shared" si="2"/>
        <v>-144645.29622630298</v>
      </c>
      <c r="I63" s="7">
        <f>'Repeated-Mesaures ANOVA'!C63</f>
        <v>735173.400447099</v>
      </c>
      <c r="J63" s="8">
        <f>'Repeated-Mesaures ANOVA'!E63</f>
        <v>693175.72402989201</v>
      </c>
      <c r="K63" s="9">
        <f t="shared" si="3"/>
        <v>41997.676417206996</v>
      </c>
      <c r="R63" s="7">
        <f t="shared" si="0"/>
        <v>590528.10422079603</v>
      </c>
      <c r="S63" s="8">
        <f t="shared" si="1"/>
        <v>693175.72402989201</v>
      </c>
      <c r="T63" s="9">
        <f t="shared" si="4"/>
        <v>-102647.61980909598</v>
      </c>
      <c r="Z63" s="1"/>
    </row>
    <row r="64" spans="1:26" x14ac:dyDescent="0.2">
      <c r="A64" s="7">
        <f>'Repeated-Mesaures ANOVA'!A64</f>
        <v>589998.54925056698</v>
      </c>
      <c r="B64" s="8">
        <f>'Repeated-Mesaures ANOVA'!C64</f>
        <v>748103.55324645503</v>
      </c>
      <c r="C64" s="9">
        <f t="shared" si="2"/>
        <v>-158105.00399588805</v>
      </c>
      <c r="I64" s="7">
        <f>'Repeated-Mesaures ANOVA'!C64</f>
        <v>748103.55324645503</v>
      </c>
      <c r="J64" s="8">
        <f>'Repeated-Mesaures ANOVA'!E64</f>
        <v>682733.455421953</v>
      </c>
      <c r="K64" s="9">
        <f t="shared" si="3"/>
        <v>65370.097824502038</v>
      </c>
      <c r="R64" s="7">
        <f t="shared" si="0"/>
        <v>589998.54925056698</v>
      </c>
      <c r="S64" s="8">
        <f t="shared" si="1"/>
        <v>682733.455421953</v>
      </c>
      <c r="T64" s="9">
        <f t="shared" si="4"/>
        <v>-92734.906171386014</v>
      </c>
      <c r="Z64" s="1"/>
    </row>
    <row r="65" spans="1:26" x14ac:dyDescent="0.2">
      <c r="A65" s="7">
        <f>'Repeated-Mesaures ANOVA'!A65</f>
        <v>597609.20491401502</v>
      </c>
      <c r="B65" s="8">
        <f>'Repeated-Mesaures ANOVA'!C65</f>
        <v>707886.611150941</v>
      </c>
      <c r="C65" s="9">
        <f t="shared" si="2"/>
        <v>-110277.40623692598</v>
      </c>
      <c r="I65" s="7">
        <f>'Repeated-Mesaures ANOVA'!C65</f>
        <v>707886.611150941</v>
      </c>
      <c r="J65" s="8">
        <f>'Repeated-Mesaures ANOVA'!E65</f>
        <v>686760.54347405105</v>
      </c>
      <c r="K65" s="9">
        <f t="shared" si="3"/>
        <v>21126.067676889943</v>
      </c>
      <c r="R65" s="7">
        <f t="shared" si="0"/>
        <v>597609.20491401502</v>
      </c>
      <c r="S65" s="8">
        <f t="shared" si="1"/>
        <v>686760.54347405105</v>
      </c>
      <c r="T65" s="9">
        <f t="shared" si="4"/>
        <v>-89151.338560036034</v>
      </c>
      <c r="Z65" s="1"/>
    </row>
    <row r="66" spans="1:26" x14ac:dyDescent="0.2">
      <c r="A66" s="7">
        <f>'Repeated-Mesaures ANOVA'!A66</f>
        <v>594075.40780985495</v>
      </c>
      <c r="B66" s="8">
        <f>'Repeated-Mesaures ANOVA'!C66</f>
        <v>764488.96172775701</v>
      </c>
      <c r="C66" s="9">
        <f t="shared" si="2"/>
        <v>-170413.55391790206</v>
      </c>
      <c r="I66" s="7">
        <f>'Repeated-Mesaures ANOVA'!C66</f>
        <v>764488.96172775701</v>
      </c>
      <c r="J66" s="8">
        <f>'Repeated-Mesaures ANOVA'!E66</f>
        <v>756193.22396117705</v>
      </c>
      <c r="K66" s="9">
        <f t="shared" si="3"/>
        <v>8295.7377665799577</v>
      </c>
      <c r="R66" s="7">
        <f t="shared" ref="R66:R129" si="5">A66</f>
        <v>594075.40780985495</v>
      </c>
      <c r="S66" s="8">
        <f t="shared" ref="S66:S129" si="6">J66</f>
        <v>756193.22396117705</v>
      </c>
      <c r="T66" s="9">
        <f t="shared" si="4"/>
        <v>-162117.8161513221</v>
      </c>
      <c r="Z66" s="1"/>
    </row>
    <row r="67" spans="1:26" x14ac:dyDescent="0.2">
      <c r="A67" s="7">
        <f>'Repeated-Mesaures ANOVA'!A67</f>
        <v>608666.75976615504</v>
      </c>
      <c r="B67" s="8">
        <f>'Repeated-Mesaures ANOVA'!C67</f>
        <v>776874.01038815803</v>
      </c>
      <c r="C67" s="9">
        <f t="shared" si="2"/>
        <v>-168207.25062200299</v>
      </c>
      <c r="I67" s="7">
        <f>'Repeated-Mesaures ANOVA'!C67</f>
        <v>776874.01038815803</v>
      </c>
      <c r="J67" s="8">
        <f>'Repeated-Mesaures ANOVA'!E67</f>
        <v>694986.31952707004</v>
      </c>
      <c r="K67" s="9">
        <f t="shared" si="3"/>
        <v>81887.690861087991</v>
      </c>
      <c r="R67" s="7">
        <f t="shared" si="5"/>
        <v>608666.75976615504</v>
      </c>
      <c r="S67" s="8">
        <f t="shared" si="6"/>
        <v>694986.31952707004</v>
      </c>
      <c r="T67" s="9">
        <f t="shared" si="4"/>
        <v>-86319.559760914999</v>
      </c>
      <c r="Z67" s="1"/>
    </row>
    <row r="68" spans="1:26" x14ac:dyDescent="0.2">
      <c r="A68" s="7">
        <f>'Repeated-Mesaures ANOVA'!A68</f>
        <v>603611.19037935406</v>
      </c>
      <c r="B68" s="8">
        <f>'Repeated-Mesaures ANOVA'!C68</f>
        <v>772056.48708487605</v>
      </c>
      <c r="C68" s="9">
        <f t="shared" ref="C68:C131" si="7">A68-B68</f>
        <v>-168445.29670552199</v>
      </c>
      <c r="I68" s="7">
        <f>'Repeated-Mesaures ANOVA'!C68</f>
        <v>772056.48708487605</v>
      </c>
      <c r="J68" s="8">
        <f>'Repeated-Mesaures ANOVA'!E68</f>
        <v>708190.73833994498</v>
      </c>
      <c r="K68" s="9">
        <f t="shared" ref="K68:K131" si="8">I68-J68</f>
        <v>63865.748744931072</v>
      </c>
      <c r="R68" s="7">
        <f t="shared" si="5"/>
        <v>603611.19037935406</v>
      </c>
      <c r="S68" s="8">
        <f t="shared" si="6"/>
        <v>708190.73833994498</v>
      </c>
      <c r="T68" s="9">
        <f t="shared" ref="T68:T131" si="9">R68-S68</f>
        <v>-104579.54796059092</v>
      </c>
      <c r="Z68" s="1"/>
    </row>
    <row r="69" spans="1:26" x14ac:dyDescent="0.2">
      <c r="A69" s="7">
        <f>'Repeated-Mesaures ANOVA'!A69</f>
        <v>591366.81431338598</v>
      </c>
      <c r="B69" s="8">
        <f>'Repeated-Mesaures ANOVA'!C69</f>
        <v>792533.83498255396</v>
      </c>
      <c r="C69" s="9">
        <f t="shared" si="7"/>
        <v>-201167.02066916798</v>
      </c>
      <c r="I69" s="7">
        <f>'Repeated-Mesaures ANOVA'!C69</f>
        <v>792533.83498255396</v>
      </c>
      <c r="J69" s="8">
        <f>'Repeated-Mesaures ANOVA'!E69</f>
        <v>695843.04399375699</v>
      </c>
      <c r="K69" s="9">
        <f t="shared" si="8"/>
        <v>96690.790988796973</v>
      </c>
      <c r="R69" s="7">
        <f t="shared" si="5"/>
        <v>591366.81431338598</v>
      </c>
      <c r="S69" s="8">
        <f t="shared" si="6"/>
        <v>695843.04399375699</v>
      </c>
      <c r="T69" s="9">
        <f t="shared" si="9"/>
        <v>-104476.22968037101</v>
      </c>
      <c r="Z69" s="1"/>
    </row>
    <row r="70" spans="1:26" x14ac:dyDescent="0.2">
      <c r="A70" s="7">
        <f>'Repeated-Mesaures ANOVA'!A70</f>
        <v>609526.96402143303</v>
      </c>
      <c r="B70" s="8">
        <f>'Repeated-Mesaures ANOVA'!C70</f>
        <v>730428.20508133306</v>
      </c>
      <c r="C70" s="9">
        <f t="shared" si="7"/>
        <v>-120901.24105990003</v>
      </c>
      <c r="I70" s="7">
        <f>'Repeated-Mesaures ANOVA'!C70</f>
        <v>730428.20508133306</v>
      </c>
      <c r="J70" s="8">
        <f>'Repeated-Mesaures ANOVA'!E70</f>
        <v>690847.31314522598</v>
      </c>
      <c r="K70" s="9">
        <f t="shared" si="8"/>
        <v>39580.891936107073</v>
      </c>
      <c r="R70" s="7">
        <f t="shared" si="5"/>
        <v>609526.96402143303</v>
      </c>
      <c r="S70" s="8">
        <f t="shared" si="6"/>
        <v>690847.31314522598</v>
      </c>
      <c r="T70" s="9">
        <f t="shared" si="9"/>
        <v>-81320.349123792956</v>
      </c>
      <c r="Z70" s="1"/>
    </row>
    <row r="71" spans="1:26" x14ac:dyDescent="0.2">
      <c r="A71" s="7">
        <f>'Repeated-Mesaures ANOVA'!A71</f>
        <v>595574.28976609104</v>
      </c>
      <c r="B71" s="8">
        <f>'Repeated-Mesaures ANOVA'!C71</f>
        <v>806388.95185763901</v>
      </c>
      <c r="C71" s="9">
        <f t="shared" si="7"/>
        <v>-210814.66209154797</v>
      </c>
      <c r="I71" s="7">
        <f>'Repeated-Mesaures ANOVA'!C71</f>
        <v>806388.95185763901</v>
      </c>
      <c r="J71" s="8">
        <f>'Repeated-Mesaures ANOVA'!E71</f>
        <v>724279.19116110005</v>
      </c>
      <c r="K71" s="9">
        <f t="shared" si="8"/>
        <v>82109.760696538957</v>
      </c>
      <c r="R71" s="7">
        <f t="shared" si="5"/>
        <v>595574.28976609104</v>
      </c>
      <c r="S71" s="8">
        <f t="shared" si="6"/>
        <v>724279.19116110005</v>
      </c>
      <c r="T71" s="9">
        <f t="shared" si="9"/>
        <v>-128704.90139500902</v>
      </c>
      <c r="Z71" s="1"/>
    </row>
    <row r="72" spans="1:26" x14ac:dyDescent="0.2">
      <c r="A72" s="7">
        <f>'Repeated-Mesaures ANOVA'!A72</f>
        <v>581628.85742237698</v>
      </c>
      <c r="B72" s="8">
        <f>'Repeated-Mesaures ANOVA'!C72</f>
        <v>736957.22255307902</v>
      </c>
      <c r="C72" s="9">
        <f t="shared" si="7"/>
        <v>-155328.36513070203</v>
      </c>
      <c r="I72" s="7">
        <f>'Repeated-Mesaures ANOVA'!C72</f>
        <v>736957.22255307902</v>
      </c>
      <c r="J72" s="8">
        <f>'Repeated-Mesaures ANOVA'!E72</f>
        <v>709055.46447512496</v>
      </c>
      <c r="K72" s="9">
        <f t="shared" si="8"/>
        <v>27901.758077954059</v>
      </c>
      <c r="R72" s="7">
        <f t="shared" si="5"/>
        <v>581628.85742237698</v>
      </c>
      <c r="S72" s="8">
        <f t="shared" si="6"/>
        <v>709055.46447512496</v>
      </c>
      <c r="T72" s="9">
        <f t="shared" si="9"/>
        <v>-127426.60705274798</v>
      </c>
      <c r="Z72" s="1"/>
    </row>
    <row r="73" spans="1:26" x14ac:dyDescent="0.2">
      <c r="A73" s="7">
        <f>'Repeated-Mesaures ANOVA'!A73</f>
        <v>587145.64804748003</v>
      </c>
      <c r="B73" s="8">
        <f>'Repeated-Mesaures ANOVA'!C73</f>
        <v>719174.49718156096</v>
      </c>
      <c r="C73" s="9">
        <f t="shared" si="7"/>
        <v>-132028.84913408093</v>
      </c>
      <c r="I73" s="7">
        <f>'Repeated-Mesaures ANOVA'!C73</f>
        <v>719174.49718156096</v>
      </c>
      <c r="J73" s="8">
        <f>'Repeated-Mesaures ANOVA'!E73</f>
        <v>696867.23966420803</v>
      </c>
      <c r="K73" s="9">
        <f t="shared" si="8"/>
        <v>22307.257517352933</v>
      </c>
      <c r="R73" s="7">
        <f t="shared" si="5"/>
        <v>587145.64804748003</v>
      </c>
      <c r="S73" s="8">
        <f t="shared" si="6"/>
        <v>696867.23966420803</v>
      </c>
      <c r="T73" s="9">
        <f t="shared" si="9"/>
        <v>-109721.59161672799</v>
      </c>
      <c r="Z73" s="1"/>
    </row>
    <row r="74" spans="1:26" x14ac:dyDescent="0.2">
      <c r="A74" s="7">
        <f>'Repeated-Mesaures ANOVA'!A74</f>
        <v>598578.34138384496</v>
      </c>
      <c r="B74" s="8">
        <f>'Repeated-Mesaures ANOVA'!C74</f>
        <v>740112.66037799604</v>
      </c>
      <c r="C74" s="9">
        <f t="shared" si="7"/>
        <v>-141534.31899415108</v>
      </c>
      <c r="I74" s="7">
        <f>'Repeated-Mesaures ANOVA'!C74</f>
        <v>740112.66037799604</v>
      </c>
      <c r="J74" s="8">
        <f>'Repeated-Mesaures ANOVA'!E74</f>
        <v>711888.35719668004</v>
      </c>
      <c r="K74" s="9">
        <f t="shared" si="8"/>
        <v>28224.303181316005</v>
      </c>
      <c r="R74" s="7">
        <f t="shared" si="5"/>
        <v>598578.34138384496</v>
      </c>
      <c r="S74" s="8">
        <f t="shared" si="6"/>
        <v>711888.35719668004</v>
      </c>
      <c r="T74" s="9">
        <f t="shared" si="9"/>
        <v>-113310.01581283507</v>
      </c>
      <c r="Z74" s="1"/>
    </row>
    <row r="75" spans="1:26" x14ac:dyDescent="0.2">
      <c r="A75" s="7">
        <f>'Repeated-Mesaures ANOVA'!A75</f>
        <v>609909.16153144301</v>
      </c>
      <c r="B75" s="8">
        <f>'Repeated-Mesaures ANOVA'!C75</f>
        <v>756081.25936006196</v>
      </c>
      <c r="C75" s="9">
        <f t="shared" si="7"/>
        <v>-146172.09782861895</v>
      </c>
      <c r="I75" s="7">
        <f>'Repeated-Mesaures ANOVA'!C75</f>
        <v>756081.25936006196</v>
      </c>
      <c r="J75" s="8">
        <f>'Repeated-Mesaures ANOVA'!E75</f>
        <v>704900.65242594294</v>
      </c>
      <c r="K75" s="9">
        <f t="shared" si="8"/>
        <v>51180.606934119016</v>
      </c>
      <c r="R75" s="7">
        <f t="shared" si="5"/>
        <v>609909.16153144301</v>
      </c>
      <c r="S75" s="8">
        <f t="shared" si="6"/>
        <v>704900.65242594294</v>
      </c>
      <c r="T75" s="9">
        <f t="shared" si="9"/>
        <v>-94991.490894499933</v>
      </c>
      <c r="Z75" s="1"/>
    </row>
    <row r="76" spans="1:26" x14ac:dyDescent="0.2">
      <c r="A76" s="7">
        <f>'Repeated-Mesaures ANOVA'!A76</f>
        <v>614168.717915933</v>
      </c>
      <c r="B76" s="8">
        <f>'Repeated-Mesaures ANOVA'!C76</f>
        <v>758240.53768638999</v>
      </c>
      <c r="C76" s="9">
        <f t="shared" si="7"/>
        <v>-144071.81977045699</v>
      </c>
      <c r="I76" s="7">
        <f>'Repeated-Mesaures ANOVA'!C76</f>
        <v>758240.53768638999</v>
      </c>
      <c r="J76" s="8">
        <f>'Repeated-Mesaures ANOVA'!E76</f>
        <v>686263.98626530601</v>
      </c>
      <c r="K76" s="9">
        <f t="shared" si="8"/>
        <v>71976.551421083976</v>
      </c>
      <c r="R76" s="7">
        <f t="shared" si="5"/>
        <v>614168.717915933</v>
      </c>
      <c r="S76" s="8">
        <f t="shared" si="6"/>
        <v>686263.98626530601</v>
      </c>
      <c r="T76" s="9">
        <f t="shared" si="9"/>
        <v>-72095.268349373015</v>
      </c>
      <c r="Z76" s="1"/>
    </row>
    <row r="77" spans="1:26" x14ac:dyDescent="0.2">
      <c r="A77" s="7">
        <f>'Repeated-Mesaures ANOVA'!A77</f>
        <v>599697.81215252297</v>
      </c>
      <c r="B77" s="8">
        <f>'Repeated-Mesaures ANOVA'!C77</f>
        <v>750813.19168224698</v>
      </c>
      <c r="C77" s="9">
        <f t="shared" si="7"/>
        <v>-151115.37952972401</v>
      </c>
      <c r="I77" s="7">
        <f>'Repeated-Mesaures ANOVA'!C77</f>
        <v>750813.19168224698</v>
      </c>
      <c r="J77" s="8">
        <f>'Repeated-Mesaures ANOVA'!E77</f>
        <v>732284.77400800504</v>
      </c>
      <c r="K77" s="9">
        <f t="shared" si="8"/>
        <v>18528.417674241937</v>
      </c>
      <c r="R77" s="7">
        <f t="shared" si="5"/>
        <v>599697.81215252297</v>
      </c>
      <c r="S77" s="8">
        <f t="shared" si="6"/>
        <v>732284.77400800504</v>
      </c>
      <c r="T77" s="9">
        <f t="shared" si="9"/>
        <v>-132586.96185548208</v>
      </c>
      <c r="Z77" s="1"/>
    </row>
    <row r="78" spans="1:26" x14ac:dyDescent="0.2">
      <c r="A78" s="7">
        <f>'Repeated-Mesaures ANOVA'!A78</f>
        <v>599869.32429733302</v>
      </c>
      <c r="B78" s="8">
        <f>'Repeated-Mesaures ANOVA'!C78</f>
        <v>758432.34827374795</v>
      </c>
      <c r="C78" s="9">
        <f t="shared" si="7"/>
        <v>-158563.02397641493</v>
      </c>
      <c r="I78" s="7">
        <f>'Repeated-Mesaures ANOVA'!C78</f>
        <v>758432.34827374795</v>
      </c>
      <c r="J78" s="8">
        <f>'Repeated-Mesaures ANOVA'!E78</f>
        <v>728263.97782922396</v>
      </c>
      <c r="K78" s="9">
        <f t="shared" si="8"/>
        <v>30168.370444523985</v>
      </c>
      <c r="R78" s="7">
        <f t="shared" si="5"/>
        <v>599869.32429733302</v>
      </c>
      <c r="S78" s="8">
        <f t="shared" si="6"/>
        <v>728263.97782922396</v>
      </c>
      <c r="T78" s="9">
        <f t="shared" si="9"/>
        <v>-128394.65353189094</v>
      </c>
      <c r="Z78" s="1"/>
    </row>
    <row r="79" spans="1:26" x14ac:dyDescent="0.2">
      <c r="A79" s="7">
        <f>'Repeated-Mesaures ANOVA'!A79</f>
        <v>573201.76506388094</v>
      </c>
      <c r="B79" s="8">
        <f>'Repeated-Mesaures ANOVA'!C79</f>
        <v>739112.49281461805</v>
      </c>
      <c r="C79" s="9">
        <f t="shared" si="7"/>
        <v>-165910.7277507371</v>
      </c>
      <c r="I79" s="7">
        <f>'Repeated-Mesaures ANOVA'!C79</f>
        <v>739112.49281461805</v>
      </c>
      <c r="J79" s="8">
        <f>'Repeated-Mesaures ANOVA'!E79</f>
        <v>714090.94937713002</v>
      </c>
      <c r="K79" s="9">
        <f t="shared" si="8"/>
        <v>25021.543437488028</v>
      </c>
      <c r="R79" s="7">
        <f t="shared" si="5"/>
        <v>573201.76506388094</v>
      </c>
      <c r="S79" s="8">
        <f t="shared" si="6"/>
        <v>714090.94937713002</v>
      </c>
      <c r="T79" s="9">
        <f t="shared" si="9"/>
        <v>-140889.18431324908</v>
      </c>
      <c r="Z79" s="1"/>
    </row>
    <row r="80" spans="1:26" x14ac:dyDescent="0.2">
      <c r="A80" s="7">
        <f>'Repeated-Mesaures ANOVA'!A80</f>
        <v>603896.13617414795</v>
      </c>
      <c r="B80" s="8">
        <f>'Repeated-Mesaures ANOVA'!C80</f>
        <v>808858.06451753201</v>
      </c>
      <c r="C80" s="9">
        <f t="shared" si="7"/>
        <v>-204961.92834338406</v>
      </c>
      <c r="I80" s="7">
        <f>'Repeated-Mesaures ANOVA'!C80</f>
        <v>808858.06451753201</v>
      </c>
      <c r="J80" s="8">
        <f>'Repeated-Mesaures ANOVA'!E80</f>
        <v>728544.98226414795</v>
      </c>
      <c r="K80" s="9">
        <f t="shared" si="8"/>
        <v>80313.082253384055</v>
      </c>
      <c r="R80" s="7">
        <f t="shared" si="5"/>
        <v>603896.13617414795</v>
      </c>
      <c r="S80" s="8">
        <f t="shared" si="6"/>
        <v>728544.98226414795</v>
      </c>
      <c r="T80" s="9">
        <f t="shared" si="9"/>
        <v>-124648.84609000001</v>
      </c>
      <c r="Z80" s="1"/>
    </row>
    <row r="81" spans="1:26" x14ac:dyDescent="0.2">
      <c r="A81" s="7">
        <f>'Repeated-Mesaures ANOVA'!A81</f>
        <v>595614.04412430804</v>
      </c>
      <c r="B81" s="8">
        <f>'Repeated-Mesaures ANOVA'!C81</f>
        <v>724100.94801076897</v>
      </c>
      <c r="C81" s="9">
        <f t="shared" si="7"/>
        <v>-128486.90388646093</v>
      </c>
      <c r="I81" s="7">
        <f>'Repeated-Mesaures ANOVA'!C81</f>
        <v>724100.94801076897</v>
      </c>
      <c r="J81" s="8">
        <f>'Repeated-Mesaures ANOVA'!E81</f>
        <v>687353.57025661401</v>
      </c>
      <c r="K81" s="9">
        <f t="shared" si="8"/>
        <v>36747.377754154964</v>
      </c>
      <c r="R81" s="7">
        <f t="shared" si="5"/>
        <v>595614.04412430804</v>
      </c>
      <c r="S81" s="8">
        <f t="shared" si="6"/>
        <v>687353.57025661401</v>
      </c>
      <c r="T81" s="9">
        <f t="shared" si="9"/>
        <v>-91739.526132305968</v>
      </c>
      <c r="Z81" s="1"/>
    </row>
    <row r="82" spans="1:26" x14ac:dyDescent="0.2">
      <c r="A82" s="7">
        <f>'Repeated-Mesaures ANOVA'!A82</f>
        <v>612541.28075312101</v>
      </c>
      <c r="B82" s="8">
        <f>'Repeated-Mesaures ANOVA'!C82</f>
        <v>760542.58098076098</v>
      </c>
      <c r="C82" s="9">
        <f t="shared" si="7"/>
        <v>-148001.30022763996</v>
      </c>
      <c r="I82" s="7">
        <f>'Repeated-Mesaures ANOVA'!C82</f>
        <v>760542.58098076098</v>
      </c>
      <c r="J82" s="8">
        <f>'Repeated-Mesaures ANOVA'!E82</f>
        <v>711210.76221645705</v>
      </c>
      <c r="K82" s="9">
        <f t="shared" si="8"/>
        <v>49331.818764303927</v>
      </c>
      <c r="R82" s="7">
        <f t="shared" si="5"/>
        <v>612541.28075312101</v>
      </c>
      <c r="S82" s="8">
        <f t="shared" si="6"/>
        <v>711210.76221645705</v>
      </c>
      <c r="T82" s="9">
        <f t="shared" si="9"/>
        <v>-98669.481463336037</v>
      </c>
      <c r="Z82" s="1"/>
    </row>
    <row r="83" spans="1:26" x14ac:dyDescent="0.2">
      <c r="A83" s="7">
        <f>'Repeated-Mesaures ANOVA'!A83</f>
        <v>607522.22047218296</v>
      </c>
      <c r="B83" s="8">
        <f>'Repeated-Mesaures ANOVA'!C83</f>
        <v>756973.58873180405</v>
      </c>
      <c r="C83" s="9">
        <f t="shared" si="7"/>
        <v>-149451.36825962109</v>
      </c>
      <c r="I83" s="7">
        <f>'Repeated-Mesaures ANOVA'!C83</f>
        <v>756973.58873180405</v>
      </c>
      <c r="J83" s="8">
        <f>'Repeated-Mesaures ANOVA'!E83</f>
        <v>708531.55367696099</v>
      </c>
      <c r="K83" s="9">
        <f t="shared" si="8"/>
        <v>48442.035054843058</v>
      </c>
      <c r="R83" s="7">
        <f t="shared" si="5"/>
        <v>607522.22047218296</v>
      </c>
      <c r="S83" s="8">
        <f t="shared" si="6"/>
        <v>708531.55367696099</v>
      </c>
      <c r="T83" s="9">
        <f t="shared" si="9"/>
        <v>-101009.33320477803</v>
      </c>
      <c r="Z83" s="1"/>
    </row>
    <row r="84" spans="1:26" x14ac:dyDescent="0.2">
      <c r="A84" s="7">
        <f>'Repeated-Mesaures ANOVA'!A84</f>
        <v>583170.40500174498</v>
      </c>
      <c r="B84" s="8">
        <f>'Repeated-Mesaures ANOVA'!C84</f>
        <v>768760.929266216</v>
      </c>
      <c r="C84" s="9">
        <f t="shared" si="7"/>
        <v>-185590.52426447102</v>
      </c>
      <c r="I84" s="7">
        <f>'Repeated-Mesaures ANOVA'!C84</f>
        <v>768760.929266216</v>
      </c>
      <c r="J84" s="8">
        <f>'Repeated-Mesaures ANOVA'!E84</f>
        <v>706733.05497565796</v>
      </c>
      <c r="K84" s="9">
        <f t="shared" si="8"/>
        <v>62027.874290558044</v>
      </c>
      <c r="R84" s="7">
        <f t="shared" si="5"/>
        <v>583170.40500174498</v>
      </c>
      <c r="S84" s="8">
        <f t="shared" si="6"/>
        <v>706733.05497565796</v>
      </c>
      <c r="T84" s="9">
        <f t="shared" si="9"/>
        <v>-123562.64997391298</v>
      </c>
      <c r="Z84" s="1"/>
    </row>
    <row r="85" spans="1:26" x14ac:dyDescent="0.2">
      <c r="A85" s="7">
        <f>'Repeated-Mesaures ANOVA'!A85</f>
        <v>599849.50217859703</v>
      </c>
      <c r="B85" s="8">
        <f>'Repeated-Mesaures ANOVA'!C85</f>
        <v>769464.88110786898</v>
      </c>
      <c r="C85" s="9">
        <f t="shared" si="7"/>
        <v>-169615.37892927194</v>
      </c>
      <c r="I85" s="7">
        <f>'Repeated-Mesaures ANOVA'!C85</f>
        <v>769464.88110786898</v>
      </c>
      <c r="J85" s="8">
        <f>'Repeated-Mesaures ANOVA'!E85</f>
        <v>697812.33419980702</v>
      </c>
      <c r="K85" s="9">
        <f t="shared" si="8"/>
        <v>71652.546908061951</v>
      </c>
      <c r="R85" s="7">
        <f t="shared" si="5"/>
        <v>599849.50217859703</v>
      </c>
      <c r="S85" s="8">
        <f t="shared" si="6"/>
        <v>697812.33419980702</v>
      </c>
      <c r="T85" s="9">
        <f t="shared" si="9"/>
        <v>-97962.832021209993</v>
      </c>
      <c r="Z85" s="1"/>
    </row>
    <row r="86" spans="1:26" x14ac:dyDescent="0.2">
      <c r="A86" s="7">
        <f>'Repeated-Mesaures ANOVA'!A86</f>
        <v>609170.38516386598</v>
      </c>
      <c r="B86" s="8">
        <f>'Repeated-Mesaures ANOVA'!C86</f>
        <v>745813.79120662599</v>
      </c>
      <c r="C86" s="9">
        <f t="shared" si="7"/>
        <v>-136643.40604276001</v>
      </c>
      <c r="I86" s="7">
        <f>'Repeated-Mesaures ANOVA'!C86</f>
        <v>745813.79120662599</v>
      </c>
      <c r="J86" s="8">
        <f>'Repeated-Mesaures ANOVA'!E86</f>
        <v>685174.272360806</v>
      </c>
      <c r="K86" s="9">
        <f t="shared" si="8"/>
        <v>60639.518845819985</v>
      </c>
      <c r="R86" s="7">
        <f t="shared" si="5"/>
        <v>609170.38516386598</v>
      </c>
      <c r="S86" s="8">
        <f t="shared" si="6"/>
        <v>685174.272360806</v>
      </c>
      <c r="T86" s="9">
        <f t="shared" si="9"/>
        <v>-76003.887196940021</v>
      </c>
      <c r="Z86" s="1"/>
    </row>
    <row r="87" spans="1:26" x14ac:dyDescent="0.2">
      <c r="A87" s="7">
        <f>'Repeated-Mesaures ANOVA'!A87</f>
        <v>593760.60873984697</v>
      </c>
      <c r="B87" s="8">
        <f>'Repeated-Mesaures ANOVA'!C87</f>
        <v>719899.46291957202</v>
      </c>
      <c r="C87" s="9">
        <f t="shared" si="7"/>
        <v>-126138.85417972505</v>
      </c>
      <c r="I87" s="7">
        <f>'Repeated-Mesaures ANOVA'!C87</f>
        <v>719899.46291957202</v>
      </c>
      <c r="J87" s="8">
        <f>'Repeated-Mesaures ANOVA'!E87</f>
        <v>698735.85404253402</v>
      </c>
      <c r="K87" s="9">
        <f t="shared" si="8"/>
        <v>21163.608877038001</v>
      </c>
      <c r="R87" s="7">
        <f t="shared" si="5"/>
        <v>593760.60873984697</v>
      </c>
      <c r="S87" s="8">
        <f t="shared" si="6"/>
        <v>698735.85404253402</v>
      </c>
      <c r="T87" s="9">
        <f t="shared" si="9"/>
        <v>-104975.24530268705</v>
      </c>
      <c r="Z87" s="1"/>
    </row>
    <row r="88" spans="1:26" x14ac:dyDescent="0.2">
      <c r="A88" s="7">
        <f>'Repeated-Mesaures ANOVA'!A88</f>
        <v>610641.70480019203</v>
      </c>
      <c r="B88" s="8">
        <f>'Repeated-Mesaures ANOVA'!C88</f>
        <v>742407.82451570104</v>
      </c>
      <c r="C88" s="9">
        <f t="shared" si="7"/>
        <v>-131766.119715509</v>
      </c>
      <c r="I88" s="7">
        <f>'Repeated-Mesaures ANOVA'!C88</f>
        <v>742407.82451570104</v>
      </c>
      <c r="J88" s="8">
        <f>'Repeated-Mesaures ANOVA'!E88</f>
        <v>695882.17235093901</v>
      </c>
      <c r="K88" s="9">
        <f t="shared" si="8"/>
        <v>46525.652164762025</v>
      </c>
      <c r="R88" s="7">
        <f t="shared" si="5"/>
        <v>610641.70480019203</v>
      </c>
      <c r="S88" s="8">
        <f t="shared" si="6"/>
        <v>695882.17235093901</v>
      </c>
      <c r="T88" s="9">
        <f t="shared" si="9"/>
        <v>-85240.46755074698</v>
      </c>
      <c r="Z88" s="1"/>
    </row>
    <row r="89" spans="1:26" x14ac:dyDescent="0.2">
      <c r="A89" s="7">
        <f>'Repeated-Mesaures ANOVA'!A89</f>
        <v>611515.25589112402</v>
      </c>
      <c r="B89" s="8">
        <f>'Repeated-Mesaures ANOVA'!C89</f>
        <v>774718.53144113906</v>
      </c>
      <c r="C89" s="9">
        <f t="shared" si="7"/>
        <v>-163203.27555001504</v>
      </c>
      <c r="I89" s="7">
        <f>'Repeated-Mesaures ANOVA'!C89</f>
        <v>774718.53144113906</v>
      </c>
      <c r="J89" s="8">
        <f>'Repeated-Mesaures ANOVA'!E89</f>
        <v>716089.81857761205</v>
      </c>
      <c r="K89" s="9">
        <f t="shared" si="8"/>
        <v>58628.712863527006</v>
      </c>
      <c r="R89" s="7">
        <f t="shared" si="5"/>
        <v>611515.25589112402</v>
      </c>
      <c r="S89" s="8">
        <f t="shared" si="6"/>
        <v>716089.81857761205</v>
      </c>
      <c r="T89" s="9">
        <f t="shared" si="9"/>
        <v>-104574.56268648803</v>
      </c>
      <c r="Z89" s="1"/>
    </row>
    <row r="90" spans="1:26" x14ac:dyDescent="0.2">
      <c r="A90" s="7">
        <f>'Repeated-Mesaures ANOVA'!A90</f>
        <v>607578.30392481398</v>
      </c>
      <c r="B90" s="8">
        <f>'Repeated-Mesaures ANOVA'!C90</f>
        <v>735351.55372957105</v>
      </c>
      <c r="C90" s="9">
        <f t="shared" si="7"/>
        <v>-127773.24980475707</v>
      </c>
      <c r="I90" s="7">
        <f>'Repeated-Mesaures ANOVA'!C90</f>
        <v>735351.55372957105</v>
      </c>
      <c r="J90" s="8">
        <f>'Repeated-Mesaures ANOVA'!E90</f>
        <v>714954.38632878906</v>
      </c>
      <c r="K90" s="9">
        <f t="shared" si="8"/>
        <v>20397.167400781997</v>
      </c>
      <c r="R90" s="7">
        <f t="shared" si="5"/>
        <v>607578.30392481398</v>
      </c>
      <c r="S90" s="8">
        <f t="shared" si="6"/>
        <v>714954.38632878906</v>
      </c>
      <c r="T90" s="9">
        <f t="shared" si="9"/>
        <v>-107376.08240397507</v>
      </c>
      <c r="Z90" s="1"/>
    </row>
    <row r="91" spans="1:26" x14ac:dyDescent="0.2">
      <c r="A91" s="7">
        <f>'Repeated-Mesaures ANOVA'!A91</f>
        <v>587969.99583003495</v>
      </c>
      <c r="B91" s="8">
        <f>'Repeated-Mesaures ANOVA'!C91</f>
        <v>753329.08640910406</v>
      </c>
      <c r="C91" s="9">
        <f t="shared" si="7"/>
        <v>-165359.0905790691</v>
      </c>
      <c r="I91" s="7">
        <f>'Repeated-Mesaures ANOVA'!C91</f>
        <v>753329.08640910406</v>
      </c>
      <c r="J91" s="8">
        <f>'Repeated-Mesaures ANOVA'!E91</f>
        <v>720311.32560149999</v>
      </c>
      <c r="K91" s="9">
        <f t="shared" si="8"/>
        <v>33017.760807604063</v>
      </c>
      <c r="R91" s="7">
        <f t="shared" si="5"/>
        <v>587969.99583003495</v>
      </c>
      <c r="S91" s="8">
        <f t="shared" si="6"/>
        <v>720311.32560149999</v>
      </c>
      <c r="T91" s="9">
        <f t="shared" si="9"/>
        <v>-132341.32977146504</v>
      </c>
      <c r="Z91" s="1"/>
    </row>
    <row r="92" spans="1:26" x14ac:dyDescent="0.2">
      <c r="A92" s="7">
        <f>'Repeated-Mesaures ANOVA'!A92</f>
        <v>589812.48109258804</v>
      </c>
      <c r="B92" s="8">
        <f>'Repeated-Mesaures ANOVA'!C92</f>
        <v>753223.93819351203</v>
      </c>
      <c r="C92" s="9">
        <f t="shared" si="7"/>
        <v>-163411.45710092399</v>
      </c>
      <c r="I92" s="7">
        <f>'Repeated-Mesaures ANOVA'!C92</f>
        <v>753223.93819351203</v>
      </c>
      <c r="J92" s="8">
        <f>'Repeated-Mesaures ANOVA'!E92</f>
        <v>718181.18520675297</v>
      </c>
      <c r="K92" s="9">
        <f t="shared" si="8"/>
        <v>35042.752986759064</v>
      </c>
      <c r="R92" s="7">
        <f t="shared" si="5"/>
        <v>589812.48109258804</v>
      </c>
      <c r="S92" s="8">
        <f t="shared" si="6"/>
        <v>718181.18520675297</v>
      </c>
      <c r="T92" s="9">
        <f t="shared" si="9"/>
        <v>-128368.70411416492</v>
      </c>
      <c r="Z92" s="1"/>
    </row>
    <row r="93" spans="1:26" x14ac:dyDescent="0.2">
      <c r="A93" s="7">
        <f>'Repeated-Mesaures ANOVA'!A93</f>
        <v>610789.49983767595</v>
      </c>
      <c r="B93" s="8">
        <f>'Repeated-Mesaures ANOVA'!C93</f>
        <v>754342.63089351798</v>
      </c>
      <c r="C93" s="9">
        <f t="shared" si="7"/>
        <v>-143553.13105584204</v>
      </c>
      <c r="I93" s="7">
        <f>'Repeated-Mesaures ANOVA'!C93</f>
        <v>754342.63089351798</v>
      </c>
      <c r="J93" s="8">
        <f>'Repeated-Mesaures ANOVA'!E93</f>
        <v>750160.78383716801</v>
      </c>
      <c r="K93" s="9">
        <f t="shared" si="8"/>
        <v>4181.8470563499723</v>
      </c>
      <c r="R93" s="7">
        <f t="shared" si="5"/>
        <v>610789.49983767595</v>
      </c>
      <c r="S93" s="8">
        <f t="shared" si="6"/>
        <v>750160.78383716801</v>
      </c>
      <c r="T93" s="9">
        <f t="shared" si="9"/>
        <v>-139371.28399949207</v>
      </c>
      <c r="Z93" s="1"/>
    </row>
    <row r="94" spans="1:26" x14ac:dyDescent="0.2">
      <c r="A94" s="7">
        <f>'Repeated-Mesaures ANOVA'!A94</f>
        <v>579234.26484008902</v>
      </c>
      <c r="B94" s="8">
        <f>'Repeated-Mesaures ANOVA'!C94</f>
        <v>725162.20699619304</v>
      </c>
      <c r="C94" s="9">
        <f t="shared" si="7"/>
        <v>-145927.94215610402</v>
      </c>
      <c r="I94" s="7">
        <f>'Repeated-Mesaures ANOVA'!C94</f>
        <v>725162.20699619304</v>
      </c>
      <c r="J94" s="8">
        <f>'Repeated-Mesaures ANOVA'!E94</f>
        <v>693702.128654356</v>
      </c>
      <c r="K94" s="9">
        <f t="shared" si="8"/>
        <v>31460.078341837041</v>
      </c>
      <c r="R94" s="7">
        <f t="shared" si="5"/>
        <v>579234.26484008902</v>
      </c>
      <c r="S94" s="8">
        <f t="shared" si="6"/>
        <v>693702.128654356</v>
      </c>
      <c r="T94" s="9">
        <f t="shared" si="9"/>
        <v>-114467.86381426698</v>
      </c>
      <c r="Z94" s="1"/>
    </row>
    <row r="95" spans="1:26" x14ac:dyDescent="0.2">
      <c r="A95" s="7">
        <f>'Repeated-Mesaures ANOVA'!A95</f>
        <v>595344.64532579703</v>
      </c>
      <c r="B95" s="8">
        <f>'Repeated-Mesaures ANOVA'!C95</f>
        <v>790880.32762916002</v>
      </c>
      <c r="C95" s="9">
        <f t="shared" si="7"/>
        <v>-195535.68230336299</v>
      </c>
      <c r="I95" s="7">
        <f>'Repeated-Mesaures ANOVA'!C95</f>
        <v>790880.32762916002</v>
      </c>
      <c r="J95" s="8">
        <f>'Repeated-Mesaures ANOVA'!E95</f>
        <v>715120.09857272205</v>
      </c>
      <c r="K95" s="9">
        <f t="shared" si="8"/>
        <v>75760.229056437965</v>
      </c>
      <c r="R95" s="7">
        <f t="shared" si="5"/>
        <v>595344.64532579703</v>
      </c>
      <c r="S95" s="8">
        <f t="shared" si="6"/>
        <v>715120.09857272205</v>
      </c>
      <c r="T95" s="9">
        <f t="shared" si="9"/>
        <v>-119775.45324692503</v>
      </c>
      <c r="Z95" s="1"/>
    </row>
    <row r="96" spans="1:26" x14ac:dyDescent="0.2">
      <c r="A96" s="7">
        <f>'Repeated-Mesaures ANOVA'!A96</f>
        <v>589224.823345465</v>
      </c>
      <c r="B96" s="8">
        <f>'Repeated-Mesaures ANOVA'!C96</f>
        <v>749311.38890356501</v>
      </c>
      <c r="C96" s="9">
        <f t="shared" si="7"/>
        <v>-160086.5655581</v>
      </c>
      <c r="I96" s="7">
        <f>'Repeated-Mesaures ANOVA'!C96</f>
        <v>749311.38890356501</v>
      </c>
      <c r="J96" s="8">
        <f>'Repeated-Mesaures ANOVA'!E96</f>
        <v>697372.36352451297</v>
      </c>
      <c r="K96" s="9">
        <f t="shared" si="8"/>
        <v>51939.025379052036</v>
      </c>
      <c r="R96" s="7">
        <f t="shared" si="5"/>
        <v>589224.823345465</v>
      </c>
      <c r="S96" s="8">
        <f t="shared" si="6"/>
        <v>697372.36352451297</v>
      </c>
      <c r="T96" s="9">
        <f t="shared" si="9"/>
        <v>-108147.54017904797</v>
      </c>
      <c r="Z96" s="1"/>
    </row>
    <row r="97" spans="1:26" x14ac:dyDescent="0.2">
      <c r="A97" s="7">
        <f>'Repeated-Mesaures ANOVA'!A97</f>
        <v>586422.70840467897</v>
      </c>
      <c r="B97" s="8">
        <f>'Repeated-Mesaures ANOVA'!C97</f>
        <v>770928.220372846</v>
      </c>
      <c r="C97" s="9">
        <f t="shared" si="7"/>
        <v>-184505.51196816703</v>
      </c>
      <c r="I97" s="7">
        <f>'Repeated-Mesaures ANOVA'!C97</f>
        <v>770928.220372846</v>
      </c>
      <c r="J97" s="8">
        <f>'Repeated-Mesaures ANOVA'!E97</f>
        <v>693338.31541892397</v>
      </c>
      <c r="K97" s="9">
        <f t="shared" si="8"/>
        <v>77589.904953922029</v>
      </c>
      <c r="R97" s="7">
        <f t="shared" si="5"/>
        <v>586422.70840467897</v>
      </c>
      <c r="S97" s="8">
        <f t="shared" si="6"/>
        <v>693338.31541892397</v>
      </c>
      <c r="T97" s="9">
        <f t="shared" si="9"/>
        <v>-106915.607014245</v>
      </c>
      <c r="Z97" s="1"/>
    </row>
    <row r="98" spans="1:26" x14ac:dyDescent="0.2">
      <c r="A98" s="7">
        <f>'Repeated-Mesaures ANOVA'!A98</f>
        <v>606679.46437275899</v>
      </c>
      <c r="B98" s="8">
        <f>'Repeated-Mesaures ANOVA'!C98</f>
        <v>788825.25381332496</v>
      </c>
      <c r="C98" s="9">
        <f t="shared" si="7"/>
        <v>-182145.78944056598</v>
      </c>
      <c r="I98" s="7">
        <f>'Repeated-Mesaures ANOVA'!C98</f>
        <v>788825.25381332496</v>
      </c>
      <c r="J98" s="8">
        <f>'Repeated-Mesaures ANOVA'!E98</f>
        <v>727817.62098318699</v>
      </c>
      <c r="K98" s="9">
        <f t="shared" si="8"/>
        <v>61007.632830137969</v>
      </c>
      <c r="R98" s="7">
        <f t="shared" si="5"/>
        <v>606679.46437275899</v>
      </c>
      <c r="S98" s="8">
        <f t="shared" si="6"/>
        <v>727817.62098318699</v>
      </c>
      <c r="T98" s="9">
        <f t="shared" si="9"/>
        <v>-121138.15661042801</v>
      </c>
      <c r="Z98" s="1"/>
    </row>
    <row r="99" spans="1:26" x14ac:dyDescent="0.2">
      <c r="A99" s="7">
        <f>'Repeated-Mesaures ANOVA'!A99</f>
        <v>583621.62419132097</v>
      </c>
      <c r="B99" s="8">
        <f>'Repeated-Mesaures ANOVA'!C99</f>
        <v>751012.33284284803</v>
      </c>
      <c r="C99" s="9">
        <f t="shared" si="7"/>
        <v>-167390.70865152706</v>
      </c>
      <c r="I99" s="7">
        <f>'Repeated-Mesaures ANOVA'!C99</f>
        <v>751012.33284284803</v>
      </c>
      <c r="J99" s="8">
        <f>'Repeated-Mesaures ANOVA'!E99</f>
        <v>685790.82157018397</v>
      </c>
      <c r="K99" s="9">
        <f t="shared" si="8"/>
        <v>65221.511272664065</v>
      </c>
      <c r="R99" s="7">
        <f t="shared" si="5"/>
        <v>583621.62419132097</v>
      </c>
      <c r="S99" s="8">
        <f t="shared" si="6"/>
        <v>685790.82157018397</v>
      </c>
      <c r="T99" s="9">
        <f t="shared" si="9"/>
        <v>-102169.197378863</v>
      </c>
      <c r="Z99" s="1"/>
    </row>
    <row r="100" spans="1:26" x14ac:dyDescent="0.2">
      <c r="A100" s="7">
        <f>'Repeated-Mesaures ANOVA'!A100</f>
        <v>584178.51685984398</v>
      </c>
      <c r="B100" s="8">
        <f>'Repeated-Mesaures ANOVA'!C100</f>
        <v>755308.41316041502</v>
      </c>
      <c r="C100" s="9">
        <f t="shared" si="7"/>
        <v>-171129.89630057104</v>
      </c>
      <c r="I100" s="7">
        <f>'Repeated-Mesaures ANOVA'!C100</f>
        <v>755308.41316041502</v>
      </c>
      <c r="J100" s="8">
        <f>'Repeated-Mesaures ANOVA'!E100</f>
        <v>734599.51502491499</v>
      </c>
      <c r="K100" s="9">
        <f t="shared" si="8"/>
        <v>20708.898135500029</v>
      </c>
      <c r="R100" s="7">
        <f t="shared" si="5"/>
        <v>584178.51685984398</v>
      </c>
      <c r="S100" s="8">
        <f t="shared" si="6"/>
        <v>734599.51502491499</v>
      </c>
      <c r="T100" s="9">
        <f t="shared" si="9"/>
        <v>-150420.99816507101</v>
      </c>
      <c r="Z100" s="1"/>
    </row>
    <row r="101" spans="1:26" x14ac:dyDescent="0.2">
      <c r="A101" s="7">
        <f>'Repeated-Mesaures ANOVA'!A101</f>
        <v>609815.83225672902</v>
      </c>
      <c r="B101" s="8">
        <f>'Repeated-Mesaures ANOVA'!C101</f>
        <v>777653.45067324501</v>
      </c>
      <c r="C101" s="9">
        <f t="shared" si="7"/>
        <v>-167837.61841651599</v>
      </c>
      <c r="I101" s="7">
        <f>'Repeated-Mesaures ANOVA'!C101</f>
        <v>777653.45067324501</v>
      </c>
      <c r="J101" s="8">
        <f>'Repeated-Mesaures ANOVA'!E101</f>
        <v>696566.16093757399</v>
      </c>
      <c r="K101" s="9">
        <f t="shared" si="8"/>
        <v>81087.289735671016</v>
      </c>
      <c r="R101" s="7">
        <f t="shared" si="5"/>
        <v>609815.83225672902</v>
      </c>
      <c r="S101" s="8">
        <f t="shared" si="6"/>
        <v>696566.16093757399</v>
      </c>
      <c r="T101" s="9">
        <f t="shared" si="9"/>
        <v>-86750.328680844977</v>
      </c>
      <c r="Z101" s="1"/>
    </row>
    <row r="102" spans="1:26" x14ac:dyDescent="0.2">
      <c r="A102" s="7">
        <f>'Repeated-Mesaures ANOVA'!A102</f>
        <v>611083.24048547295</v>
      </c>
      <c r="B102" s="8">
        <f>'Repeated-Mesaures ANOVA'!C102</f>
        <v>753618.38228912104</v>
      </c>
      <c r="C102" s="9">
        <f t="shared" si="7"/>
        <v>-142535.14180364809</v>
      </c>
      <c r="I102" s="7">
        <f>'Repeated-Mesaures ANOVA'!C102</f>
        <v>753618.38228912104</v>
      </c>
      <c r="J102" s="8">
        <f>'Repeated-Mesaures ANOVA'!E102</f>
        <v>705119.00413649995</v>
      </c>
      <c r="K102" s="9">
        <f t="shared" si="8"/>
        <v>48499.378152621095</v>
      </c>
      <c r="R102" s="7">
        <f t="shared" si="5"/>
        <v>611083.24048547295</v>
      </c>
      <c r="S102" s="8">
        <f t="shared" si="6"/>
        <v>705119.00413649995</v>
      </c>
      <c r="T102" s="9">
        <f t="shared" si="9"/>
        <v>-94035.763651026995</v>
      </c>
      <c r="Z102" s="1"/>
    </row>
    <row r="103" spans="1:26" x14ac:dyDescent="0.2">
      <c r="A103" s="7">
        <f>'Repeated-Mesaures ANOVA'!A103</f>
        <v>595748.02018138499</v>
      </c>
      <c r="B103" s="8">
        <f>'Repeated-Mesaures ANOVA'!C103</f>
        <v>753745.26106748497</v>
      </c>
      <c r="C103" s="9">
        <f t="shared" si="7"/>
        <v>-157997.24088609999</v>
      </c>
      <c r="I103" s="7">
        <f>'Repeated-Mesaures ANOVA'!C103</f>
        <v>753745.26106748497</v>
      </c>
      <c r="J103" s="8">
        <f>'Repeated-Mesaures ANOVA'!E103</f>
        <v>693114.70330929605</v>
      </c>
      <c r="K103" s="9">
        <f t="shared" si="8"/>
        <v>60630.557758188923</v>
      </c>
      <c r="R103" s="7">
        <f t="shared" si="5"/>
        <v>595748.02018138499</v>
      </c>
      <c r="S103" s="8">
        <f t="shared" si="6"/>
        <v>693114.70330929605</v>
      </c>
      <c r="T103" s="9">
        <f t="shared" si="9"/>
        <v>-97366.683127911063</v>
      </c>
      <c r="Z103" s="1"/>
    </row>
    <row r="104" spans="1:26" x14ac:dyDescent="0.2">
      <c r="A104" s="7">
        <f>'Repeated-Mesaures ANOVA'!A104</f>
        <v>603189.75550227799</v>
      </c>
      <c r="B104" s="8">
        <f>'Repeated-Mesaures ANOVA'!C104</f>
        <v>740403.53926271305</v>
      </c>
      <c r="C104" s="9">
        <f t="shared" si="7"/>
        <v>-137213.78376043506</v>
      </c>
      <c r="I104" s="7">
        <f>'Repeated-Mesaures ANOVA'!C104</f>
        <v>740403.53926271305</v>
      </c>
      <c r="J104" s="8">
        <f>'Repeated-Mesaures ANOVA'!E104</f>
        <v>714341.50497637806</v>
      </c>
      <c r="K104" s="9">
        <f t="shared" si="8"/>
        <v>26062.034286334994</v>
      </c>
      <c r="R104" s="7">
        <f t="shared" si="5"/>
        <v>603189.75550227799</v>
      </c>
      <c r="S104" s="8">
        <f t="shared" si="6"/>
        <v>714341.50497637806</v>
      </c>
      <c r="T104" s="9">
        <f t="shared" si="9"/>
        <v>-111151.74947410007</v>
      </c>
      <c r="Z104" s="1"/>
    </row>
    <row r="105" spans="1:26" x14ac:dyDescent="0.2">
      <c r="A105" s="7">
        <f>'Repeated-Mesaures ANOVA'!A105</f>
        <v>604353.35462557897</v>
      </c>
      <c r="B105" s="8">
        <f>'Repeated-Mesaures ANOVA'!C105</f>
        <v>755703.37597109599</v>
      </c>
      <c r="C105" s="9">
        <f t="shared" si="7"/>
        <v>-151350.02134551702</v>
      </c>
      <c r="I105" s="7">
        <f>'Repeated-Mesaures ANOVA'!C105</f>
        <v>755703.37597109599</v>
      </c>
      <c r="J105" s="8">
        <f>'Repeated-Mesaures ANOVA'!E105</f>
        <v>672542.93056788296</v>
      </c>
      <c r="K105" s="9">
        <f t="shared" si="8"/>
        <v>83160.445403213031</v>
      </c>
      <c r="R105" s="7">
        <f t="shared" si="5"/>
        <v>604353.35462557897</v>
      </c>
      <c r="S105" s="8">
        <f t="shared" si="6"/>
        <v>672542.93056788296</v>
      </c>
      <c r="T105" s="9">
        <f t="shared" si="9"/>
        <v>-68189.575942303985</v>
      </c>
      <c r="Z105" s="1"/>
    </row>
    <row r="106" spans="1:26" x14ac:dyDescent="0.2">
      <c r="A106" s="7">
        <f>'Repeated-Mesaures ANOVA'!A106</f>
        <v>583452.11762661999</v>
      </c>
      <c r="B106" s="8">
        <f>'Repeated-Mesaures ANOVA'!C106</f>
        <v>749856.19502196903</v>
      </c>
      <c r="C106" s="9">
        <f t="shared" si="7"/>
        <v>-166404.07739534904</v>
      </c>
      <c r="I106" s="7">
        <f>'Repeated-Mesaures ANOVA'!C106</f>
        <v>749856.19502196903</v>
      </c>
      <c r="J106" s="8">
        <f>'Repeated-Mesaures ANOVA'!E106</f>
        <v>707076.00774932303</v>
      </c>
      <c r="K106" s="9">
        <f t="shared" si="8"/>
        <v>42780.187272645999</v>
      </c>
      <c r="R106" s="7">
        <f t="shared" si="5"/>
        <v>583452.11762661999</v>
      </c>
      <c r="S106" s="8">
        <f t="shared" si="6"/>
        <v>707076.00774932303</v>
      </c>
      <c r="T106" s="9">
        <f t="shared" si="9"/>
        <v>-123623.89012270304</v>
      </c>
      <c r="Z106" s="1"/>
    </row>
    <row r="107" spans="1:26" x14ac:dyDescent="0.2">
      <c r="A107" s="7">
        <f>'Repeated-Mesaures ANOVA'!A107</f>
        <v>611475.84253647202</v>
      </c>
      <c r="B107" s="8">
        <f>'Repeated-Mesaures ANOVA'!C107</f>
        <v>765291.93959261396</v>
      </c>
      <c r="C107" s="9">
        <f t="shared" si="7"/>
        <v>-153816.09705614194</v>
      </c>
      <c r="I107" s="7">
        <f>'Repeated-Mesaures ANOVA'!C107</f>
        <v>765291.93959261396</v>
      </c>
      <c r="J107" s="8">
        <f>'Repeated-Mesaures ANOVA'!E107</f>
        <v>716835.46672259201</v>
      </c>
      <c r="K107" s="9">
        <f t="shared" si="8"/>
        <v>48456.472870021942</v>
      </c>
      <c r="R107" s="7">
        <f t="shared" si="5"/>
        <v>611475.84253647202</v>
      </c>
      <c r="S107" s="8">
        <f t="shared" si="6"/>
        <v>716835.46672259201</v>
      </c>
      <c r="T107" s="9">
        <f t="shared" si="9"/>
        <v>-105359.62418612</v>
      </c>
      <c r="Z107" s="1"/>
    </row>
    <row r="108" spans="1:26" x14ac:dyDescent="0.2">
      <c r="A108" s="7">
        <f>'Repeated-Mesaures ANOVA'!A108</f>
        <v>612289.20171125396</v>
      </c>
      <c r="B108" s="8">
        <f>'Repeated-Mesaures ANOVA'!C108</f>
        <v>756832.89926167496</v>
      </c>
      <c r="C108" s="9">
        <f t="shared" si="7"/>
        <v>-144543.697550421</v>
      </c>
      <c r="I108" s="7">
        <f>'Repeated-Mesaures ANOVA'!C108</f>
        <v>756832.89926167496</v>
      </c>
      <c r="J108" s="8">
        <f>'Repeated-Mesaures ANOVA'!E108</f>
        <v>709986.92102085496</v>
      </c>
      <c r="K108" s="9">
        <f t="shared" si="8"/>
        <v>46845.978240819997</v>
      </c>
      <c r="R108" s="7">
        <f t="shared" si="5"/>
        <v>612289.20171125396</v>
      </c>
      <c r="S108" s="8">
        <f t="shared" si="6"/>
        <v>709986.92102085496</v>
      </c>
      <c r="T108" s="9">
        <f t="shared" si="9"/>
        <v>-97697.719309601001</v>
      </c>
      <c r="Z108" s="1"/>
    </row>
    <row r="109" spans="1:26" x14ac:dyDescent="0.2">
      <c r="A109" s="7">
        <f>'Repeated-Mesaures ANOVA'!A109</f>
        <v>592737.52856670006</v>
      </c>
      <c r="B109" s="8">
        <f>'Repeated-Mesaures ANOVA'!C109</f>
        <v>764954.229512244</v>
      </c>
      <c r="C109" s="9">
        <f t="shared" si="7"/>
        <v>-172216.70094554394</v>
      </c>
      <c r="I109" s="7">
        <f>'Repeated-Mesaures ANOVA'!C109</f>
        <v>764954.229512244</v>
      </c>
      <c r="J109" s="8">
        <f>'Repeated-Mesaures ANOVA'!E109</f>
        <v>695524.93090669904</v>
      </c>
      <c r="K109" s="9">
        <f t="shared" si="8"/>
        <v>69429.298605544958</v>
      </c>
      <c r="R109" s="7">
        <f t="shared" si="5"/>
        <v>592737.52856670006</v>
      </c>
      <c r="S109" s="8">
        <f t="shared" si="6"/>
        <v>695524.93090669904</v>
      </c>
      <c r="T109" s="9">
        <f t="shared" si="9"/>
        <v>-102787.40233999898</v>
      </c>
      <c r="Z109" s="1"/>
    </row>
    <row r="110" spans="1:26" x14ac:dyDescent="0.2">
      <c r="A110" s="7">
        <f>'Repeated-Mesaures ANOVA'!A110</f>
        <v>612196.98525632103</v>
      </c>
      <c r="B110" s="8">
        <f>'Repeated-Mesaures ANOVA'!C110</f>
        <v>742859.46711125702</v>
      </c>
      <c r="C110" s="9">
        <f t="shared" si="7"/>
        <v>-130662.48185493599</v>
      </c>
      <c r="I110" s="7">
        <f>'Repeated-Mesaures ANOVA'!C110</f>
        <v>742859.46711125702</v>
      </c>
      <c r="J110" s="8">
        <f>'Repeated-Mesaures ANOVA'!E110</f>
        <v>675298.99183159904</v>
      </c>
      <c r="K110" s="9">
        <f t="shared" si="8"/>
        <v>67560.475279657985</v>
      </c>
      <c r="R110" s="7">
        <f t="shared" si="5"/>
        <v>612196.98525632103</v>
      </c>
      <c r="S110" s="8">
        <f t="shared" si="6"/>
        <v>675298.99183159904</v>
      </c>
      <c r="T110" s="9">
        <f t="shared" si="9"/>
        <v>-63102.006575278006</v>
      </c>
      <c r="Z110" s="1"/>
    </row>
    <row r="111" spans="1:26" x14ac:dyDescent="0.2">
      <c r="A111" s="7">
        <f>'Repeated-Mesaures ANOVA'!A111</f>
        <v>594156.12281042605</v>
      </c>
      <c r="B111" s="8">
        <f>'Repeated-Mesaures ANOVA'!C111</f>
        <v>752574.55353036895</v>
      </c>
      <c r="C111" s="9">
        <f t="shared" si="7"/>
        <v>-158418.4307199429</v>
      </c>
      <c r="I111" s="7">
        <f>'Repeated-Mesaures ANOVA'!C111</f>
        <v>752574.55353036895</v>
      </c>
      <c r="J111" s="8">
        <f>'Repeated-Mesaures ANOVA'!E111</f>
        <v>694118.82752408402</v>
      </c>
      <c r="K111" s="9">
        <f t="shared" si="8"/>
        <v>58455.726006284938</v>
      </c>
      <c r="R111" s="7">
        <f t="shared" si="5"/>
        <v>594156.12281042605</v>
      </c>
      <c r="S111" s="8">
        <f t="shared" si="6"/>
        <v>694118.82752408402</v>
      </c>
      <c r="T111" s="9">
        <f t="shared" si="9"/>
        <v>-99962.704713657964</v>
      </c>
      <c r="Z111" s="1"/>
    </row>
    <row r="112" spans="1:26" x14ac:dyDescent="0.2">
      <c r="A112" s="7">
        <f>'Repeated-Mesaures ANOVA'!A112</f>
        <v>579838.272818967</v>
      </c>
      <c r="B112" s="8">
        <f>'Repeated-Mesaures ANOVA'!C112</f>
        <v>760103.01004295005</v>
      </c>
      <c r="C112" s="9">
        <f t="shared" si="7"/>
        <v>-180264.73722398304</v>
      </c>
      <c r="I112" s="7">
        <f>'Repeated-Mesaures ANOVA'!C112</f>
        <v>760103.01004295005</v>
      </c>
      <c r="J112" s="8">
        <f>'Repeated-Mesaures ANOVA'!E112</f>
        <v>700652.32519963605</v>
      </c>
      <c r="K112" s="9">
        <f t="shared" si="8"/>
        <v>59450.684843313997</v>
      </c>
      <c r="R112" s="7">
        <f t="shared" si="5"/>
        <v>579838.272818967</v>
      </c>
      <c r="S112" s="8">
        <f t="shared" si="6"/>
        <v>700652.32519963605</v>
      </c>
      <c r="T112" s="9">
        <f t="shared" si="9"/>
        <v>-120814.05238066905</v>
      </c>
      <c r="Z112" s="1"/>
    </row>
    <row r="113" spans="1:26" x14ac:dyDescent="0.2">
      <c r="A113" s="7">
        <f>'Repeated-Mesaures ANOVA'!A113</f>
        <v>602588.13696506398</v>
      </c>
      <c r="B113" s="8">
        <f>'Repeated-Mesaures ANOVA'!C113</f>
        <v>780503.41014267202</v>
      </c>
      <c r="C113" s="9">
        <f t="shared" si="7"/>
        <v>-177915.27317760803</v>
      </c>
      <c r="I113" s="7">
        <f>'Repeated-Mesaures ANOVA'!C113</f>
        <v>780503.41014267202</v>
      </c>
      <c r="J113" s="8">
        <f>'Repeated-Mesaures ANOVA'!E113</f>
        <v>733069.76829841896</v>
      </c>
      <c r="K113" s="9">
        <f t="shared" si="8"/>
        <v>47433.641844253056</v>
      </c>
      <c r="R113" s="7">
        <f t="shared" si="5"/>
        <v>602588.13696506398</v>
      </c>
      <c r="S113" s="8">
        <f t="shared" si="6"/>
        <v>733069.76829841896</v>
      </c>
      <c r="T113" s="9">
        <f t="shared" si="9"/>
        <v>-130481.63133335498</v>
      </c>
      <c r="Z113" s="1"/>
    </row>
    <row r="114" spans="1:26" x14ac:dyDescent="0.2">
      <c r="A114" s="7">
        <f>'Repeated-Mesaures ANOVA'!A114</f>
        <v>591684.82821564702</v>
      </c>
      <c r="B114" s="8">
        <f>'Repeated-Mesaures ANOVA'!C114</f>
        <v>748634.38576239801</v>
      </c>
      <c r="C114" s="9">
        <f t="shared" si="7"/>
        <v>-156949.55754675099</v>
      </c>
      <c r="I114" s="7">
        <f>'Repeated-Mesaures ANOVA'!C114</f>
        <v>748634.38576239801</v>
      </c>
      <c r="J114" s="8">
        <f>'Repeated-Mesaures ANOVA'!E114</f>
        <v>698850.35642364295</v>
      </c>
      <c r="K114" s="9">
        <f t="shared" si="8"/>
        <v>49784.029338755063</v>
      </c>
      <c r="R114" s="7">
        <f t="shared" si="5"/>
        <v>591684.82821564702</v>
      </c>
      <c r="S114" s="8">
        <f t="shared" si="6"/>
        <v>698850.35642364295</v>
      </c>
      <c r="T114" s="9">
        <f t="shared" si="9"/>
        <v>-107165.52820799593</v>
      </c>
      <c r="Z114" s="1"/>
    </row>
    <row r="115" spans="1:26" x14ac:dyDescent="0.2">
      <c r="A115" s="7">
        <f>'Repeated-Mesaures ANOVA'!A115</f>
        <v>588558.49280065706</v>
      </c>
      <c r="B115" s="8">
        <f>'Repeated-Mesaures ANOVA'!C115</f>
        <v>735215.31177589204</v>
      </c>
      <c r="C115" s="9">
        <f t="shared" si="7"/>
        <v>-146656.81897523499</v>
      </c>
      <c r="I115" s="7">
        <f>'Repeated-Mesaures ANOVA'!C115</f>
        <v>735215.31177589204</v>
      </c>
      <c r="J115" s="8">
        <f>'Repeated-Mesaures ANOVA'!E115</f>
        <v>662137.090752032</v>
      </c>
      <c r="K115" s="9">
        <f t="shared" si="8"/>
        <v>73078.221023860038</v>
      </c>
      <c r="R115" s="7">
        <f t="shared" si="5"/>
        <v>588558.49280065706</v>
      </c>
      <c r="S115" s="8">
        <f t="shared" si="6"/>
        <v>662137.090752032</v>
      </c>
      <c r="T115" s="9">
        <f t="shared" si="9"/>
        <v>-73578.597951374948</v>
      </c>
      <c r="Z115" s="1"/>
    </row>
    <row r="116" spans="1:26" x14ac:dyDescent="0.2">
      <c r="A116" s="7">
        <f>'Repeated-Mesaures ANOVA'!A116</f>
        <v>601941.22223663901</v>
      </c>
      <c r="B116" s="8">
        <f>'Repeated-Mesaures ANOVA'!C116</f>
        <v>760272.59366231202</v>
      </c>
      <c r="C116" s="9">
        <f t="shared" si="7"/>
        <v>-158331.37142567302</v>
      </c>
      <c r="I116" s="7">
        <f>'Repeated-Mesaures ANOVA'!C116</f>
        <v>760272.59366231202</v>
      </c>
      <c r="J116" s="8">
        <f>'Repeated-Mesaures ANOVA'!E116</f>
        <v>694730.86889493105</v>
      </c>
      <c r="K116" s="9">
        <f t="shared" si="8"/>
        <v>65541.724767380976</v>
      </c>
      <c r="R116" s="7">
        <f t="shared" si="5"/>
        <v>601941.22223663901</v>
      </c>
      <c r="S116" s="8">
        <f t="shared" si="6"/>
        <v>694730.86889493105</v>
      </c>
      <c r="T116" s="9">
        <f t="shared" si="9"/>
        <v>-92789.64665829204</v>
      </c>
      <c r="Z116" s="1"/>
    </row>
    <row r="117" spans="1:26" x14ac:dyDescent="0.2">
      <c r="A117" s="7">
        <f>'Repeated-Mesaures ANOVA'!A117</f>
        <v>599422.55686527397</v>
      </c>
      <c r="B117" s="8">
        <f>'Repeated-Mesaures ANOVA'!C117</f>
        <v>745064.93436203199</v>
      </c>
      <c r="C117" s="9">
        <f t="shared" si="7"/>
        <v>-145642.37749675801</v>
      </c>
      <c r="I117" s="7">
        <f>'Repeated-Mesaures ANOVA'!C117</f>
        <v>745064.93436203199</v>
      </c>
      <c r="J117" s="8">
        <f>'Repeated-Mesaures ANOVA'!E117</f>
        <v>703338.58020537905</v>
      </c>
      <c r="K117" s="9">
        <f t="shared" si="8"/>
        <v>41726.354156652931</v>
      </c>
      <c r="R117" s="7">
        <f t="shared" si="5"/>
        <v>599422.55686527397</v>
      </c>
      <c r="S117" s="8">
        <f t="shared" si="6"/>
        <v>703338.58020537905</v>
      </c>
      <c r="T117" s="9">
        <f t="shared" si="9"/>
        <v>-103916.02334010508</v>
      </c>
      <c r="Z117" s="1"/>
    </row>
    <row r="118" spans="1:26" x14ac:dyDescent="0.2">
      <c r="A118" s="7">
        <f>'Repeated-Mesaures ANOVA'!A118</f>
        <v>600628.37236929999</v>
      </c>
      <c r="B118" s="8">
        <f>'Repeated-Mesaures ANOVA'!C118</f>
        <v>747068.13545202801</v>
      </c>
      <c r="C118" s="9">
        <f t="shared" si="7"/>
        <v>-146439.76308272802</v>
      </c>
      <c r="I118" s="7">
        <f>'Repeated-Mesaures ANOVA'!C118</f>
        <v>747068.13545202801</v>
      </c>
      <c r="J118" s="8">
        <f>'Repeated-Mesaures ANOVA'!E118</f>
        <v>688841.94413733098</v>
      </c>
      <c r="K118" s="9">
        <f t="shared" si="8"/>
        <v>58226.191314697033</v>
      </c>
      <c r="R118" s="7">
        <f t="shared" si="5"/>
        <v>600628.37236929999</v>
      </c>
      <c r="S118" s="8">
        <f t="shared" si="6"/>
        <v>688841.94413733098</v>
      </c>
      <c r="T118" s="9">
        <f t="shared" si="9"/>
        <v>-88213.57176803099</v>
      </c>
      <c r="Z118" s="1"/>
    </row>
    <row r="119" spans="1:26" x14ac:dyDescent="0.2">
      <c r="A119" s="7">
        <f>'Repeated-Mesaures ANOVA'!A119</f>
        <v>583086.49226605694</v>
      </c>
      <c r="B119" s="8">
        <f>'Repeated-Mesaures ANOVA'!C119</f>
        <v>747164.75515486998</v>
      </c>
      <c r="C119" s="9">
        <f t="shared" si="7"/>
        <v>-164078.26288881304</v>
      </c>
      <c r="I119" s="7">
        <f>'Repeated-Mesaures ANOVA'!C119</f>
        <v>747164.75515486998</v>
      </c>
      <c r="J119" s="8">
        <f>'Repeated-Mesaures ANOVA'!E119</f>
        <v>703084.48259099503</v>
      </c>
      <c r="K119" s="9">
        <f t="shared" si="8"/>
        <v>44080.272563874954</v>
      </c>
      <c r="R119" s="7">
        <f t="shared" si="5"/>
        <v>583086.49226605694</v>
      </c>
      <c r="S119" s="8">
        <f t="shared" si="6"/>
        <v>703084.48259099503</v>
      </c>
      <c r="T119" s="9">
        <f t="shared" si="9"/>
        <v>-119997.99032493809</v>
      </c>
      <c r="Z119" s="1"/>
    </row>
    <row r="120" spans="1:26" x14ac:dyDescent="0.2">
      <c r="A120" s="7">
        <f>'Repeated-Mesaures ANOVA'!A120</f>
        <v>620660.00369422697</v>
      </c>
      <c r="B120" s="8">
        <f>'Repeated-Mesaures ANOVA'!C120</f>
        <v>744927.16482417099</v>
      </c>
      <c r="C120" s="9">
        <f t="shared" si="7"/>
        <v>-124267.16112994403</v>
      </c>
      <c r="I120" s="7">
        <f>'Repeated-Mesaures ANOVA'!C120</f>
        <v>744927.16482417099</v>
      </c>
      <c r="J120" s="8">
        <f>'Repeated-Mesaures ANOVA'!E120</f>
        <v>725024.91099241399</v>
      </c>
      <c r="K120" s="9">
        <f t="shared" si="8"/>
        <v>19902.253831757</v>
      </c>
      <c r="R120" s="7">
        <f t="shared" si="5"/>
        <v>620660.00369422697</v>
      </c>
      <c r="S120" s="8">
        <f t="shared" si="6"/>
        <v>725024.91099241399</v>
      </c>
      <c r="T120" s="9">
        <f t="shared" si="9"/>
        <v>-104364.90729818703</v>
      </c>
      <c r="Z120" s="1"/>
    </row>
    <row r="121" spans="1:26" x14ac:dyDescent="0.2">
      <c r="A121" s="7">
        <f>'Repeated-Mesaures ANOVA'!A121</f>
        <v>590055.299110558</v>
      </c>
      <c r="B121" s="8">
        <f>'Repeated-Mesaures ANOVA'!C121</f>
        <v>729756.11588870001</v>
      </c>
      <c r="C121" s="9">
        <f t="shared" si="7"/>
        <v>-139700.81677814201</v>
      </c>
      <c r="I121" s="7">
        <f>'Repeated-Mesaures ANOVA'!C121</f>
        <v>729756.11588870001</v>
      </c>
      <c r="J121" s="8">
        <f>'Repeated-Mesaures ANOVA'!E121</f>
        <v>695645.32699611899</v>
      </c>
      <c r="K121" s="9">
        <f t="shared" si="8"/>
        <v>34110.788892581011</v>
      </c>
      <c r="R121" s="7">
        <f t="shared" si="5"/>
        <v>590055.299110558</v>
      </c>
      <c r="S121" s="8">
        <f t="shared" si="6"/>
        <v>695645.32699611899</v>
      </c>
      <c r="T121" s="9">
        <f t="shared" si="9"/>
        <v>-105590.02788556099</v>
      </c>
      <c r="Z121" s="1"/>
    </row>
    <row r="122" spans="1:26" x14ac:dyDescent="0.2">
      <c r="A122" s="7">
        <f>'Repeated-Mesaures ANOVA'!A122</f>
        <v>591706.523905679</v>
      </c>
      <c r="B122" s="8">
        <f>'Repeated-Mesaures ANOVA'!C122</f>
        <v>771533.35815098102</v>
      </c>
      <c r="C122" s="9">
        <f t="shared" si="7"/>
        <v>-179826.83424530202</v>
      </c>
      <c r="I122" s="7">
        <f>'Repeated-Mesaures ANOVA'!C122</f>
        <v>771533.35815098102</v>
      </c>
      <c r="J122" s="8">
        <f>'Repeated-Mesaures ANOVA'!E122</f>
        <v>719942.94984889496</v>
      </c>
      <c r="K122" s="9">
        <f t="shared" si="8"/>
        <v>51590.408302086056</v>
      </c>
      <c r="R122" s="7">
        <f t="shared" si="5"/>
        <v>591706.523905679</v>
      </c>
      <c r="S122" s="8">
        <f t="shared" si="6"/>
        <v>719942.94984889496</v>
      </c>
      <c r="T122" s="9">
        <f t="shared" si="9"/>
        <v>-128236.42594321596</v>
      </c>
      <c r="Z122" s="1"/>
    </row>
    <row r="123" spans="1:26" x14ac:dyDescent="0.2">
      <c r="A123" s="7">
        <f>'Repeated-Mesaures ANOVA'!A123</f>
        <v>592686.601366519</v>
      </c>
      <c r="B123" s="8">
        <f>'Repeated-Mesaures ANOVA'!C123</f>
        <v>716648.86250366305</v>
      </c>
      <c r="C123" s="9">
        <f t="shared" si="7"/>
        <v>-123962.26113714406</v>
      </c>
      <c r="I123" s="7">
        <f>'Repeated-Mesaures ANOVA'!C123</f>
        <v>716648.86250366305</v>
      </c>
      <c r="J123" s="8">
        <f>'Repeated-Mesaures ANOVA'!E123</f>
        <v>700705.57557213295</v>
      </c>
      <c r="K123" s="9">
        <f t="shared" si="8"/>
        <v>15943.286931530107</v>
      </c>
      <c r="R123" s="7">
        <f t="shared" si="5"/>
        <v>592686.601366519</v>
      </c>
      <c r="S123" s="8">
        <f t="shared" si="6"/>
        <v>700705.57557213295</v>
      </c>
      <c r="T123" s="9">
        <f t="shared" si="9"/>
        <v>-108018.97420561395</v>
      </c>
      <c r="Z123" s="1"/>
    </row>
    <row r="124" spans="1:26" x14ac:dyDescent="0.2">
      <c r="A124" s="7">
        <f>'Repeated-Mesaures ANOVA'!A124</f>
        <v>586126.95174359903</v>
      </c>
      <c r="B124" s="8">
        <f>'Repeated-Mesaures ANOVA'!C124</f>
        <v>759594.05169401399</v>
      </c>
      <c r="C124" s="9">
        <f t="shared" si="7"/>
        <v>-173467.09995041497</v>
      </c>
      <c r="I124" s="7">
        <f>'Repeated-Mesaures ANOVA'!C124</f>
        <v>759594.05169401399</v>
      </c>
      <c r="J124" s="8">
        <f>'Repeated-Mesaures ANOVA'!E124</f>
        <v>687609.494437619</v>
      </c>
      <c r="K124" s="9">
        <f t="shared" si="8"/>
        <v>71984.557256394997</v>
      </c>
      <c r="R124" s="7">
        <f t="shared" si="5"/>
        <v>586126.95174359903</v>
      </c>
      <c r="S124" s="8">
        <f t="shared" si="6"/>
        <v>687609.494437619</v>
      </c>
      <c r="T124" s="9">
        <f t="shared" si="9"/>
        <v>-101482.54269401997</v>
      </c>
      <c r="Z124" s="1"/>
    </row>
    <row r="125" spans="1:26" x14ac:dyDescent="0.2">
      <c r="A125" s="7">
        <f>'Repeated-Mesaures ANOVA'!A125</f>
        <v>601715.50404471101</v>
      </c>
      <c r="B125" s="8">
        <f>'Repeated-Mesaures ANOVA'!C125</f>
        <v>761022.51520722103</v>
      </c>
      <c r="C125" s="9">
        <f t="shared" si="7"/>
        <v>-159307.01116251003</v>
      </c>
      <c r="I125" s="7">
        <f>'Repeated-Mesaures ANOVA'!C125</f>
        <v>761022.51520722103</v>
      </c>
      <c r="J125" s="8">
        <f>'Repeated-Mesaures ANOVA'!E125</f>
        <v>737885.01566075801</v>
      </c>
      <c r="K125" s="9">
        <f t="shared" si="8"/>
        <v>23137.499546463019</v>
      </c>
      <c r="R125" s="7">
        <f t="shared" si="5"/>
        <v>601715.50404471101</v>
      </c>
      <c r="S125" s="8">
        <f t="shared" si="6"/>
        <v>737885.01566075801</v>
      </c>
      <c r="T125" s="9">
        <f t="shared" si="9"/>
        <v>-136169.51161604701</v>
      </c>
      <c r="Z125" s="1"/>
    </row>
    <row r="126" spans="1:26" x14ac:dyDescent="0.2">
      <c r="A126" s="7">
        <f>'Repeated-Mesaures ANOVA'!A126</f>
        <v>582059.55013233505</v>
      </c>
      <c r="B126" s="8">
        <f>'Repeated-Mesaures ANOVA'!C126</f>
        <v>736409.77418810595</v>
      </c>
      <c r="C126" s="9">
        <f t="shared" si="7"/>
        <v>-154350.2240557709</v>
      </c>
      <c r="I126" s="7">
        <f>'Repeated-Mesaures ANOVA'!C126</f>
        <v>736409.77418810595</v>
      </c>
      <c r="J126" s="8">
        <f>'Repeated-Mesaures ANOVA'!E126</f>
        <v>704868.97247446002</v>
      </c>
      <c r="K126" s="9">
        <f t="shared" si="8"/>
        <v>31540.801713645924</v>
      </c>
      <c r="R126" s="7">
        <f t="shared" si="5"/>
        <v>582059.55013233505</v>
      </c>
      <c r="S126" s="8">
        <f t="shared" si="6"/>
        <v>704868.97247446002</v>
      </c>
      <c r="T126" s="9">
        <f t="shared" si="9"/>
        <v>-122809.42234212498</v>
      </c>
      <c r="Z126" s="1"/>
    </row>
    <row r="127" spans="1:26" x14ac:dyDescent="0.2">
      <c r="A127" s="7">
        <f>'Repeated-Mesaures ANOVA'!A127</f>
        <v>612142.00162363099</v>
      </c>
      <c r="B127" s="8">
        <f>'Repeated-Mesaures ANOVA'!C127</f>
        <v>739717.06008055899</v>
      </c>
      <c r="C127" s="9">
        <f t="shared" si="7"/>
        <v>-127575.058456928</v>
      </c>
      <c r="I127" s="7">
        <f>'Repeated-Mesaures ANOVA'!C127</f>
        <v>739717.06008055899</v>
      </c>
      <c r="J127" s="8">
        <f>'Repeated-Mesaures ANOVA'!E127</f>
        <v>699420.72279905295</v>
      </c>
      <c r="K127" s="9">
        <f t="shared" si="8"/>
        <v>40296.337281506043</v>
      </c>
      <c r="R127" s="7">
        <f t="shared" si="5"/>
        <v>612142.00162363099</v>
      </c>
      <c r="S127" s="8">
        <f t="shared" si="6"/>
        <v>699420.72279905295</v>
      </c>
      <c r="T127" s="9">
        <f t="shared" si="9"/>
        <v>-87278.721175421961</v>
      </c>
      <c r="Z127" s="1"/>
    </row>
    <row r="128" spans="1:26" x14ac:dyDescent="0.2">
      <c r="A128" s="7">
        <f>'Repeated-Mesaures ANOVA'!A128</f>
        <v>613033.90322353796</v>
      </c>
      <c r="B128" s="8">
        <f>'Repeated-Mesaures ANOVA'!C128</f>
        <v>765556.30705524597</v>
      </c>
      <c r="C128" s="9">
        <f t="shared" si="7"/>
        <v>-152522.40383170801</v>
      </c>
      <c r="I128" s="7">
        <f>'Repeated-Mesaures ANOVA'!C128</f>
        <v>765556.30705524597</v>
      </c>
      <c r="J128" s="8">
        <f>'Repeated-Mesaures ANOVA'!E128</f>
        <v>717198.53693113104</v>
      </c>
      <c r="K128" s="9">
        <f t="shared" si="8"/>
        <v>48357.770124114933</v>
      </c>
      <c r="R128" s="7">
        <f t="shared" si="5"/>
        <v>613033.90322353796</v>
      </c>
      <c r="S128" s="8">
        <f t="shared" si="6"/>
        <v>717198.53693113104</v>
      </c>
      <c r="T128" s="9">
        <f t="shared" si="9"/>
        <v>-104164.63370759308</v>
      </c>
      <c r="Z128" s="1"/>
    </row>
    <row r="129" spans="1:26" x14ac:dyDescent="0.2">
      <c r="A129" s="7">
        <f>'Repeated-Mesaures ANOVA'!A129</f>
        <v>596266.08452784398</v>
      </c>
      <c r="B129" s="8">
        <f>'Repeated-Mesaures ANOVA'!C129</f>
        <v>736467.14284113306</v>
      </c>
      <c r="C129" s="9">
        <f t="shared" si="7"/>
        <v>-140201.05831328908</v>
      </c>
      <c r="I129" s="7">
        <f>'Repeated-Mesaures ANOVA'!C129</f>
        <v>736467.14284113306</v>
      </c>
      <c r="J129" s="8">
        <f>'Repeated-Mesaures ANOVA'!E129</f>
        <v>704619.40404874401</v>
      </c>
      <c r="K129" s="9">
        <f t="shared" si="8"/>
        <v>31847.738792389049</v>
      </c>
      <c r="R129" s="7">
        <f t="shared" si="5"/>
        <v>596266.08452784398</v>
      </c>
      <c r="S129" s="8">
        <f t="shared" si="6"/>
        <v>704619.40404874401</v>
      </c>
      <c r="T129" s="9">
        <f t="shared" si="9"/>
        <v>-108353.31952090003</v>
      </c>
      <c r="Z129" s="1"/>
    </row>
    <row r="130" spans="1:26" x14ac:dyDescent="0.2">
      <c r="A130" s="7">
        <f>'Repeated-Mesaures ANOVA'!A130</f>
        <v>592560.78259527299</v>
      </c>
      <c r="B130" s="8">
        <f>'Repeated-Mesaures ANOVA'!C130</f>
        <v>739688.73206975998</v>
      </c>
      <c r="C130" s="9">
        <f t="shared" si="7"/>
        <v>-147127.94947448699</v>
      </c>
      <c r="I130" s="7">
        <f>'Repeated-Mesaures ANOVA'!C130</f>
        <v>739688.73206975998</v>
      </c>
      <c r="J130" s="8">
        <f>'Repeated-Mesaures ANOVA'!E130</f>
        <v>690551.71524262195</v>
      </c>
      <c r="K130" s="9">
        <f t="shared" si="8"/>
        <v>49137.016827138024</v>
      </c>
      <c r="R130" s="7">
        <f t="shared" ref="R130:R193" si="10">A130</f>
        <v>592560.78259527299</v>
      </c>
      <c r="S130" s="8">
        <f t="shared" ref="S130:S193" si="11">J130</f>
        <v>690551.71524262195</v>
      </c>
      <c r="T130" s="9">
        <f t="shared" si="9"/>
        <v>-97990.932647348964</v>
      </c>
      <c r="Z130" s="1"/>
    </row>
    <row r="131" spans="1:26" x14ac:dyDescent="0.2">
      <c r="A131" s="7">
        <f>'Repeated-Mesaures ANOVA'!A131</f>
        <v>582410.78228975704</v>
      </c>
      <c r="B131" s="8">
        <f>'Repeated-Mesaures ANOVA'!C131</f>
        <v>746186.83982425602</v>
      </c>
      <c r="C131" s="9">
        <f t="shared" si="7"/>
        <v>-163776.05753449898</v>
      </c>
      <c r="I131" s="7">
        <f>'Repeated-Mesaures ANOVA'!C131</f>
        <v>746186.83982425602</v>
      </c>
      <c r="J131" s="8">
        <f>'Repeated-Mesaures ANOVA'!E131</f>
        <v>680442.22752861097</v>
      </c>
      <c r="K131" s="9">
        <f t="shared" si="8"/>
        <v>65744.612295645056</v>
      </c>
      <c r="R131" s="7">
        <f t="shared" si="10"/>
        <v>582410.78228975704</v>
      </c>
      <c r="S131" s="8">
        <f t="shared" si="11"/>
        <v>680442.22752861097</v>
      </c>
      <c r="T131" s="9">
        <f t="shared" si="9"/>
        <v>-98031.445238853921</v>
      </c>
      <c r="Z131" s="1"/>
    </row>
    <row r="132" spans="1:26" x14ac:dyDescent="0.2">
      <c r="A132" s="7">
        <f>'Repeated-Mesaures ANOVA'!A132</f>
        <v>573571.822675128</v>
      </c>
      <c r="B132" s="8">
        <f>'Repeated-Mesaures ANOVA'!C132</f>
        <v>754955.93554216705</v>
      </c>
      <c r="C132" s="9">
        <f t="shared" ref="C132:C195" si="12">A132-B132</f>
        <v>-181384.11286703905</v>
      </c>
      <c r="I132" s="7">
        <f>'Repeated-Mesaures ANOVA'!C132</f>
        <v>754955.93554216705</v>
      </c>
      <c r="J132" s="8">
        <f>'Repeated-Mesaures ANOVA'!E132</f>
        <v>708249.42738547001</v>
      </c>
      <c r="K132" s="9">
        <f t="shared" ref="K132:K195" si="13">I132-J132</f>
        <v>46706.508156697033</v>
      </c>
      <c r="R132" s="7">
        <f t="shared" si="10"/>
        <v>573571.822675128</v>
      </c>
      <c r="S132" s="8">
        <f t="shared" si="11"/>
        <v>708249.42738547001</v>
      </c>
      <c r="T132" s="9">
        <f t="shared" ref="T132:T195" si="14">R132-S132</f>
        <v>-134677.60471034201</v>
      </c>
      <c r="Z132" s="1"/>
    </row>
    <row r="133" spans="1:26" x14ac:dyDescent="0.2">
      <c r="A133" s="7">
        <f>'Repeated-Mesaures ANOVA'!A133</f>
        <v>596437.86216693197</v>
      </c>
      <c r="B133" s="8">
        <f>'Repeated-Mesaures ANOVA'!C133</f>
        <v>767227.73847027402</v>
      </c>
      <c r="C133" s="9">
        <f t="shared" si="12"/>
        <v>-170789.87630334205</v>
      </c>
      <c r="I133" s="7">
        <f>'Repeated-Mesaures ANOVA'!C133</f>
        <v>767227.73847027402</v>
      </c>
      <c r="J133" s="8">
        <f>'Repeated-Mesaures ANOVA'!E133</f>
        <v>704147.72075574205</v>
      </c>
      <c r="K133" s="9">
        <f t="shared" si="13"/>
        <v>63080.017714531976</v>
      </c>
      <c r="R133" s="7">
        <f t="shared" si="10"/>
        <v>596437.86216693197</v>
      </c>
      <c r="S133" s="8">
        <f t="shared" si="11"/>
        <v>704147.72075574205</v>
      </c>
      <c r="T133" s="9">
        <f t="shared" si="14"/>
        <v>-107709.85858881008</v>
      </c>
      <c r="Z133" s="1"/>
    </row>
    <row r="134" spans="1:26" x14ac:dyDescent="0.2">
      <c r="A134" s="7">
        <f>'Repeated-Mesaures ANOVA'!A134</f>
        <v>591675.17013633705</v>
      </c>
      <c r="B134" s="8">
        <f>'Repeated-Mesaures ANOVA'!C134</f>
        <v>728275.67349603004</v>
      </c>
      <c r="C134" s="9">
        <f t="shared" si="12"/>
        <v>-136600.50335969299</v>
      </c>
      <c r="I134" s="7">
        <f>'Repeated-Mesaures ANOVA'!C134</f>
        <v>728275.67349603004</v>
      </c>
      <c r="J134" s="8">
        <f>'Repeated-Mesaures ANOVA'!E134</f>
        <v>717328.53213544097</v>
      </c>
      <c r="K134" s="9">
        <f t="shared" si="13"/>
        <v>10947.14136058907</v>
      </c>
      <c r="R134" s="7">
        <f t="shared" si="10"/>
        <v>591675.17013633705</v>
      </c>
      <c r="S134" s="8">
        <f t="shared" si="11"/>
        <v>717328.53213544097</v>
      </c>
      <c r="T134" s="9">
        <f t="shared" si="14"/>
        <v>-125653.36199910392</v>
      </c>
      <c r="Z134" s="1"/>
    </row>
    <row r="135" spans="1:26" x14ac:dyDescent="0.2">
      <c r="A135" s="7">
        <f>'Repeated-Mesaures ANOVA'!A135</f>
        <v>590414.47011215705</v>
      </c>
      <c r="B135" s="8">
        <f>'Repeated-Mesaures ANOVA'!C135</f>
        <v>757131.43355493306</v>
      </c>
      <c r="C135" s="9">
        <f t="shared" si="12"/>
        <v>-166716.963442776</v>
      </c>
      <c r="I135" s="7">
        <f>'Repeated-Mesaures ANOVA'!C135</f>
        <v>757131.43355493306</v>
      </c>
      <c r="J135" s="8">
        <f>'Repeated-Mesaures ANOVA'!E135</f>
        <v>709840.07516829297</v>
      </c>
      <c r="K135" s="9">
        <f t="shared" si="13"/>
        <v>47291.358386640088</v>
      </c>
      <c r="R135" s="7">
        <f t="shared" si="10"/>
        <v>590414.47011215705</v>
      </c>
      <c r="S135" s="8">
        <f t="shared" si="11"/>
        <v>709840.07516829297</v>
      </c>
      <c r="T135" s="9">
        <f t="shared" si="14"/>
        <v>-119425.60505613592</v>
      </c>
      <c r="Z135" s="1"/>
    </row>
    <row r="136" spans="1:26" x14ac:dyDescent="0.2">
      <c r="A136" s="7">
        <f>'Repeated-Mesaures ANOVA'!A136</f>
        <v>594290.17476034199</v>
      </c>
      <c r="B136" s="8">
        <f>'Repeated-Mesaures ANOVA'!C136</f>
        <v>712186.89808296203</v>
      </c>
      <c r="C136" s="9">
        <f t="shared" si="12"/>
        <v>-117896.72332262003</v>
      </c>
      <c r="I136" s="7">
        <f>'Repeated-Mesaures ANOVA'!C136</f>
        <v>712186.89808296203</v>
      </c>
      <c r="J136" s="8">
        <f>'Repeated-Mesaures ANOVA'!E136</f>
        <v>709975.32236426498</v>
      </c>
      <c r="K136" s="9">
        <f t="shared" si="13"/>
        <v>2211.5757186970441</v>
      </c>
      <c r="R136" s="7">
        <f t="shared" si="10"/>
        <v>594290.17476034199</v>
      </c>
      <c r="S136" s="8">
        <f t="shared" si="11"/>
        <v>709975.32236426498</v>
      </c>
      <c r="T136" s="9">
        <f t="shared" si="14"/>
        <v>-115685.14760392299</v>
      </c>
      <c r="Z136" s="1"/>
    </row>
    <row r="137" spans="1:26" x14ac:dyDescent="0.2">
      <c r="A137" s="7">
        <f>'Repeated-Mesaures ANOVA'!A137</f>
        <v>613036.40588069498</v>
      </c>
      <c r="B137" s="8">
        <f>'Repeated-Mesaures ANOVA'!C137</f>
        <v>733852.19627207494</v>
      </c>
      <c r="C137" s="9">
        <f t="shared" si="12"/>
        <v>-120815.79039137997</v>
      </c>
      <c r="I137" s="7">
        <f>'Repeated-Mesaures ANOVA'!C137</f>
        <v>733852.19627207494</v>
      </c>
      <c r="J137" s="8">
        <f>'Repeated-Mesaures ANOVA'!E137</f>
        <v>707431.33621825196</v>
      </c>
      <c r="K137" s="9">
        <f t="shared" si="13"/>
        <v>26420.86005382298</v>
      </c>
      <c r="R137" s="7">
        <f t="shared" si="10"/>
        <v>613036.40588069498</v>
      </c>
      <c r="S137" s="8">
        <f t="shared" si="11"/>
        <v>707431.33621825196</v>
      </c>
      <c r="T137" s="9">
        <f t="shared" si="14"/>
        <v>-94394.930337556987</v>
      </c>
      <c r="Z137" s="1"/>
    </row>
    <row r="138" spans="1:26" x14ac:dyDescent="0.2">
      <c r="A138" s="7">
        <f>'Repeated-Mesaures ANOVA'!A138</f>
        <v>610330.86394922005</v>
      </c>
      <c r="B138" s="8">
        <f>'Repeated-Mesaures ANOVA'!C138</f>
        <v>734887.46049715602</v>
      </c>
      <c r="C138" s="9">
        <f t="shared" si="12"/>
        <v>-124556.59654793597</v>
      </c>
      <c r="I138" s="7">
        <f>'Repeated-Mesaures ANOVA'!C138</f>
        <v>734887.46049715602</v>
      </c>
      <c r="J138" s="8">
        <f>'Repeated-Mesaures ANOVA'!E138</f>
        <v>692320.44955023797</v>
      </c>
      <c r="K138" s="9">
        <f t="shared" si="13"/>
        <v>42567.010946918046</v>
      </c>
      <c r="R138" s="7">
        <f t="shared" si="10"/>
        <v>610330.86394922005</v>
      </c>
      <c r="S138" s="8">
        <f t="shared" si="11"/>
        <v>692320.44955023797</v>
      </c>
      <c r="T138" s="9">
        <f t="shared" si="14"/>
        <v>-81989.585601017927</v>
      </c>
      <c r="Z138" s="1"/>
    </row>
    <row r="139" spans="1:26" x14ac:dyDescent="0.2">
      <c r="A139" s="7">
        <f>'Repeated-Mesaures ANOVA'!A139</f>
        <v>585641.39024830703</v>
      </c>
      <c r="B139" s="8">
        <f>'Repeated-Mesaures ANOVA'!C139</f>
        <v>754977.78311384097</v>
      </c>
      <c r="C139" s="9">
        <f t="shared" si="12"/>
        <v>-169336.39286553394</v>
      </c>
      <c r="I139" s="7">
        <f>'Repeated-Mesaures ANOVA'!C139</f>
        <v>754977.78311384097</v>
      </c>
      <c r="J139" s="8">
        <f>'Repeated-Mesaures ANOVA'!E139</f>
        <v>688076.60085701104</v>
      </c>
      <c r="K139" s="9">
        <f t="shared" si="13"/>
        <v>66901.182256829925</v>
      </c>
      <c r="R139" s="7">
        <f t="shared" si="10"/>
        <v>585641.39024830703</v>
      </c>
      <c r="S139" s="8">
        <f t="shared" si="11"/>
        <v>688076.60085701104</v>
      </c>
      <c r="T139" s="9">
        <f t="shared" si="14"/>
        <v>-102435.21060870402</v>
      </c>
      <c r="Z139" s="1"/>
    </row>
    <row r="140" spans="1:26" x14ac:dyDescent="0.2">
      <c r="A140" s="7">
        <f>'Repeated-Mesaures ANOVA'!A140</f>
        <v>586736.334500778</v>
      </c>
      <c r="B140" s="8">
        <f>'Repeated-Mesaures ANOVA'!C140</f>
        <v>719315.43388769601</v>
      </c>
      <c r="C140" s="9">
        <f t="shared" si="12"/>
        <v>-132579.09938691801</v>
      </c>
      <c r="I140" s="7">
        <f>'Repeated-Mesaures ANOVA'!C140</f>
        <v>719315.43388769601</v>
      </c>
      <c r="J140" s="8">
        <f>'Repeated-Mesaures ANOVA'!E140</f>
        <v>727041.86282592604</v>
      </c>
      <c r="K140" s="9">
        <f t="shared" si="13"/>
        <v>-7726.428938230034</v>
      </c>
      <c r="R140" s="7">
        <f t="shared" si="10"/>
        <v>586736.334500778</v>
      </c>
      <c r="S140" s="8">
        <f t="shared" si="11"/>
        <v>727041.86282592604</v>
      </c>
      <c r="T140" s="9">
        <f t="shared" si="14"/>
        <v>-140305.52832514804</v>
      </c>
      <c r="Z140" s="1"/>
    </row>
    <row r="141" spans="1:26" x14ac:dyDescent="0.2">
      <c r="A141" s="7">
        <f>'Repeated-Mesaures ANOVA'!A141</f>
        <v>607248.71205352899</v>
      </c>
      <c r="B141" s="8">
        <f>'Repeated-Mesaures ANOVA'!C141</f>
        <v>736393.81123535999</v>
      </c>
      <c r="C141" s="9">
        <f t="shared" si="12"/>
        <v>-129145.099181831</v>
      </c>
      <c r="I141" s="7">
        <f>'Repeated-Mesaures ANOVA'!C141</f>
        <v>736393.81123535999</v>
      </c>
      <c r="J141" s="8">
        <f>'Repeated-Mesaures ANOVA'!E141</f>
        <v>698102.39759417099</v>
      </c>
      <c r="K141" s="9">
        <f t="shared" si="13"/>
        <v>38291.413641188992</v>
      </c>
      <c r="R141" s="7">
        <f t="shared" si="10"/>
        <v>607248.71205352899</v>
      </c>
      <c r="S141" s="8">
        <f t="shared" si="11"/>
        <v>698102.39759417099</v>
      </c>
      <c r="T141" s="9">
        <f t="shared" si="14"/>
        <v>-90853.685540642007</v>
      </c>
      <c r="Z141" s="1"/>
    </row>
    <row r="142" spans="1:26" x14ac:dyDescent="0.2">
      <c r="A142" s="7">
        <f>'Repeated-Mesaures ANOVA'!A142</f>
        <v>585842.56262784195</v>
      </c>
      <c r="B142" s="8">
        <f>'Repeated-Mesaures ANOVA'!C142</f>
        <v>773355.59576058097</v>
      </c>
      <c r="C142" s="9">
        <f t="shared" si="12"/>
        <v>-187513.03313273902</v>
      </c>
      <c r="I142" s="7">
        <f>'Repeated-Mesaures ANOVA'!C142</f>
        <v>773355.59576058097</v>
      </c>
      <c r="J142" s="8">
        <f>'Repeated-Mesaures ANOVA'!E142</f>
        <v>705350.87974189699</v>
      </c>
      <c r="K142" s="9">
        <f t="shared" si="13"/>
        <v>68004.716018683976</v>
      </c>
      <c r="R142" s="7">
        <f t="shared" si="10"/>
        <v>585842.56262784195</v>
      </c>
      <c r="S142" s="8">
        <f t="shared" si="11"/>
        <v>705350.87974189699</v>
      </c>
      <c r="T142" s="9">
        <f t="shared" si="14"/>
        <v>-119508.31711405504</v>
      </c>
      <c r="Z142" s="1"/>
    </row>
    <row r="143" spans="1:26" x14ac:dyDescent="0.2">
      <c r="A143" s="7">
        <f>'Repeated-Mesaures ANOVA'!A143</f>
        <v>585936.20166424103</v>
      </c>
      <c r="B143" s="8">
        <f>'Repeated-Mesaures ANOVA'!C143</f>
        <v>751904.20199608698</v>
      </c>
      <c r="C143" s="9">
        <f t="shared" si="12"/>
        <v>-165968.00033184595</v>
      </c>
      <c r="I143" s="7">
        <f>'Repeated-Mesaures ANOVA'!C143</f>
        <v>751904.20199608698</v>
      </c>
      <c r="J143" s="8">
        <f>'Repeated-Mesaures ANOVA'!E143</f>
        <v>693180.81792527798</v>
      </c>
      <c r="K143" s="9">
        <f t="shared" si="13"/>
        <v>58723.384070808999</v>
      </c>
      <c r="R143" s="7">
        <f t="shared" si="10"/>
        <v>585936.20166424103</v>
      </c>
      <c r="S143" s="8">
        <f t="shared" si="11"/>
        <v>693180.81792527798</v>
      </c>
      <c r="T143" s="9">
        <f t="shared" si="14"/>
        <v>-107244.61626103695</v>
      </c>
      <c r="Z143" s="1"/>
    </row>
    <row r="144" spans="1:26" x14ac:dyDescent="0.2">
      <c r="A144" s="7">
        <f>'Repeated-Mesaures ANOVA'!A144</f>
        <v>628863.73184221005</v>
      </c>
      <c r="B144" s="8">
        <f>'Repeated-Mesaures ANOVA'!C144</f>
        <v>749153.78475335997</v>
      </c>
      <c r="C144" s="9">
        <f t="shared" si="12"/>
        <v>-120290.05291114992</v>
      </c>
      <c r="I144" s="7">
        <f>'Repeated-Mesaures ANOVA'!C144</f>
        <v>749153.78475335997</v>
      </c>
      <c r="J144" s="8">
        <f>'Repeated-Mesaures ANOVA'!E144</f>
        <v>700405.17599279503</v>
      </c>
      <c r="K144" s="9">
        <f t="shared" si="13"/>
        <v>48748.608760564937</v>
      </c>
      <c r="R144" s="7">
        <f t="shared" si="10"/>
        <v>628863.73184221005</v>
      </c>
      <c r="S144" s="8">
        <f t="shared" si="11"/>
        <v>700405.17599279503</v>
      </c>
      <c r="T144" s="9">
        <f t="shared" si="14"/>
        <v>-71541.444150584983</v>
      </c>
      <c r="Z144" s="1"/>
    </row>
    <row r="145" spans="1:26" x14ac:dyDescent="0.2">
      <c r="A145" s="7">
        <f>'Repeated-Mesaures ANOVA'!A145</f>
        <v>596750.64432764298</v>
      </c>
      <c r="B145" s="8">
        <f>'Repeated-Mesaures ANOVA'!C145</f>
        <v>740680.34721480799</v>
      </c>
      <c r="C145" s="9">
        <f t="shared" si="12"/>
        <v>-143929.70288716501</v>
      </c>
      <c r="I145" s="7">
        <f>'Repeated-Mesaures ANOVA'!C145</f>
        <v>740680.34721480799</v>
      </c>
      <c r="J145" s="8">
        <f>'Repeated-Mesaures ANOVA'!E145</f>
        <v>715313.29154016101</v>
      </c>
      <c r="K145" s="9">
        <f t="shared" si="13"/>
        <v>25367.055674646981</v>
      </c>
      <c r="R145" s="7">
        <f t="shared" si="10"/>
        <v>596750.64432764298</v>
      </c>
      <c r="S145" s="8">
        <f t="shared" si="11"/>
        <v>715313.29154016101</v>
      </c>
      <c r="T145" s="9">
        <f t="shared" si="14"/>
        <v>-118562.64721251803</v>
      </c>
      <c r="Z145" s="1"/>
    </row>
    <row r="146" spans="1:26" x14ac:dyDescent="0.2">
      <c r="A146" s="7">
        <f>'Repeated-Mesaures ANOVA'!A146</f>
        <v>597762.70933292795</v>
      </c>
      <c r="B146" s="8">
        <f>'Repeated-Mesaures ANOVA'!C146</f>
        <v>719745.85735700303</v>
      </c>
      <c r="C146" s="9">
        <f t="shared" si="12"/>
        <v>-121983.14802407508</v>
      </c>
      <c r="I146" s="7">
        <f>'Repeated-Mesaures ANOVA'!C146</f>
        <v>719745.85735700303</v>
      </c>
      <c r="J146" s="8">
        <f>'Repeated-Mesaures ANOVA'!E146</f>
        <v>707871.59503430501</v>
      </c>
      <c r="K146" s="9">
        <f t="shared" si="13"/>
        <v>11874.262322698021</v>
      </c>
      <c r="R146" s="7">
        <f t="shared" si="10"/>
        <v>597762.70933292795</v>
      </c>
      <c r="S146" s="8">
        <f t="shared" si="11"/>
        <v>707871.59503430501</v>
      </c>
      <c r="T146" s="9">
        <f t="shared" si="14"/>
        <v>-110108.88570137706</v>
      </c>
      <c r="Z146" s="1"/>
    </row>
    <row r="147" spans="1:26" x14ac:dyDescent="0.2">
      <c r="A147" s="7">
        <f>'Repeated-Mesaures ANOVA'!A147</f>
        <v>599739.15273473703</v>
      </c>
      <c r="B147" s="8">
        <f>'Repeated-Mesaures ANOVA'!C147</f>
        <v>786686.37777547003</v>
      </c>
      <c r="C147" s="9">
        <f t="shared" si="12"/>
        <v>-186947.225040733</v>
      </c>
      <c r="I147" s="7">
        <f>'Repeated-Mesaures ANOVA'!C147</f>
        <v>786686.37777547003</v>
      </c>
      <c r="J147" s="8">
        <f>'Repeated-Mesaures ANOVA'!E147</f>
        <v>734526.93970460701</v>
      </c>
      <c r="K147" s="9">
        <f t="shared" si="13"/>
        <v>52159.43807086302</v>
      </c>
      <c r="R147" s="7">
        <f t="shared" si="10"/>
        <v>599739.15273473703</v>
      </c>
      <c r="S147" s="8">
        <f t="shared" si="11"/>
        <v>734526.93970460701</v>
      </c>
      <c r="T147" s="9">
        <f t="shared" si="14"/>
        <v>-134787.78696986998</v>
      </c>
      <c r="Z147" s="1"/>
    </row>
    <row r="148" spans="1:26" x14ac:dyDescent="0.2">
      <c r="A148" s="7">
        <f>'Repeated-Mesaures ANOVA'!A148</f>
        <v>595916.02988879604</v>
      </c>
      <c r="B148" s="8">
        <f>'Repeated-Mesaures ANOVA'!C148</f>
        <v>736992.28951852105</v>
      </c>
      <c r="C148" s="9">
        <f t="shared" si="12"/>
        <v>-141076.25962972501</v>
      </c>
      <c r="I148" s="7">
        <f>'Repeated-Mesaures ANOVA'!C148</f>
        <v>736992.28951852105</v>
      </c>
      <c r="J148" s="8">
        <f>'Repeated-Mesaures ANOVA'!E148</f>
        <v>692335.11191520398</v>
      </c>
      <c r="K148" s="9">
        <f t="shared" si="13"/>
        <v>44657.177603317075</v>
      </c>
      <c r="R148" s="7">
        <f t="shared" si="10"/>
        <v>595916.02988879604</v>
      </c>
      <c r="S148" s="8">
        <f t="shared" si="11"/>
        <v>692335.11191520398</v>
      </c>
      <c r="T148" s="9">
        <f t="shared" si="14"/>
        <v>-96419.082026407938</v>
      </c>
      <c r="Z148" s="1"/>
    </row>
    <row r="149" spans="1:26" x14ac:dyDescent="0.2">
      <c r="A149" s="7">
        <f>'Repeated-Mesaures ANOVA'!A149</f>
        <v>593800.23681647202</v>
      </c>
      <c r="B149" s="8">
        <f>'Repeated-Mesaures ANOVA'!C149</f>
        <v>744807.98693940602</v>
      </c>
      <c r="C149" s="9">
        <f t="shared" si="12"/>
        <v>-151007.750122934</v>
      </c>
      <c r="I149" s="7">
        <f>'Repeated-Mesaures ANOVA'!C149</f>
        <v>744807.98693940602</v>
      </c>
      <c r="J149" s="8">
        <f>'Repeated-Mesaures ANOVA'!E149</f>
        <v>708477.84326662903</v>
      </c>
      <c r="K149" s="9">
        <f t="shared" si="13"/>
        <v>36330.143672776991</v>
      </c>
      <c r="R149" s="7">
        <f t="shared" si="10"/>
        <v>593800.23681647202</v>
      </c>
      <c r="S149" s="8">
        <f t="shared" si="11"/>
        <v>708477.84326662903</v>
      </c>
      <c r="T149" s="9">
        <f t="shared" si="14"/>
        <v>-114677.60645015701</v>
      </c>
      <c r="Z149" s="1"/>
    </row>
    <row r="150" spans="1:26" x14ac:dyDescent="0.2">
      <c r="A150" s="7">
        <f>'Repeated-Mesaures ANOVA'!A150</f>
        <v>593319.83943403198</v>
      </c>
      <c r="B150" s="8">
        <f>'Repeated-Mesaures ANOVA'!C150</f>
        <v>744108.76847864105</v>
      </c>
      <c r="C150" s="9">
        <f t="shared" si="12"/>
        <v>-150788.92904460907</v>
      </c>
      <c r="I150" s="7">
        <f>'Repeated-Mesaures ANOVA'!C150</f>
        <v>744108.76847864105</v>
      </c>
      <c r="J150" s="8">
        <f>'Repeated-Mesaures ANOVA'!E150</f>
        <v>716806.69004683103</v>
      </c>
      <c r="K150" s="9">
        <f t="shared" si="13"/>
        <v>27302.07843181002</v>
      </c>
      <c r="R150" s="7">
        <f t="shared" si="10"/>
        <v>593319.83943403198</v>
      </c>
      <c r="S150" s="8">
        <f t="shared" si="11"/>
        <v>716806.69004683103</v>
      </c>
      <c r="T150" s="9">
        <f t="shared" si="14"/>
        <v>-123486.85061279905</v>
      </c>
      <c r="Z150" s="1"/>
    </row>
    <row r="151" spans="1:26" x14ac:dyDescent="0.2">
      <c r="A151" s="7">
        <f>'Repeated-Mesaures ANOVA'!A151</f>
        <v>602847.88984979596</v>
      </c>
      <c r="B151" s="8">
        <f>'Repeated-Mesaures ANOVA'!C151</f>
        <v>741195.64345521096</v>
      </c>
      <c r="C151" s="9">
        <f t="shared" si="12"/>
        <v>-138347.753605415</v>
      </c>
      <c r="I151" s="7">
        <f>'Repeated-Mesaures ANOVA'!C151</f>
        <v>741195.64345521096</v>
      </c>
      <c r="J151" s="8">
        <f>'Repeated-Mesaures ANOVA'!E151</f>
        <v>674513.71341524995</v>
      </c>
      <c r="K151" s="9">
        <f t="shared" si="13"/>
        <v>66681.930039961007</v>
      </c>
      <c r="R151" s="7">
        <f t="shared" si="10"/>
        <v>602847.88984979596</v>
      </c>
      <c r="S151" s="8">
        <f t="shared" si="11"/>
        <v>674513.71341524995</v>
      </c>
      <c r="T151" s="9">
        <f t="shared" si="14"/>
        <v>-71665.823565453989</v>
      </c>
      <c r="Z151" s="1"/>
    </row>
    <row r="152" spans="1:26" x14ac:dyDescent="0.2">
      <c r="A152" s="7">
        <f>'Repeated-Mesaures ANOVA'!A152</f>
        <v>603938.41576453997</v>
      </c>
      <c r="B152" s="8">
        <f>'Repeated-Mesaures ANOVA'!C152</f>
        <v>749226.23443361802</v>
      </c>
      <c r="C152" s="9">
        <f t="shared" si="12"/>
        <v>-145287.81866907806</v>
      </c>
      <c r="I152" s="7">
        <f>'Repeated-Mesaures ANOVA'!C152</f>
        <v>749226.23443361802</v>
      </c>
      <c r="J152" s="8">
        <f>'Repeated-Mesaures ANOVA'!E152</f>
        <v>725788.656106618</v>
      </c>
      <c r="K152" s="9">
        <f t="shared" si="13"/>
        <v>23437.578327000025</v>
      </c>
      <c r="R152" s="7">
        <f t="shared" si="10"/>
        <v>603938.41576453997</v>
      </c>
      <c r="S152" s="8">
        <f t="shared" si="11"/>
        <v>725788.656106618</v>
      </c>
      <c r="T152" s="9">
        <f t="shared" si="14"/>
        <v>-121850.24034207803</v>
      </c>
      <c r="Z152" s="1"/>
    </row>
    <row r="153" spans="1:26" x14ac:dyDescent="0.2">
      <c r="A153" s="7">
        <f>'Repeated-Mesaures ANOVA'!A153</f>
        <v>598731.51972988097</v>
      </c>
      <c r="B153" s="8">
        <f>'Repeated-Mesaures ANOVA'!C153</f>
        <v>723429.02875968802</v>
      </c>
      <c r="C153" s="9">
        <f t="shared" si="12"/>
        <v>-124697.50902980706</v>
      </c>
      <c r="I153" s="7">
        <f>'Repeated-Mesaures ANOVA'!C153</f>
        <v>723429.02875968802</v>
      </c>
      <c r="J153" s="8">
        <f>'Repeated-Mesaures ANOVA'!E153</f>
        <v>733570.07991641294</v>
      </c>
      <c r="K153" s="9">
        <f t="shared" si="13"/>
        <v>-10141.05115672492</v>
      </c>
      <c r="R153" s="7">
        <f t="shared" si="10"/>
        <v>598731.51972988097</v>
      </c>
      <c r="S153" s="8">
        <f t="shared" si="11"/>
        <v>733570.07991641294</v>
      </c>
      <c r="T153" s="9">
        <f t="shared" si="14"/>
        <v>-134838.56018653198</v>
      </c>
      <c r="Z153" s="1"/>
    </row>
    <row r="154" spans="1:26" x14ac:dyDescent="0.2">
      <c r="A154" s="7">
        <f>'Repeated-Mesaures ANOVA'!A154</f>
        <v>617567.997405231</v>
      </c>
      <c r="B154" s="8">
        <f>'Repeated-Mesaures ANOVA'!C154</f>
        <v>759549.801999068</v>
      </c>
      <c r="C154" s="9">
        <f t="shared" si="12"/>
        <v>-141981.80459383701</v>
      </c>
      <c r="I154" s="7">
        <f>'Repeated-Mesaures ANOVA'!C154</f>
        <v>759549.801999068</v>
      </c>
      <c r="J154" s="8">
        <f>'Repeated-Mesaures ANOVA'!E154</f>
        <v>716025.80938223598</v>
      </c>
      <c r="K154" s="9">
        <f t="shared" si="13"/>
        <v>43523.992616832023</v>
      </c>
      <c r="R154" s="7">
        <f t="shared" si="10"/>
        <v>617567.997405231</v>
      </c>
      <c r="S154" s="8">
        <f t="shared" si="11"/>
        <v>716025.80938223598</v>
      </c>
      <c r="T154" s="9">
        <f t="shared" si="14"/>
        <v>-98457.811977004982</v>
      </c>
      <c r="Z154" s="1"/>
    </row>
    <row r="155" spans="1:26" x14ac:dyDescent="0.2">
      <c r="A155" s="7">
        <f>'Repeated-Mesaures ANOVA'!A155</f>
        <v>595716.74782342196</v>
      </c>
      <c r="B155" s="8">
        <f>'Repeated-Mesaures ANOVA'!C155</f>
        <v>746317.44098243897</v>
      </c>
      <c r="C155" s="9">
        <f t="shared" si="12"/>
        <v>-150600.69315901701</v>
      </c>
      <c r="I155" s="7">
        <f>'Repeated-Mesaures ANOVA'!C155</f>
        <v>746317.44098243897</v>
      </c>
      <c r="J155" s="8">
        <f>'Repeated-Mesaures ANOVA'!E155</f>
        <v>709506.22778351302</v>
      </c>
      <c r="K155" s="9">
        <f t="shared" si="13"/>
        <v>36811.213198925951</v>
      </c>
      <c r="R155" s="7">
        <f t="shared" si="10"/>
        <v>595716.74782342196</v>
      </c>
      <c r="S155" s="8">
        <f t="shared" si="11"/>
        <v>709506.22778351302</v>
      </c>
      <c r="T155" s="9">
        <f t="shared" si="14"/>
        <v>-113789.47996009106</v>
      </c>
      <c r="Z155" s="1"/>
    </row>
    <row r="156" spans="1:26" x14ac:dyDescent="0.2">
      <c r="A156" s="7">
        <f>'Repeated-Mesaures ANOVA'!A156</f>
        <v>604917.63984026504</v>
      </c>
      <c r="B156" s="8">
        <f>'Repeated-Mesaures ANOVA'!C156</f>
        <v>763270.27435034397</v>
      </c>
      <c r="C156" s="9">
        <f t="shared" si="12"/>
        <v>-158352.63451007893</v>
      </c>
      <c r="I156" s="7">
        <f>'Repeated-Mesaures ANOVA'!C156</f>
        <v>763270.27435034397</v>
      </c>
      <c r="J156" s="8">
        <f>'Repeated-Mesaures ANOVA'!E156</f>
        <v>741347.314926174</v>
      </c>
      <c r="K156" s="9">
        <f t="shared" si="13"/>
        <v>21922.959424169967</v>
      </c>
      <c r="R156" s="7">
        <f t="shared" si="10"/>
        <v>604917.63984026504</v>
      </c>
      <c r="S156" s="8">
        <f t="shared" si="11"/>
        <v>741347.314926174</v>
      </c>
      <c r="T156" s="9">
        <f t="shared" si="14"/>
        <v>-136429.67508590897</v>
      </c>
      <c r="Z156" s="1"/>
    </row>
    <row r="157" spans="1:26" x14ac:dyDescent="0.2">
      <c r="A157" s="7">
        <f>'Repeated-Mesaures ANOVA'!A157</f>
        <v>597379.22054299305</v>
      </c>
      <c r="B157" s="8">
        <f>'Repeated-Mesaures ANOVA'!C157</f>
        <v>783996.634601378</v>
      </c>
      <c r="C157" s="9">
        <f t="shared" si="12"/>
        <v>-186617.41405838495</v>
      </c>
      <c r="I157" s="7">
        <f>'Repeated-Mesaures ANOVA'!C157</f>
        <v>783996.634601378</v>
      </c>
      <c r="J157" s="8">
        <f>'Repeated-Mesaures ANOVA'!E157</f>
        <v>679638.61300091597</v>
      </c>
      <c r="K157" s="9">
        <f t="shared" si="13"/>
        <v>104358.02160046203</v>
      </c>
      <c r="R157" s="7">
        <f t="shared" si="10"/>
        <v>597379.22054299305</v>
      </c>
      <c r="S157" s="8">
        <f t="shared" si="11"/>
        <v>679638.61300091597</v>
      </c>
      <c r="T157" s="9">
        <f t="shared" si="14"/>
        <v>-82259.392457922921</v>
      </c>
      <c r="Z157" s="1"/>
    </row>
    <row r="158" spans="1:26" x14ac:dyDescent="0.2">
      <c r="A158" s="7">
        <f>'Repeated-Mesaures ANOVA'!A158</f>
        <v>582140.52685582195</v>
      </c>
      <c r="B158" s="8">
        <f>'Repeated-Mesaures ANOVA'!C158</f>
        <v>743634.23467465304</v>
      </c>
      <c r="C158" s="9">
        <f t="shared" si="12"/>
        <v>-161493.70781883108</v>
      </c>
      <c r="I158" s="7">
        <f>'Repeated-Mesaures ANOVA'!C158</f>
        <v>743634.23467465304</v>
      </c>
      <c r="J158" s="8">
        <f>'Repeated-Mesaures ANOVA'!E158</f>
        <v>727614.853458383</v>
      </c>
      <c r="K158" s="9">
        <f t="shared" si="13"/>
        <v>16019.381216270034</v>
      </c>
      <c r="R158" s="7">
        <f t="shared" si="10"/>
        <v>582140.52685582195</v>
      </c>
      <c r="S158" s="8">
        <f t="shared" si="11"/>
        <v>727614.853458383</v>
      </c>
      <c r="T158" s="9">
        <f t="shared" si="14"/>
        <v>-145474.32660256105</v>
      </c>
      <c r="Z158" s="1"/>
    </row>
    <row r="159" spans="1:26" x14ac:dyDescent="0.2">
      <c r="A159" s="7">
        <f>'Repeated-Mesaures ANOVA'!A159</f>
        <v>596542.09850627801</v>
      </c>
      <c r="B159" s="8">
        <f>'Repeated-Mesaures ANOVA'!C159</f>
        <v>760405.00434656499</v>
      </c>
      <c r="C159" s="9">
        <f t="shared" si="12"/>
        <v>-163862.90584028699</v>
      </c>
      <c r="I159" s="7">
        <f>'Repeated-Mesaures ANOVA'!C159</f>
        <v>760405.00434656499</v>
      </c>
      <c r="J159" s="8">
        <f>'Repeated-Mesaures ANOVA'!E159</f>
        <v>693814.26407554303</v>
      </c>
      <c r="K159" s="9">
        <f t="shared" si="13"/>
        <v>66590.740271021961</v>
      </c>
      <c r="R159" s="7">
        <f t="shared" si="10"/>
        <v>596542.09850627801</v>
      </c>
      <c r="S159" s="8">
        <f t="shared" si="11"/>
        <v>693814.26407554303</v>
      </c>
      <c r="T159" s="9">
        <f t="shared" si="14"/>
        <v>-97272.165569265024</v>
      </c>
      <c r="Z159" s="1"/>
    </row>
    <row r="160" spans="1:26" x14ac:dyDescent="0.2">
      <c r="A160" s="7">
        <f>'Repeated-Mesaures ANOVA'!A160</f>
        <v>604360.89797154895</v>
      </c>
      <c r="B160" s="8">
        <f>'Repeated-Mesaures ANOVA'!C160</f>
        <v>748724.53129954904</v>
      </c>
      <c r="C160" s="9">
        <f t="shared" si="12"/>
        <v>-144363.63332800008</v>
      </c>
      <c r="I160" s="7">
        <f>'Repeated-Mesaures ANOVA'!C160</f>
        <v>748724.53129954904</v>
      </c>
      <c r="J160" s="8">
        <f>'Repeated-Mesaures ANOVA'!E160</f>
        <v>744617.63292241504</v>
      </c>
      <c r="K160" s="9">
        <f t="shared" si="13"/>
        <v>4106.898377133999</v>
      </c>
      <c r="R160" s="7">
        <f t="shared" si="10"/>
        <v>604360.89797154895</v>
      </c>
      <c r="S160" s="8">
        <f t="shared" si="11"/>
        <v>744617.63292241504</v>
      </c>
      <c r="T160" s="9">
        <f t="shared" si="14"/>
        <v>-140256.73495086608</v>
      </c>
      <c r="Z160" s="1"/>
    </row>
    <row r="161" spans="1:26" x14ac:dyDescent="0.2">
      <c r="A161" s="7">
        <f>'Repeated-Mesaures ANOVA'!A161</f>
        <v>620240.656596018</v>
      </c>
      <c r="B161" s="8">
        <f>'Repeated-Mesaures ANOVA'!C161</f>
        <v>763015.22006650805</v>
      </c>
      <c r="C161" s="9">
        <f t="shared" si="12"/>
        <v>-142774.56347049004</v>
      </c>
      <c r="I161" s="7">
        <f>'Repeated-Mesaures ANOVA'!C161</f>
        <v>763015.22006650805</v>
      </c>
      <c r="J161" s="8">
        <f>'Repeated-Mesaures ANOVA'!E161</f>
        <v>706321.42266142694</v>
      </c>
      <c r="K161" s="9">
        <f t="shared" si="13"/>
        <v>56693.797405081103</v>
      </c>
      <c r="R161" s="7">
        <f t="shared" si="10"/>
        <v>620240.656596018</v>
      </c>
      <c r="S161" s="8">
        <f t="shared" si="11"/>
        <v>706321.42266142694</v>
      </c>
      <c r="T161" s="9">
        <f t="shared" si="14"/>
        <v>-86080.766065408941</v>
      </c>
      <c r="Z161" s="1"/>
    </row>
    <row r="162" spans="1:26" x14ac:dyDescent="0.2">
      <c r="A162" s="7">
        <f>'Repeated-Mesaures ANOVA'!A162</f>
        <v>613013.29840458103</v>
      </c>
      <c r="B162" s="8">
        <f>'Repeated-Mesaures ANOVA'!C162</f>
        <v>748587.83376759605</v>
      </c>
      <c r="C162" s="9">
        <f t="shared" si="12"/>
        <v>-135574.53536301502</v>
      </c>
      <c r="I162" s="7">
        <f>'Repeated-Mesaures ANOVA'!C162</f>
        <v>748587.83376759605</v>
      </c>
      <c r="J162" s="8">
        <f>'Repeated-Mesaures ANOVA'!E162</f>
        <v>712691.690625099</v>
      </c>
      <c r="K162" s="9">
        <f t="shared" si="13"/>
        <v>35896.143142497051</v>
      </c>
      <c r="R162" s="7">
        <f t="shared" si="10"/>
        <v>613013.29840458103</v>
      </c>
      <c r="S162" s="8">
        <f t="shared" si="11"/>
        <v>712691.690625099</v>
      </c>
      <c r="T162" s="9">
        <f t="shared" si="14"/>
        <v>-99678.39222051797</v>
      </c>
      <c r="Z162" s="1"/>
    </row>
    <row r="163" spans="1:26" x14ac:dyDescent="0.2">
      <c r="A163" s="7">
        <f>'Repeated-Mesaures ANOVA'!A163</f>
        <v>606056.14304539596</v>
      </c>
      <c r="B163" s="8">
        <f>'Repeated-Mesaures ANOVA'!C163</f>
        <v>766301.92922850803</v>
      </c>
      <c r="C163" s="9">
        <f t="shared" si="12"/>
        <v>-160245.78618311207</v>
      </c>
      <c r="I163" s="7">
        <f>'Repeated-Mesaures ANOVA'!C163</f>
        <v>766301.92922850803</v>
      </c>
      <c r="J163" s="8">
        <f>'Repeated-Mesaures ANOVA'!E163</f>
        <v>708857.326705024</v>
      </c>
      <c r="K163" s="9">
        <f t="shared" si="13"/>
        <v>57444.602523484034</v>
      </c>
      <c r="R163" s="7">
        <f t="shared" si="10"/>
        <v>606056.14304539596</v>
      </c>
      <c r="S163" s="8">
        <f t="shared" si="11"/>
        <v>708857.326705024</v>
      </c>
      <c r="T163" s="9">
        <f t="shared" si="14"/>
        <v>-102801.18365962803</v>
      </c>
      <c r="Z163" s="1"/>
    </row>
    <row r="164" spans="1:26" x14ac:dyDescent="0.2">
      <c r="A164" s="7">
        <f>'Repeated-Mesaures ANOVA'!A164</f>
        <v>605096.21998647903</v>
      </c>
      <c r="B164" s="8">
        <f>'Repeated-Mesaures ANOVA'!C164</f>
        <v>746355.34417565702</v>
      </c>
      <c r="C164" s="9">
        <f t="shared" si="12"/>
        <v>-141259.12418917799</v>
      </c>
      <c r="I164" s="7">
        <f>'Repeated-Mesaures ANOVA'!C164</f>
        <v>746355.34417565702</v>
      </c>
      <c r="J164" s="8">
        <f>'Repeated-Mesaures ANOVA'!E164</f>
        <v>705101.13261073094</v>
      </c>
      <c r="K164" s="9">
        <f t="shared" si="13"/>
        <v>41254.211564926081</v>
      </c>
      <c r="R164" s="7">
        <f t="shared" si="10"/>
        <v>605096.21998647903</v>
      </c>
      <c r="S164" s="8">
        <f t="shared" si="11"/>
        <v>705101.13261073094</v>
      </c>
      <c r="T164" s="9">
        <f t="shared" si="14"/>
        <v>-100004.91262425191</v>
      </c>
      <c r="Z164" s="1"/>
    </row>
    <row r="165" spans="1:26" x14ac:dyDescent="0.2">
      <c r="A165" s="7">
        <f>'Repeated-Mesaures ANOVA'!A165</f>
        <v>628776.77530334704</v>
      </c>
      <c r="B165" s="8">
        <f>'Repeated-Mesaures ANOVA'!C165</f>
        <v>769440.24249990098</v>
      </c>
      <c r="C165" s="9">
        <f t="shared" si="12"/>
        <v>-140663.46719655395</v>
      </c>
      <c r="I165" s="7">
        <f>'Repeated-Mesaures ANOVA'!C165</f>
        <v>769440.24249990098</v>
      </c>
      <c r="J165" s="8">
        <f>'Repeated-Mesaures ANOVA'!E165</f>
        <v>720899.57815062196</v>
      </c>
      <c r="K165" s="9">
        <f t="shared" si="13"/>
        <v>48540.664349279017</v>
      </c>
      <c r="R165" s="7">
        <f t="shared" si="10"/>
        <v>628776.77530334704</v>
      </c>
      <c r="S165" s="8">
        <f t="shared" si="11"/>
        <v>720899.57815062196</v>
      </c>
      <c r="T165" s="9">
        <f t="shared" si="14"/>
        <v>-92122.802847274928</v>
      </c>
      <c r="Z165" s="1"/>
    </row>
    <row r="166" spans="1:26" x14ac:dyDescent="0.2">
      <c r="A166" s="7">
        <f>'Repeated-Mesaures ANOVA'!A166</f>
        <v>594523.69786461105</v>
      </c>
      <c r="B166" s="8">
        <f>'Repeated-Mesaures ANOVA'!C166</f>
        <v>726276.29048664204</v>
      </c>
      <c r="C166" s="9">
        <f t="shared" si="12"/>
        <v>-131752.59262203099</v>
      </c>
      <c r="I166" s="7">
        <f>'Repeated-Mesaures ANOVA'!C166</f>
        <v>726276.29048664204</v>
      </c>
      <c r="J166" s="8">
        <f>'Repeated-Mesaures ANOVA'!E166</f>
        <v>723605.32050800696</v>
      </c>
      <c r="K166" s="9">
        <f t="shared" si="13"/>
        <v>2670.969978635083</v>
      </c>
      <c r="R166" s="7">
        <f t="shared" si="10"/>
        <v>594523.69786461105</v>
      </c>
      <c r="S166" s="8">
        <f t="shared" si="11"/>
        <v>723605.32050800696</v>
      </c>
      <c r="T166" s="9">
        <f t="shared" si="14"/>
        <v>-129081.62264339591</v>
      </c>
      <c r="Z166" s="1"/>
    </row>
    <row r="167" spans="1:26" x14ac:dyDescent="0.2">
      <c r="A167" s="7">
        <f>'Repeated-Mesaures ANOVA'!A167</f>
        <v>613474.763353143</v>
      </c>
      <c r="B167" s="8">
        <f>'Repeated-Mesaures ANOVA'!C167</f>
        <v>770181.71345474804</v>
      </c>
      <c r="C167" s="9">
        <f t="shared" si="12"/>
        <v>-156706.95010160503</v>
      </c>
      <c r="I167" s="7">
        <f>'Repeated-Mesaures ANOVA'!C167</f>
        <v>770181.71345474804</v>
      </c>
      <c r="J167" s="8">
        <f>'Repeated-Mesaures ANOVA'!E167</f>
        <v>725809.611898451</v>
      </c>
      <c r="K167" s="9">
        <f t="shared" si="13"/>
        <v>44372.101556297042</v>
      </c>
      <c r="R167" s="7">
        <f t="shared" si="10"/>
        <v>613474.763353143</v>
      </c>
      <c r="S167" s="8">
        <f t="shared" si="11"/>
        <v>725809.611898451</v>
      </c>
      <c r="T167" s="9">
        <f t="shared" si="14"/>
        <v>-112334.84854530799</v>
      </c>
      <c r="Z167" s="1"/>
    </row>
    <row r="168" spans="1:26" x14ac:dyDescent="0.2">
      <c r="A168" s="7">
        <f>'Repeated-Mesaures ANOVA'!A168</f>
        <v>598418.38363579696</v>
      </c>
      <c r="B168" s="8">
        <f>'Repeated-Mesaures ANOVA'!C168</f>
        <v>782148.20399488695</v>
      </c>
      <c r="C168" s="9">
        <f t="shared" si="12"/>
        <v>-183729.82035908999</v>
      </c>
      <c r="I168" s="7">
        <f>'Repeated-Mesaures ANOVA'!C168</f>
        <v>782148.20399488695</v>
      </c>
      <c r="J168" s="8">
        <f>'Repeated-Mesaures ANOVA'!E168</f>
        <v>733278.39444668603</v>
      </c>
      <c r="K168" s="9">
        <f t="shared" si="13"/>
        <v>48869.809548200923</v>
      </c>
      <c r="R168" s="7">
        <f t="shared" si="10"/>
        <v>598418.38363579696</v>
      </c>
      <c r="S168" s="8">
        <f t="shared" si="11"/>
        <v>733278.39444668603</v>
      </c>
      <c r="T168" s="9">
        <f t="shared" si="14"/>
        <v>-134860.01081088907</v>
      </c>
      <c r="Z168" s="1"/>
    </row>
    <row r="169" spans="1:26" x14ac:dyDescent="0.2">
      <c r="A169" s="7">
        <f>'Repeated-Mesaures ANOVA'!A169</f>
        <v>599817.43107490405</v>
      </c>
      <c r="B169" s="8">
        <f>'Repeated-Mesaures ANOVA'!C169</f>
        <v>764634.49588136596</v>
      </c>
      <c r="C169" s="9">
        <f t="shared" si="12"/>
        <v>-164817.06480646192</v>
      </c>
      <c r="I169" s="7">
        <f>'Repeated-Mesaures ANOVA'!C169</f>
        <v>764634.49588136596</v>
      </c>
      <c r="J169" s="8">
        <f>'Repeated-Mesaures ANOVA'!E169</f>
        <v>701713.34812543099</v>
      </c>
      <c r="K169" s="9">
        <f t="shared" si="13"/>
        <v>62921.147755934973</v>
      </c>
      <c r="R169" s="7">
        <f t="shared" si="10"/>
        <v>599817.43107490405</v>
      </c>
      <c r="S169" s="8">
        <f t="shared" si="11"/>
        <v>701713.34812543099</v>
      </c>
      <c r="T169" s="9">
        <f t="shared" si="14"/>
        <v>-101895.91705052694</v>
      </c>
      <c r="Z169" s="1"/>
    </row>
    <row r="170" spans="1:26" x14ac:dyDescent="0.2">
      <c r="A170" s="7">
        <f>'Repeated-Mesaures ANOVA'!A170</f>
        <v>604938.14021915803</v>
      </c>
      <c r="B170" s="8">
        <f>'Repeated-Mesaures ANOVA'!C170</f>
        <v>733623.47581978899</v>
      </c>
      <c r="C170" s="9">
        <f t="shared" si="12"/>
        <v>-128685.33560063096</v>
      </c>
      <c r="I170" s="7">
        <f>'Repeated-Mesaures ANOVA'!C170</f>
        <v>733623.47581978899</v>
      </c>
      <c r="J170" s="8">
        <f>'Repeated-Mesaures ANOVA'!E170</f>
        <v>744110.19003060996</v>
      </c>
      <c r="K170" s="9">
        <f t="shared" si="13"/>
        <v>-10486.714210820966</v>
      </c>
      <c r="R170" s="7">
        <f t="shared" si="10"/>
        <v>604938.14021915803</v>
      </c>
      <c r="S170" s="8">
        <f t="shared" si="11"/>
        <v>744110.19003060996</v>
      </c>
      <c r="T170" s="9">
        <f t="shared" si="14"/>
        <v>-139172.04981145193</v>
      </c>
      <c r="Z170" s="1"/>
    </row>
    <row r="171" spans="1:26" x14ac:dyDescent="0.2">
      <c r="A171" s="7">
        <f>'Repeated-Mesaures ANOVA'!A171</f>
        <v>580437.39585985104</v>
      </c>
      <c r="B171" s="8">
        <f>'Repeated-Mesaures ANOVA'!C171</f>
        <v>732115.01387719496</v>
      </c>
      <c r="C171" s="9">
        <f t="shared" si="12"/>
        <v>-151677.61801734392</v>
      </c>
      <c r="I171" s="7">
        <f>'Repeated-Mesaures ANOVA'!C171</f>
        <v>732115.01387719496</v>
      </c>
      <c r="J171" s="8">
        <f>'Repeated-Mesaures ANOVA'!E171</f>
        <v>700441.88757340098</v>
      </c>
      <c r="K171" s="9">
        <f t="shared" si="13"/>
        <v>31673.126303793979</v>
      </c>
      <c r="R171" s="7">
        <f t="shared" si="10"/>
        <v>580437.39585985104</v>
      </c>
      <c r="S171" s="8">
        <f t="shared" si="11"/>
        <v>700441.88757340098</v>
      </c>
      <c r="T171" s="9">
        <f t="shared" si="14"/>
        <v>-120004.49171354994</v>
      </c>
      <c r="Z171" s="1"/>
    </row>
    <row r="172" spans="1:26" x14ac:dyDescent="0.2">
      <c r="A172" s="7">
        <f>'Repeated-Mesaures ANOVA'!A172</f>
        <v>604720.07373405399</v>
      </c>
      <c r="B172" s="8">
        <f>'Repeated-Mesaures ANOVA'!C172</f>
        <v>729347.65921970701</v>
      </c>
      <c r="C172" s="9">
        <f t="shared" si="12"/>
        <v>-124627.58548565302</v>
      </c>
      <c r="I172" s="7">
        <f>'Repeated-Mesaures ANOVA'!C172</f>
        <v>729347.65921970701</v>
      </c>
      <c r="J172" s="8">
        <f>'Repeated-Mesaures ANOVA'!E172</f>
        <v>694114.83227511402</v>
      </c>
      <c r="K172" s="9">
        <f t="shared" si="13"/>
        <v>35232.826944592991</v>
      </c>
      <c r="R172" s="7">
        <f t="shared" si="10"/>
        <v>604720.07373405399</v>
      </c>
      <c r="S172" s="8">
        <f t="shared" si="11"/>
        <v>694114.83227511402</v>
      </c>
      <c r="T172" s="9">
        <f t="shared" si="14"/>
        <v>-89394.75854106003</v>
      </c>
      <c r="Z172" s="1"/>
    </row>
    <row r="173" spans="1:26" x14ac:dyDescent="0.2">
      <c r="A173" s="7">
        <f>'Repeated-Mesaures ANOVA'!A173</f>
        <v>619323.57778037898</v>
      </c>
      <c r="B173" s="8">
        <f>'Repeated-Mesaures ANOVA'!C173</f>
        <v>784245.85421069595</v>
      </c>
      <c r="C173" s="9">
        <f t="shared" si="12"/>
        <v>-164922.27643031697</v>
      </c>
      <c r="I173" s="7">
        <f>'Repeated-Mesaures ANOVA'!C173</f>
        <v>784245.85421069595</v>
      </c>
      <c r="J173" s="8">
        <f>'Repeated-Mesaures ANOVA'!E173</f>
        <v>718972.45727538003</v>
      </c>
      <c r="K173" s="9">
        <f t="shared" si="13"/>
        <v>65273.396935315919</v>
      </c>
      <c r="R173" s="7">
        <f t="shared" si="10"/>
        <v>619323.57778037898</v>
      </c>
      <c r="S173" s="8">
        <f t="shared" si="11"/>
        <v>718972.45727538003</v>
      </c>
      <c r="T173" s="9">
        <f t="shared" si="14"/>
        <v>-99648.879495001049</v>
      </c>
      <c r="Z173" s="1"/>
    </row>
    <row r="174" spans="1:26" x14ac:dyDescent="0.2">
      <c r="A174" s="7">
        <f>'Repeated-Mesaures ANOVA'!A174</f>
        <v>594372.20649824897</v>
      </c>
      <c r="B174" s="8">
        <f>'Repeated-Mesaures ANOVA'!C174</f>
        <v>740885.93840593798</v>
      </c>
      <c r="C174" s="9">
        <f t="shared" si="12"/>
        <v>-146513.73190768901</v>
      </c>
      <c r="I174" s="7">
        <f>'Repeated-Mesaures ANOVA'!C174</f>
        <v>740885.93840593798</v>
      </c>
      <c r="J174" s="8">
        <f>'Repeated-Mesaures ANOVA'!E174</f>
        <v>711731.84941908706</v>
      </c>
      <c r="K174" s="9">
        <f t="shared" si="13"/>
        <v>29154.088986850926</v>
      </c>
      <c r="R174" s="7">
        <f t="shared" si="10"/>
        <v>594372.20649824897</v>
      </c>
      <c r="S174" s="8">
        <f t="shared" si="11"/>
        <v>711731.84941908706</v>
      </c>
      <c r="T174" s="9">
        <f t="shared" si="14"/>
        <v>-117359.64292083809</v>
      </c>
      <c r="Z174" s="1"/>
    </row>
    <row r="175" spans="1:26" x14ac:dyDescent="0.2">
      <c r="A175" s="7">
        <f>'Repeated-Mesaures ANOVA'!A175</f>
        <v>603459.23553600197</v>
      </c>
      <c r="B175" s="8">
        <f>'Repeated-Mesaures ANOVA'!C175</f>
        <v>759758.80091743194</v>
      </c>
      <c r="C175" s="9">
        <f t="shared" si="12"/>
        <v>-156299.56538142997</v>
      </c>
      <c r="I175" s="7">
        <f>'Repeated-Mesaures ANOVA'!C175</f>
        <v>759758.80091743194</v>
      </c>
      <c r="J175" s="8">
        <f>'Repeated-Mesaures ANOVA'!E175</f>
        <v>709275.13639195298</v>
      </c>
      <c r="K175" s="9">
        <f t="shared" si="13"/>
        <v>50483.664525478962</v>
      </c>
      <c r="R175" s="7">
        <f t="shared" si="10"/>
        <v>603459.23553600197</v>
      </c>
      <c r="S175" s="8">
        <f t="shared" si="11"/>
        <v>709275.13639195298</v>
      </c>
      <c r="T175" s="9">
        <f t="shared" si="14"/>
        <v>-105815.90085595101</v>
      </c>
      <c r="Z175" s="1"/>
    </row>
    <row r="176" spans="1:26" x14ac:dyDescent="0.2">
      <c r="A176" s="7">
        <f>'Repeated-Mesaures ANOVA'!A176</f>
        <v>587294.17440432601</v>
      </c>
      <c r="B176" s="8">
        <f>'Repeated-Mesaures ANOVA'!C176</f>
        <v>733511.669635111</v>
      </c>
      <c r="C176" s="9">
        <f t="shared" si="12"/>
        <v>-146217.49523078499</v>
      </c>
      <c r="I176" s="7">
        <f>'Repeated-Mesaures ANOVA'!C176</f>
        <v>733511.669635111</v>
      </c>
      <c r="J176" s="8">
        <f>'Repeated-Mesaures ANOVA'!E176</f>
        <v>702783.86136197997</v>
      </c>
      <c r="K176" s="9">
        <f t="shared" si="13"/>
        <v>30727.808273131028</v>
      </c>
      <c r="R176" s="7">
        <f t="shared" si="10"/>
        <v>587294.17440432601</v>
      </c>
      <c r="S176" s="8">
        <f t="shared" si="11"/>
        <v>702783.86136197997</v>
      </c>
      <c r="T176" s="9">
        <f t="shared" si="14"/>
        <v>-115489.68695765396</v>
      </c>
      <c r="Z176" s="1"/>
    </row>
    <row r="177" spans="1:26" x14ac:dyDescent="0.2">
      <c r="A177" s="7">
        <f>'Repeated-Mesaures ANOVA'!A177</f>
        <v>596450.71454002697</v>
      </c>
      <c r="B177" s="8">
        <f>'Repeated-Mesaures ANOVA'!C177</f>
        <v>730480.04888385395</v>
      </c>
      <c r="C177" s="9">
        <f t="shared" si="12"/>
        <v>-134029.33434382698</v>
      </c>
      <c r="I177" s="7">
        <f>'Repeated-Mesaures ANOVA'!C177</f>
        <v>730480.04888385395</v>
      </c>
      <c r="J177" s="8">
        <f>'Repeated-Mesaures ANOVA'!E177</f>
        <v>736242.79191775003</v>
      </c>
      <c r="K177" s="9">
        <f t="shared" si="13"/>
        <v>-5762.7430338960839</v>
      </c>
      <c r="R177" s="7">
        <f t="shared" si="10"/>
        <v>596450.71454002697</v>
      </c>
      <c r="S177" s="8">
        <f t="shared" si="11"/>
        <v>736242.79191775003</v>
      </c>
      <c r="T177" s="9">
        <f t="shared" si="14"/>
        <v>-139792.07737772306</v>
      </c>
      <c r="Z177" s="1"/>
    </row>
    <row r="178" spans="1:26" x14ac:dyDescent="0.2">
      <c r="A178" s="7">
        <f>'Repeated-Mesaures ANOVA'!A178</f>
        <v>589269.51167546795</v>
      </c>
      <c r="B178" s="8">
        <f>'Repeated-Mesaures ANOVA'!C178</f>
        <v>728771.026702806</v>
      </c>
      <c r="C178" s="9">
        <f t="shared" si="12"/>
        <v>-139501.51502733806</v>
      </c>
      <c r="I178" s="7">
        <f>'Repeated-Mesaures ANOVA'!C178</f>
        <v>728771.026702806</v>
      </c>
      <c r="J178" s="8">
        <f>'Repeated-Mesaures ANOVA'!E178</f>
        <v>709003.44446378003</v>
      </c>
      <c r="K178" s="9">
        <f t="shared" si="13"/>
        <v>19767.582239025971</v>
      </c>
      <c r="R178" s="7">
        <f t="shared" si="10"/>
        <v>589269.51167546795</v>
      </c>
      <c r="S178" s="8">
        <f t="shared" si="11"/>
        <v>709003.44446378003</v>
      </c>
      <c r="T178" s="9">
        <f t="shared" si="14"/>
        <v>-119733.93278831209</v>
      </c>
      <c r="Z178" s="1"/>
    </row>
    <row r="179" spans="1:26" x14ac:dyDescent="0.2">
      <c r="A179" s="7">
        <f>'Repeated-Mesaures ANOVA'!A179</f>
        <v>596516.141544702</v>
      </c>
      <c r="B179" s="8">
        <f>'Repeated-Mesaures ANOVA'!C179</f>
        <v>717692.25909715297</v>
      </c>
      <c r="C179" s="9">
        <f t="shared" si="12"/>
        <v>-121176.11755245097</v>
      </c>
      <c r="I179" s="7">
        <f>'Repeated-Mesaures ANOVA'!C179</f>
        <v>717692.25909715297</v>
      </c>
      <c r="J179" s="8">
        <f>'Repeated-Mesaures ANOVA'!E179</f>
        <v>703812.31740055699</v>
      </c>
      <c r="K179" s="9">
        <f t="shared" si="13"/>
        <v>13879.941696595983</v>
      </c>
      <c r="R179" s="7">
        <f t="shared" si="10"/>
        <v>596516.141544702</v>
      </c>
      <c r="S179" s="8">
        <f t="shared" si="11"/>
        <v>703812.31740055699</v>
      </c>
      <c r="T179" s="9">
        <f t="shared" si="14"/>
        <v>-107296.17585585499</v>
      </c>
      <c r="Z179" s="1"/>
    </row>
    <row r="180" spans="1:26" x14ac:dyDescent="0.2">
      <c r="A180" s="7">
        <f>'Repeated-Mesaures ANOVA'!A180</f>
        <v>589201.22132584301</v>
      </c>
      <c r="B180" s="8">
        <f>'Repeated-Mesaures ANOVA'!C180</f>
        <v>737314.09025100397</v>
      </c>
      <c r="C180" s="9">
        <f t="shared" si="12"/>
        <v>-148112.86892516096</v>
      </c>
      <c r="I180" s="7">
        <f>'Repeated-Mesaures ANOVA'!C180</f>
        <v>737314.09025100397</v>
      </c>
      <c r="J180" s="8">
        <f>'Repeated-Mesaures ANOVA'!E180</f>
        <v>724166.10969326796</v>
      </c>
      <c r="K180" s="9">
        <f t="shared" si="13"/>
        <v>13147.980557736009</v>
      </c>
      <c r="R180" s="7">
        <f t="shared" si="10"/>
        <v>589201.22132584301</v>
      </c>
      <c r="S180" s="8">
        <f t="shared" si="11"/>
        <v>724166.10969326796</v>
      </c>
      <c r="T180" s="9">
        <f t="shared" si="14"/>
        <v>-134964.88836742495</v>
      </c>
      <c r="Z180" s="1"/>
    </row>
    <row r="181" spans="1:26" x14ac:dyDescent="0.2">
      <c r="A181" s="7">
        <f>'Repeated-Mesaures ANOVA'!A181</f>
        <v>590506.51314500999</v>
      </c>
      <c r="B181" s="8">
        <f>'Repeated-Mesaures ANOVA'!C181</f>
        <v>747928.171047854</v>
      </c>
      <c r="C181" s="9">
        <f t="shared" si="12"/>
        <v>-157421.65790284402</v>
      </c>
      <c r="I181" s="7">
        <f>'Repeated-Mesaures ANOVA'!C181</f>
        <v>747928.171047854</v>
      </c>
      <c r="J181" s="8">
        <f>'Repeated-Mesaures ANOVA'!E181</f>
        <v>691579.64347785595</v>
      </c>
      <c r="K181" s="9">
        <f t="shared" si="13"/>
        <v>56348.527569998056</v>
      </c>
      <c r="R181" s="7">
        <f t="shared" si="10"/>
        <v>590506.51314500999</v>
      </c>
      <c r="S181" s="8">
        <f t="shared" si="11"/>
        <v>691579.64347785595</v>
      </c>
      <c r="T181" s="9">
        <f t="shared" si="14"/>
        <v>-101073.13033284596</v>
      </c>
      <c r="Z181" s="1"/>
    </row>
    <row r="182" spans="1:26" x14ac:dyDescent="0.2">
      <c r="A182" s="7">
        <f>'Repeated-Mesaures ANOVA'!A182</f>
        <v>592571.05063215503</v>
      </c>
      <c r="B182" s="8">
        <f>'Repeated-Mesaures ANOVA'!C182</f>
        <v>734974.89647874504</v>
      </c>
      <c r="C182" s="9">
        <f t="shared" si="12"/>
        <v>-142403.84584659</v>
      </c>
      <c r="I182" s="7">
        <f>'Repeated-Mesaures ANOVA'!C182</f>
        <v>734974.89647874504</v>
      </c>
      <c r="J182" s="8">
        <f>'Repeated-Mesaures ANOVA'!E182</f>
        <v>692312.937977558</v>
      </c>
      <c r="K182" s="9">
        <f t="shared" si="13"/>
        <v>42661.958501187037</v>
      </c>
      <c r="R182" s="7">
        <f t="shared" si="10"/>
        <v>592571.05063215503</v>
      </c>
      <c r="S182" s="8">
        <f t="shared" si="11"/>
        <v>692312.937977558</v>
      </c>
      <c r="T182" s="9">
        <f t="shared" si="14"/>
        <v>-99741.887345402967</v>
      </c>
      <c r="Z182" s="1"/>
    </row>
    <row r="183" spans="1:26" x14ac:dyDescent="0.2">
      <c r="A183" s="7">
        <f>'Repeated-Mesaures ANOVA'!A183</f>
        <v>601855.09050128504</v>
      </c>
      <c r="B183" s="8">
        <f>'Repeated-Mesaures ANOVA'!C183</f>
        <v>746701.52400768502</v>
      </c>
      <c r="C183" s="9">
        <f t="shared" si="12"/>
        <v>-144846.43350639998</v>
      </c>
      <c r="I183" s="7">
        <f>'Repeated-Mesaures ANOVA'!C183</f>
        <v>746701.52400768502</v>
      </c>
      <c r="J183" s="8">
        <f>'Repeated-Mesaures ANOVA'!E183</f>
        <v>706505.108591686</v>
      </c>
      <c r="K183" s="9">
        <f t="shared" si="13"/>
        <v>40196.415415999014</v>
      </c>
      <c r="R183" s="7">
        <f t="shared" si="10"/>
        <v>601855.09050128504</v>
      </c>
      <c r="S183" s="8">
        <f t="shared" si="11"/>
        <v>706505.108591686</v>
      </c>
      <c r="T183" s="9">
        <f t="shared" si="14"/>
        <v>-104650.01809040096</v>
      </c>
      <c r="Z183" s="1"/>
    </row>
    <row r="184" spans="1:26" x14ac:dyDescent="0.2">
      <c r="A184" s="7">
        <f>'Repeated-Mesaures ANOVA'!A184</f>
        <v>601096.48583315394</v>
      </c>
      <c r="B184" s="8">
        <f>'Repeated-Mesaures ANOVA'!C184</f>
        <v>737005.86022150295</v>
      </c>
      <c r="C184" s="9">
        <f t="shared" si="12"/>
        <v>-135909.37438834901</v>
      </c>
      <c r="I184" s="7">
        <f>'Repeated-Mesaures ANOVA'!C184</f>
        <v>737005.86022150295</v>
      </c>
      <c r="J184" s="8">
        <f>'Repeated-Mesaures ANOVA'!E184</f>
        <v>711574.91440132202</v>
      </c>
      <c r="K184" s="9">
        <f t="shared" si="13"/>
        <v>25430.945820180932</v>
      </c>
      <c r="R184" s="7">
        <f t="shared" si="10"/>
        <v>601096.48583315394</v>
      </c>
      <c r="S184" s="8">
        <f t="shared" si="11"/>
        <v>711574.91440132202</v>
      </c>
      <c r="T184" s="9">
        <f t="shared" si="14"/>
        <v>-110478.42856816808</v>
      </c>
      <c r="Z184" s="1"/>
    </row>
    <row r="185" spans="1:26" x14ac:dyDescent="0.2">
      <c r="A185" s="7">
        <f>'Repeated-Mesaures ANOVA'!A185</f>
        <v>583678.726743815</v>
      </c>
      <c r="B185" s="8">
        <f>'Repeated-Mesaures ANOVA'!C185</f>
        <v>753743.49758574401</v>
      </c>
      <c r="C185" s="9">
        <f t="shared" si="12"/>
        <v>-170064.77084192901</v>
      </c>
      <c r="I185" s="7">
        <f>'Repeated-Mesaures ANOVA'!C185</f>
        <v>753743.49758574401</v>
      </c>
      <c r="J185" s="8">
        <f>'Repeated-Mesaures ANOVA'!E185</f>
        <v>695947.28740563302</v>
      </c>
      <c r="K185" s="9">
        <f t="shared" si="13"/>
        <v>57796.210180110997</v>
      </c>
      <c r="R185" s="7">
        <f t="shared" si="10"/>
        <v>583678.726743815</v>
      </c>
      <c r="S185" s="8">
        <f t="shared" si="11"/>
        <v>695947.28740563302</v>
      </c>
      <c r="T185" s="9">
        <f t="shared" si="14"/>
        <v>-112268.56066181802</v>
      </c>
      <c r="Z185" s="1"/>
    </row>
    <row r="186" spans="1:26" x14ac:dyDescent="0.2">
      <c r="A186" s="7">
        <f>'Repeated-Mesaures ANOVA'!A186</f>
        <v>599054.82832015306</v>
      </c>
      <c r="B186" s="8">
        <f>'Repeated-Mesaures ANOVA'!C186</f>
        <v>716734.82257654297</v>
      </c>
      <c r="C186" s="9">
        <f t="shared" si="12"/>
        <v>-117679.99425638991</v>
      </c>
      <c r="I186" s="7">
        <f>'Repeated-Mesaures ANOVA'!C186</f>
        <v>716734.82257654297</v>
      </c>
      <c r="J186" s="8">
        <f>'Repeated-Mesaures ANOVA'!E186</f>
        <v>710858.79072078597</v>
      </c>
      <c r="K186" s="9">
        <f t="shared" si="13"/>
        <v>5876.031855756999</v>
      </c>
      <c r="R186" s="7">
        <f t="shared" si="10"/>
        <v>599054.82832015306</v>
      </c>
      <c r="S186" s="8">
        <f t="shared" si="11"/>
        <v>710858.79072078597</v>
      </c>
      <c r="T186" s="9">
        <f t="shared" si="14"/>
        <v>-111803.96240063291</v>
      </c>
      <c r="Z186" s="1"/>
    </row>
    <row r="187" spans="1:26" x14ac:dyDescent="0.2">
      <c r="A187" s="7">
        <f>'Repeated-Mesaures ANOVA'!A187</f>
        <v>587157.32269974495</v>
      </c>
      <c r="B187" s="8">
        <f>'Repeated-Mesaures ANOVA'!C187</f>
        <v>779317.23667126906</v>
      </c>
      <c r="C187" s="9">
        <f t="shared" si="12"/>
        <v>-192159.9139715241</v>
      </c>
      <c r="I187" s="7">
        <f>'Repeated-Mesaures ANOVA'!C187</f>
        <v>779317.23667126906</v>
      </c>
      <c r="J187" s="8">
        <f>'Repeated-Mesaures ANOVA'!E187</f>
        <v>713434.09847620397</v>
      </c>
      <c r="K187" s="9">
        <f t="shared" si="13"/>
        <v>65883.138195065083</v>
      </c>
      <c r="R187" s="7">
        <f t="shared" si="10"/>
        <v>587157.32269974495</v>
      </c>
      <c r="S187" s="8">
        <f t="shared" si="11"/>
        <v>713434.09847620397</v>
      </c>
      <c r="T187" s="9">
        <f t="shared" si="14"/>
        <v>-126276.77577645902</v>
      </c>
      <c r="Z187" s="1"/>
    </row>
    <row r="188" spans="1:26" x14ac:dyDescent="0.2">
      <c r="A188" s="7">
        <f>'Repeated-Mesaures ANOVA'!A188</f>
        <v>590777.87301770202</v>
      </c>
      <c r="B188" s="8">
        <f>'Repeated-Mesaures ANOVA'!C188</f>
        <v>766176.86062348296</v>
      </c>
      <c r="C188" s="9">
        <f t="shared" si="12"/>
        <v>-175398.98760578095</v>
      </c>
      <c r="I188" s="7">
        <f>'Repeated-Mesaures ANOVA'!C188</f>
        <v>766176.86062348296</v>
      </c>
      <c r="J188" s="8">
        <f>'Repeated-Mesaures ANOVA'!E188</f>
        <v>686936.76459568494</v>
      </c>
      <c r="K188" s="9">
        <f t="shared" si="13"/>
        <v>79240.096027798019</v>
      </c>
      <c r="R188" s="7">
        <f t="shared" si="10"/>
        <v>590777.87301770202</v>
      </c>
      <c r="S188" s="8">
        <f t="shared" si="11"/>
        <v>686936.76459568494</v>
      </c>
      <c r="T188" s="9">
        <f t="shared" si="14"/>
        <v>-96158.891577982926</v>
      </c>
      <c r="Z188" s="1"/>
    </row>
    <row r="189" spans="1:26" x14ac:dyDescent="0.2">
      <c r="A189" s="7">
        <f>'Repeated-Mesaures ANOVA'!A189</f>
        <v>610041.934326243</v>
      </c>
      <c r="B189" s="8">
        <f>'Repeated-Mesaures ANOVA'!C189</f>
        <v>767696.84805709904</v>
      </c>
      <c r="C189" s="9">
        <f t="shared" si="12"/>
        <v>-157654.91373085603</v>
      </c>
      <c r="I189" s="7">
        <f>'Repeated-Mesaures ANOVA'!C189</f>
        <v>767696.84805709904</v>
      </c>
      <c r="J189" s="8">
        <f>'Repeated-Mesaures ANOVA'!E189</f>
        <v>748415.18951975997</v>
      </c>
      <c r="K189" s="9">
        <f t="shared" si="13"/>
        <v>19281.65853733907</v>
      </c>
      <c r="R189" s="7">
        <f t="shared" si="10"/>
        <v>610041.934326243</v>
      </c>
      <c r="S189" s="8">
        <f t="shared" si="11"/>
        <v>748415.18951975997</v>
      </c>
      <c r="T189" s="9">
        <f t="shared" si="14"/>
        <v>-138373.25519351696</v>
      </c>
      <c r="Z189" s="1"/>
    </row>
    <row r="190" spans="1:26" x14ac:dyDescent="0.2">
      <c r="A190" s="7">
        <f>'Repeated-Mesaures ANOVA'!A190</f>
        <v>609552.45466161403</v>
      </c>
      <c r="B190" s="8">
        <f>'Repeated-Mesaures ANOVA'!C190</f>
        <v>736804.31845484104</v>
      </c>
      <c r="C190" s="9">
        <f t="shared" si="12"/>
        <v>-127251.86379322701</v>
      </c>
      <c r="I190" s="7">
        <f>'Repeated-Mesaures ANOVA'!C190</f>
        <v>736804.31845484104</v>
      </c>
      <c r="J190" s="8">
        <f>'Repeated-Mesaures ANOVA'!E190</f>
        <v>708286.82741172495</v>
      </c>
      <c r="K190" s="9">
        <f t="shared" si="13"/>
        <v>28517.491043116082</v>
      </c>
      <c r="R190" s="7">
        <f t="shared" si="10"/>
        <v>609552.45466161403</v>
      </c>
      <c r="S190" s="8">
        <f t="shared" si="11"/>
        <v>708286.82741172495</v>
      </c>
      <c r="T190" s="9">
        <f t="shared" si="14"/>
        <v>-98734.372750110924</v>
      </c>
      <c r="Z190" s="1"/>
    </row>
    <row r="191" spans="1:26" x14ac:dyDescent="0.2">
      <c r="A191" s="7">
        <f>'Repeated-Mesaures ANOVA'!A191</f>
        <v>613350.86654121405</v>
      </c>
      <c r="B191" s="8">
        <f>'Repeated-Mesaures ANOVA'!C191</f>
        <v>746407.66967943998</v>
      </c>
      <c r="C191" s="9">
        <f t="shared" si="12"/>
        <v>-133056.80313822592</v>
      </c>
      <c r="I191" s="7">
        <f>'Repeated-Mesaures ANOVA'!C191</f>
        <v>746407.66967943998</v>
      </c>
      <c r="J191" s="8">
        <f>'Repeated-Mesaures ANOVA'!E191</f>
        <v>754508.05002651201</v>
      </c>
      <c r="K191" s="9">
        <f t="shared" si="13"/>
        <v>-8100.3803470720304</v>
      </c>
      <c r="R191" s="7">
        <f t="shared" si="10"/>
        <v>613350.86654121405</v>
      </c>
      <c r="S191" s="8">
        <f t="shared" si="11"/>
        <v>754508.05002651201</v>
      </c>
      <c r="T191" s="9">
        <f t="shared" si="14"/>
        <v>-141157.18348529795</v>
      </c>
      <c r="Z191" s="1"/>
    </row>
    <row r="192" spans="1:26" x14ac:dyDescent="0.2">
      <c r="A192" s="7">
        <f>'Repeated-Mesaures ANOVA'!A192</f>
        <v>605037.52040578995</v>
      </c>
      <c r="B192" s="8">
        <f>'Repeated-Mesaures ANOVA'!C192</f>
        <v>768018.95415569295</v>
      </c>
      <c r="C192" s="9">
        <f t="shared" si="12"/>
        <v>-162981.43374990299</v>
      </c>
      <c r="I192" s="7">
        <f>'Repeated-Mesaures ANOVA'!C192</f>
        <v>768018.95415569295</v>
      </c>
      <c r="J192" s="8">
        <f>'Repeated-Mesaures ANOVA'!E192</f>
        <v>732672.90636764397</v>
      </c>
      <c r="K192" s="9">
        <f t="shared" si="13"/>
        <v>35346.047788048978</v>
      </c>
      <c r="R192" s="7">
        <f t="shared" si="10"/>
        <v>605037.52040578995</v>
      </c>
      <c r="S192" s="8">
        <f t="shared" si="11"/>
        <v>732672.90636764397</v>
      </c>
      <c r="T192" s="9">
        <f t="shared" si="14"/>
        <v>-127635.38596185402</v>
      </c>
      <c r="Z192" s="1"/>
    </row>
    <row r="193" spans="1:26" x14ac:dyDescent="0.2">
      <c r="A193" s="7">
        <f>'Repeated-Mesaures ANOVA'!A193</f>
        <v>592915.36508142599</v>
      </c>
      <c r="B193" s="8">
        <f>'Repeated-Mesaures ANOVA'!C193</f>
        <v>769160.81081889803</v>
      </c>
      <c r="C193" s="9">
        <f t="shared" si="12"/>
        <v>-176245.44573747204</v>
      </c>
      <c r="I193" s="7">
        <f>'Repeated-Mesaures ANOVA'!C193</f>
        <v>769160.81081889803</v>
      </c>
      <c r="J193" s="8">
        <f>'Repeated-Mesaures ANOVA'!E193</f>
        <v>692639.846459297</v>
      </c>
      <c r="K193" s="9">
        <f t="shared" si="13"/>
        <v>76520.964359601028</v>
      </c>
      <c r="R193" s="7">
        <f t="shared" si="10"/>
        <v>592915.36508142599</v>
      </c>
      <c r="S193" s="8">
        <f t="shared" si="11"/>
        <v>692639.846459297</v>
      </c>
      <c r="T193" s="9">
        <f t="shared" si="14"/>
        <v>-99724.481377871009</v>
      </c>
      <c r="Z193" s="1"/>
    </row>
    <row r="194" spans="1:26" x14ac:dyDescent="0.2">
      <c r="A194" s="7">
        <f>'Repeated-Mesaures ANOVA'!A194</f>
        <v>593389.403316963</v>
      </c>
      <c r="B194" s="8">
        <f>'Repeated-Mesaures ANOVA'!C194</f>
        <v>746806.82538249204</v>
      </c>
      <c r="C194" s="9">
        <f t="shared" si="12"/>
        <v>-153417.42206552904</v>
      </c>
      <c r="I194" s="7">
        <f>'Repeated-Mesaures ANOVA'!C194</f>
        <v>746806.82538249204</v>
      </c>
      <c r="J194" s="8">
        <f>'Repeated-Mesaures ANOVA'!E194</f>
        <v>678541.69893142697</v>
      </c>
      <c r="K194" s="9">
        <f t="shared" si="13"/>
        <v>68265.126451065065</v>
      </c>
      <c r="R194" s="7">
        <f t="shared" ref="R194:R257" si="15">A194</f>
        <v>593389.403316963</v>
      </c>
      <c r="S194" s="8">
        <f t="shared" ref="S194:S257" si="16">J194</f>
        <v>678541.69893142697</v>
      </c>
      <c r="T194" s="9">
        <f t="shared" si="14"/>
        <v>-85152.295614463976</v>
      </c>
      <c r="Z194" s="1"/>
    </row>
    <row r="195" spans="1:26" x14ac:dyDescent="0.2">
      <c r="A195" s="7">
        <f>'Repeated-Mesaures ANOVA'!A195</f>
        <v>595254.64145845105</v>
      </c>
      <c r="B195" s="8">
        <f>'Repeated-Mesaures ANOVA'!C195</f>
        <v>736564.40623053897</v>
      </c>
      <c r="C195" s="9">
        <f t="shared" si="12"/>
        <v>-141309.76477208792</v>
      </c>
      <c r="I195" s="7">
        <f>'Repeated-Mesaures ANOVA'!C195</f>
        <v>736564.40623053897</v>
      </c>
      <c r="J195" s="8">
        <f>'Repeated-Mesaures ANOVA'!E195</f>
        <v>702894.85693277896</v>
      </c>
      <c r="K195" s="9">
        <f t="shared" si="13"/>
        <v>33669.549297760008</v>
      </c>
      <c r="R195" s="7">
        <f t="shared" si="15"/>
        <v>595254.64145845105</v>
      </c>
      <c r="S195" s="8">
        <f t="shared" si="16"/>
        <v>702894.85693277896</v>
      </c>
      <c r="T195" s="9">
        <f t="shared" si="14"/>
        <v>-107640.21547432791</v>
      </c>
      <c r="Z195" s="1"/>
    </row>
    <row r="196" spans="1:26" x14ac:dyDescent="0.2">
      <c r="A196" s="7">
        <f>'Repeated-Mesaures ANOVA'!A196</f>
        <v>577155.96270409797</v>
      </c>
      <c r="B196" s="8">
        <f>'Repeated-Mesaures ANOVA'!C196</f>
        <v>745374.72877396795</v>
      </c>
      <c r="C196" s="9">
        <f t="shared" ref="C196:C259" si="17">A196-B196</f>
        <v>-168218.76606986998</v>
      </c>
      <c r="I196" s="7">
        <f>'Repeated-Mesaures ANOVA'!C196</f>
        <v>745374.72877396795</v>
      </c>
      <c r="J196" s="8">
        <f>'Repeated-Mesaures ANOVA'!E196</f>
        <v>712786.46303439199</v>
      </c>
      <c r="K196" s="9">
        <f t="shared" ref="K196:K259" si="18">I196-J196</f>
        <v>32588.26573957596</v>
      </c>
      <c r="R196" s="7">
        <f t="shared" si="15"/>
        <v>577155.96270409797</v>
      </c>
      <c r="S196" s="8">
        <f t="shared" si="16"/>
        <v>712786.46303439199</v>
      </c>
      <c r="T196" s="9">
        <f t="shared" ref="T196:T259" si="19">R196-S196</f>
        <v>-135630.50033029402</v>
      </c>
      <c r="Z196" s="1"/>
    </row>
    <row r="197" spans="1:26" x14ac:dyDescent="0.2">
      <c r="A197" s="7">
        <f>'Repeated-Mesaures ANOVA'!A197</f>
        <v>606285.48532280501</v>
      </c>
      <c r="B197" s="8">
        <f>'Repeated-Mesaures ANOVA'!C197</f>
        <v>739207.25650392706</v>
      </c>
      <c r="C197" s="9">
        <f t="shared" si="17"/>
        <v>-132921.77118112205</v>
      </c>
      <c r="I197" s="7">
        <f>'Repeated-Mesaures ANOVA'!C197</f>
        <v>739207.25650392706</v>
      </c>
      <c r="J197" s="8">
        <f>'Repeated-Mesaures ANOVA'!E197</f>
        <v>724343.759623133</v>
      </c>
      <c r="K197" s="9">
        <f t="shared" si="18"/>
        <v>14863.49688079406</v>
      </c>
      <c r="R197" s="7">
        <f t="shared" si="15"/>
        <v>606285.48532280501</v>
      </c>
      <c r="S197" s="8">
        <f t="shared" si="16"/>
        <v>724343.759623133</v>
      </c>
      <c r="T197" s="9">
        <f t="shared" si="19"/>
        <v>-118058.27430032799</v>
      </c>
      <c r="Z197" s="1"/>
    </row>
    <row r="198" spans="1:26" x14ac:dyDescent="0.2">
      <c r="A198" s="7">
        <f>'Repeated-Mesaures ANOVA'!A198</f>
        <v>564976.839649503</v>
      </c>
      <c r="B198" s="8">
        <f>'Repeated-Mesaures ANOVA'!C198</f>
        <v>740460.728184351</v>
      </c>
      <c r="C198" s="9">
        <f t="shared" si="17"/>
        <v>-175483.888534848</v>
      </c>
      <c r="I198" s="7">
        <f>'Repeated-Mesaures ANOVA'!C198</f>
        <v>740460.728184351</v>
      </c>
      <c r="J198" s="8">
        <f>'Repeated-Mesaures ANOVA'!E198</f>
        <v>661459.392667123</v>
      </c>
      <c r="K198" s="9">
        <f t="shared" si="18"/>
        <v>79001.335517227999</v>
      </c>
      <c r="R198" s="7">
        <f t="shared" si="15"/>
        <v>564976.839649503</v>
      </c>
      <c r="S198" s="8">
        <f t="shared" si="16"/>
        <v>661459.392667123</v>
      </c>
      <c r="T198" s="9">
        <f t="shared" si="19"/>
        <v>-96482.553017619997</v>
      </c>
      <c r="Z198" s="1"/>
    </row>
    <row r="199" spans="1:26" x14ac:dyDescent="0.2">
      <c r="A199" s="7">
        <f>'Repeated-Mesaures ANOVA'!A199</f>
        <v>580634.53043563699</v>
      </c>
      <c r="B199" s="8">
        <f>'Repeated-Mesaures ANOVA'!C199</f>
        <v>728878.91428737505</v>
      </c>
      <c r="C199" s="9">
        <f t="shared" si="17"/>
        <v>-148244.38385173806</v>
      </c>
      <c r="I199" s="7">
        <f>'Repeated-Mesaures ANOVA'!C199</f>
        <v>728878.91428737505</v>
      </c>
      <c r="J199" s="8">
        <f>'Repeated-Mesaures ANOVA'!E199</f>
        <v>705529.366681393</v>
      </c>
      <c r="K199" s="9">
        <f t="shared" si="18"/>
        <v>23349.54760598205</v>
      </c>
      <c r="R199" s="7">
        <f t="shared" si="15"/>
        <v>580634.53043563699</v>
      </c>
      <c r="S199" s="8">
        <f t="shared" si="16"/>
        <v>705529.366681393</v>
      </c>
      <c r="T199" s="9">
        <f t="shared" si="19"/>
        <v>-124894.83624575601</v>
      </c>
      <c r="Z199" s="1"/>
    </row>
    <row r="200" spans="1:26" x14ac:dyDescent="0.2">
      <c r="A200" s="7">
        <f>'Repeated-Mesaures ANOVA'!A200</f>
        <v>606516.49518475705</v>
      </c>
      <c r="B200" s="8">
        <f>'Repeated-Mesaures ANOVA'!C200</f>
        <v>765658.82897178899</v>
      </c>
      <c r="C200" s="9">
        <f t="shared" si="17"/>
        <v>-159142.33378703194</v>
      </c>
      <c r="I200" s="7">
        <f>'Repeated-Mesaures ANOVA'!C200</f>
        <v>765658.82897178899</v>
      </c>
      <c r="J200" s="8">
        <f>'Repeated-Mesaures ANOVA'!E200</f>
        <v>686914.15842504695</v>
      </c>
      <c r="K200" s="9">
        <f t="shared" si="18"/>
        <v>78744.67054674204</v>
      </c>
      <c r="R200" s="7">
        <f t="shared" si="15"/>
        <v>606516.49518475705</v>
      </c>
      <c r="S200" s="8">
        <f t="shared" si="16"/>
        <v>686914.15842504695</v>
      </c>
      <c r="T200" s="9">
        <f t="shared" si="19"/>
        <v>-80397.663240289898</v>
      </c>
      <c r="Z200" s="1"/>
    </row>
    <row r="201" spans="1:26" x14ac:dyDescent="0.2">
      <c r="A201" s="7">
        <f>'Repeated-Mesaures ANOVA'!A201</f>
        <v>602749.75337105501</v>
      </c>
      <c r="B201" s="8">
        <f>'Repeated-Mesaures ANOVA'!C201</f>
        <v>766079.32198118896</v>
      </c>
      <c r="C201" s="9">
        <f t="shared" si="17"/>
        <v>-163329.56861013395</v>
      </c>
      <c r="I201" s="7">
        <f>'Repeated-Mesaures ANOVA'!C201</f>
        <v>766079.32198118896</v>
      </c>
      <c r="J201" s="8">
        <f>'Repeated-Mesaures ANOVA'!E201</f>
        <v>711879.12359373702</v>
      </c>
      <c r="K201" s="9">
        <f t="shared" si="18"/>
        <v>54200.198387451936</v>
      </c>
      <c r="R201" s="7">
        <f t="shared" si="15"/>
        <v>602749.75337105501</v>
      </c>
      <c r="S201" s="8">
        <f t="shared" si="16"/>
        <v>711879.12359373702</v>
      </c>
      <c r="T201" s="9">
        <f t="shared" si="19"/>
        <v>-109129.37022268202</v>
      </c>
      <c r="Z201" s="1"/>
    </row>
    <row r="202" spans="1:26" x14ac:dyDescent="0.2">
      <c r="A202" s="7">
        <f>'Repeated-Mesaures ANOVA'!A202</f>
        <v>601672.76806513802</v>
      </c>
      <c r="B202" s="8">
        <f>'Repeated-Mesaures ANOVA'!C202</f>
        <v>745676.18339573499</v>
      </c>
      <c r="C202" s="9">
        <f t="shared" si="17"/>
        <v>-144003.41533059697</v>
      </c>
      <c r="I202" s="7">
        <f>'Repeated-Mesaures ANOVA'!C202</f>
        <v>745676.18339573499</v>
      </c>
      <c r="J202" s="8">
        <f>'Repeated-Mesaures ANOVA'!E202</f>
        <v>716120.73621681798</v>
      </c>
      <c r="K202" s="9">
        <f t="shared" si="18"/>
        <v>29555.447178917006</v>
      </c>
      <c r="R202" s="7">
        <f t="shared" si="15"/>
        <v>601672.76806513802</v>
      </c>
      <c r="S202" s="8">
        <f t="shared" si="16"/>
        <v>716120.73621681798</v>
      </c>
      <c r="T202" s="9">
        <f t="shared" si="19"/>
        <v>-114447.96815167996</v>
      </c>
      <c r="Z202" s="1"/>
    </row>
    <row r="203" spans="1:26" x14ac:dyDescent="0.2">
      <c r="A203" s="7">
        <f>'Repeated-Mesaures ANOVA'!A203</f>
        <v>595560.11275791505</v>
      </c>
      <c r="B203" s="8">
        <f>'Repeated-Mesaures ANOVA'!C203</f>
        <v>768781.21743871598</v>
      </c>
      <c r="C203" s="9">
        <f t="shared" si="17"/>
        <v>-173221.10468080093</v>
      </c>
      <c r="I203" s="7">
        <f>'Repeated-Mesaures ANOVA'!C203</f>
        <v>768781.21743871598</v>
      </c>
      <c r="J203" s="8">
        <f>'Repeated-Mesaures ANOVA'!E203</f>
        <v>705634.89628513996</v>
      </c>
      <c r="K203" s="9">
        <f t="shared" si="18"/>
        <v>63146.32115357602</v>
      </c>
      <c r="R203" s="7">
        <f t="shared" si="15"/>
        <v>595560.11275791505</v>
      </c>
      <c r="S203" s="8">
        <f t="shared" si="16"/>
        <v>705634.89628513996</v>
      </c>
      <c r="T203" s="9">
        <f t="shared" si="19"/>
        <v>-110074.78352722491</v>
      </c>
      <c r="Z203" s="1"/>
    </row>
    <row r="204" spans="1:26" x14ac:dyDescent="0.2">
      <c r="A204" s="7">
        <f>'Repeated-Mesaures ANOVA'!A204</f>
        <v>588883.27744832903</v>
      </c>
      <c r="B204" s="8">
        <f>'Repeated-Mesaures ANOVA'!C204</f>
        <v>744086.25491352601</v>
      </c>
      <c r="C204" s="9">
        <f t="shared" si="17"/>
        <v>-155202.97746519698</v>
      </c>
      <c r="I204" s="7">
        <f>'Repeated-Mesaures ANOVA'!C204</f>
        <v>744086.25491352601</v>
      </c>
      <c r="J204" s="8">
        <f>'Repeated-Mesaures ANOVA'!E204</f>
        <v>688375.19517486601</v>
      </c>
      <c r="K204" s="9">
        <f t="shared" si="18"/>
        <v>55711.059738659998</v>
      </c>
      <c r="R204" s="7">
        <f t="shared" si="15"/>
        <v>588883.27744832903</v>
      </c>
      <c r="S204" s="8">
        <f t="shared" si="16"/>
        <v>688375.19517486601</v>
      </c>
      <c r="T204" s="9">
        <f t="shared" si="19"/>
        <v>-99491.91772653698</v>
      </c>
      <c r="Z204" s="1"/>
    </row>
    <row r="205" spans="1:26" x14ac:dyDescent="0.2">
      <c r="A205" s="7">
        <f>'Repeated-Mesaures ANOVA'!A205</f>
        <v>596697.71770181495</v>
      </c>
      <c r="B205" s="8">
        <f>'Repeated-Mesaures ANOVA'!C205</f>
        <v>783319.05163984594</v>
      </c>
      <c r="C205" s="9">
        <f t="shared" si="17"/>
        <v>-186621.33393803099</v>
      </c>
      <c r="I205" s="7">
        <f>'Repeated-Mesaures ANOVA'!C205</f>
        <v>783319.05163984594</v>
      </c>
      <c r="J205" s="8">
        <f>'Repeated-Mesaures ANOVA'!E205</f>
        <v>697506.35600608599</v>
      </c>
      <c r="K205" s="9">
        <f t="shared" si="18"/>
        <v>85812.695633759955</v>
      </c>
      <c r="R205" s="7">
        <f t="shared" si="15"/>
        <v>596697.71770181495</v>
      </c>
      <c r="S205" s="8">
        <f t="shared" si="16"/>
        <v>697506.35600608599</v>
      </c>
      <c r="T205" s="9">
        <f t="shared" si="19"/>
        <v>-100808.63830427104</v>
      </c>
      <c r="Z205" s="1"/>
    </row>
    <row r="206" spans="1:26" x14ac:dyDescent="0.2">
      <c r="A206" s="7">
        <f>'Repeated-Mesaures ANOVA'!A206</f>
        <v>603054.81403709995</v>
      </c>
      <c r="B206" s="8">
        <f>'Repeated-Mesaures ANOVA'!C206</f>
        <v>729818.88247282</v>
      </c>
      <c r="C206" s="9">
        <f t="shared" si="17"/>
        <v>-126764.06843572005</v>
      </c>
      <c r="I206" s="7">
        <f>'Repeated-Mesaures ANOVA'!C206</f>
        <v>729818.88247282</v>
      </c>
      <c r="J206" s="8">
        <f>'Repeated-Mesaures ANOVA'!E206</f>
        <v>697395.967985722</v>
      </c>
      <c r="K206" s="9">
        <f t="shared" si="18"/>
        <v>32422.914487097994</v>
      </c>
      <c r="R206" s="7">
        <f t="shared" si="15"/>
        <v>603054.81403709995</v>
      </c>
      <c r="S206" s="8">
        <f t="shared" si="16"/>
        <v>697395.967985722</v>
      </c>
      <c r="T206" s="9">
        <f t="shared" si="19"/>
        <v>-94341.153948622057</v>
      </c>
      <c r="Z206" s="1"/>
    </row>
    <row r="207" spans="1:26" x14ac:dyDescent="0.2">
      <c r="A207" s="7">
        <f>'Repeated-Mesaures ANOVA'!A207</f>
        <v>579853.38561961404</v>
      </c>
      <c r="B207" s="8">
        <f>'Repeated-Mesaures ANOVA'!C207</f>
        <v>743294.06713782996</v>
      </c>
      <c r="C207" s="9">
        <f t="shared" si="17"/>
        <v>-163440.68151821592</v>
      </c>
      <c r="I207" s="7">
        <f>'Repeated-Mesaures ANOVA'!C207</f>
        <v>743294.06713782996</v>
      </c>
      <c r="J207" s="8">
        <f>'Repeated-Mesaures ANOVA'!E207</f>
        <v>704490.01000168303</v>
      </c>
      <c r="K207" s="9">
        <f t="shared" si="18"/>
        <v>38804.057136146934</v>
      </c>
      <c r="R207" s="7">
        <f t="shared" si="15"/>
        <v>579853.38561961404</v>
      </c>
      <c r="S207" s="8">
        <f t="shared" si="16"/>
        <v>704490.01000168303</v>
      </c>
      <c r="T207" s="9">
        <f t="shared" si="19"/>
        <v>-124636.62438206899</v>
      </c>
      <c r="Z207" s="1"/>
    </row>
    <row r="208" spans="1:26" x14ac:dyDescent="0.2">
      <c r="A208" s="7">
        <f>'Repeated-Mesaures ANOVA'!A208</f>
        <v>606626.56225085596</v>
      </c>
      <c r="B208" s="8">
        <f>'Repeated-Mesaures ANOVA'!C208</f>
        <v>734832.32684627594</v>
      </c>
      <c r="C208" s="9">
        <f t="shared" si="17"/>
        <v>-128205.76459541998</v>
      </c>
      <c r="I208" s="7">
        <f>'Repeated-Mesaures ANOVA'!C208</f>
        <v>734832.32684627594</v>
      </c>
      <c r="J208" s="8">
        <f>'Repeated-Mesaures ANOVA'!E208</f>
        <v>696549.05565759703</v>
      </c>
      <c r="K208" s="9">
        <f t="shared" si="18"/>
        <v>38283.271188678918</v>
      </c>
      <c r="R208" s="7">
        <f t="shared" si="15"/>
        <v>606626.56225085596</v>
      </c>
      <c r="S208" s="8">
        <f t="shared" si="16"/>
        <v>696549.05565759703</v>
      </c>
      <c r="T208" s="9">
        <f t="shared" si="19"/>
        <v>-89922.493406741065</v>
      </c>
      <c r="Z208" s="1"/>
    </row>
    <row r="209" spans="1:26" x14ac:dyDescent="0.2">
      <c r="A209" s="7">
        <f>'Repeated-Mesaures ANOVA'!A209</f>
        <v>588146.533092567</v>
      </c>
      <c r="B209" s="8">
        <f>'Repeated-Mesaures ANOVA'!C209</f>
        <v>754328.04459587904</v>
      </c>
      <c r="C209" s="9">
        <f t="shared" si="17"/>
        <v>-166181.51150331204</v>
      </c>
      <c r="I209" s="7">
        <f>'Repeated-Mesaures ANOVA'!C209</f>
        <v>754328.04459587904</v>
      </c>
      <c r="J209" s="8">
        <f>'Repeated-Mesaures ANOVA'!E209</f>
        <v>698006.34576571395</v>
      </c>
      <c r="K209" s="9">
        <f t="shared" si="18"/>
        <v>56321.698830165085</v>
      </c>
      <c r="R209" s="7">
        <f t="shared" si="15"/>
        <v>588146.533092567</v>
      </c>
      <c r="S209" s="8">
        <f t="shared" si="16"/>
        <v>698006.34576571395</v>
      </c>
      <c r="T209" s="9">
        <f t="shared" si="19"/>
        <v>-109859.81267314695</v>
      </c>
      <c r="Z209" s="1"/>
    </row>
    <row r="210" spans="1:26" x14ac:dyDescent="0.2">
      <c r="A210" s="7">
        <f>'Repeated-Mesaures ANOVA'!A210</f>
        <v>568460.91516116797</v>
      </c>
      <c r="B210" s="8">
        <f>'Repeated-Mesaures ANOVA'!C210</f>
        <v>738220.03521554905</v>
      </c>
      <c r="C210" s="9">
        <f t="shared" si="17"/>
        <v>-169759.12005438108</v>
      </c>
      <c r="I210" s="7">
        <f>'Repeated-Mesaures ANOVA'!C210</f>
        <v>738220.03521554905</v>
      </c>
      <c r="J210" s="8">
        <f>'Repeated-Mesaures ANOVA'!E210</f>
        <v>696890.24283728097</v>
      </c>
      <c r="K210" s="9">
        <f t="shared" si="18"/>
        <v>41329.792378268088</v>
      </c>
      <c r="R210" s="7">
        <f t="shared" si="15"/>
        <v>568460.91516116797</v>
      </c>
      <c r="S210" s="8">
        <f t="shared" si="16"/>
        <v>696890.24283728097</v>
      </c>
      <c r="T210" s="9">
        <f t="shared" si="19"/>
        <v>-128429.327676113</v>
      </c>
      <c r="Z210" s="1"/>
    </row>
    <row r="211" spans="1:26" x14ac:dyDescent="0.2">
      <c r="A211" s="7">
        <f>'Repeated-Mesaures ANOVA'!A211</f>
        <v>588859.83508266904</v>
      </c>
      <c r="B211" s="8">
        <f>'Repeated-Mesaures ANOVA'!C211</f>
        <v>752954.89922697796</v>
      </c>
      <c r="C211" s="9">
        <f t="shared" si="17"/>
        <v>-164095.06414430891</v>
      </c>
      <c r="I211" s="7">
        <f>'Repeated-Mesaures ANOVA'!C211</f>
        <v>752954.89922697796</v>
      </c>
      <c r="J211" s="8">
        <f>'Repeated-Mesaures ANOVA'!E211</f>
        <v>681152.80217276595</v>
      </c>
      <c r="K211" s="9">
        <f t="shared" si="18"/>
        <v>71802.097054212005</v>
      </c>
      <c r="R211" s="7">
        <f t="shared" si="15"/>
        <v>588859.83508266904</v>
      </c>
      <c r="S211" s="8">
        <f t="shared" si="16"/>
        <v>681152.80217276595</v>
      </c>
      <c r="T211" s="9">
        <f t="shared" si="19"/>
        <v>-92292.967090096907</v>
      </c>
      <c r="Z211" s="1"/>
    </row>
    <row r="212" spans="1:26" x14ac:dyDescent="0.2">
      <c r="A212" s="7">
        <f>'Repeated-Mesaures ANOVA'!A212</f>
        <v>599014.36281469197</v>
      </c>
      <c r="B212" s="8">
        <f>'Repeated-Mesaures ANOVA'!C212</f>
        <v>771205.55917473999</v>
      </c>
      <c r="C212" s="9">
        <f t="shared" si="17"/>
        <v>-172191.19636004802</v>
      </c>
      <c r="I212" s="7">
        <f>'Repeated-Mesaures ANOVA'!C212</f>
        <v>771205.55917473999</v>
      </c>
      <c r="J212" s="8">
        <f>'Repeated-Mesaures ANOVA'!E212</f>
        <v>710175.64249339805</v>
      </c>
      <c r="K212" s="9">
        <f t="shared" si="18"/>
        <v>61029.916681341943</v>
      </c>
      <c r="R212" s="7">
        <f t="shared" si="15"/>
        <v>599014.36281469197</v>
      </c>
      <c r="S212" s="8">
        <f t="shared" si="16"/>
        <v>710175.64249339805</v>
      </c>
      <c r="T212" s="9">
        <f t="shared" si="19"/>
        <v>-111161.27967870608</v>
      </c>
      <c r="Z212" s="1"/>
    </row>
    <row r="213" spans="1:26" x14ac:dyDescent="0.2">
      <c r="A213" s="7">
        <f>'Repeated-Mesaures ANOVA'!A213</f>
        <v>587213.74500875501</v>
      </c>
      <c r="B213" s="8">
        <f>'Repeated-Mesaures ANOVA'!C213</f>
        <v>773445.31313257106</v>
      </c>
      <c r="C213" s="9">
        <f t="shared" si="17"/>
        <v>-186231.56812381605</v>
      </c>
      <c r="I213" s="7">
        <f>'Repeated-Mesaures ANOVA'!C213</f>
        <v>773445.31313257106</v>
      </c>
      <c r="J213" s="8">
        <f>'Repeated-Mesaures ANOVA'!E213</f>
        <v>691660.85192353104</v>
      </c>
      <c r="K213" s="9">
        <f t="shared" si="18"/>
        <v>81784.461209040019</v>
      </c>
      <c r="R213" s="7">
        <f t="shared" si="15"/>
        <v>587213.74500875501</v>
      </c>
      <c r="S213" s="8">
        <f t="shared" si="16"/>
        <v>691660.85192353104</v>
      </c>
      <c r="T213" s="9">
        <f t="shared" si="19"/>
        <v>-104447.10691477603</v>
      </c>
      <c r="Z213" s="1"/>
    </row>
    <row r="214" spans="1:26" x14ac:dyDescent="0.2">
      <c r="A214" s="7">
        <f>'Repeated-Mesaures ANOVA'!A214</f>
        <v>612097.62291525898</v>
      </c>
      <c r="B214" s="8">
        <f>'Repeated-Mesaures ANOVA'!C214</f>
        <v>757706.92414089094</v>
      </c>
      <c r="C214" s="9">
        <f t="shared" si="17"/>
        <v>-145609.30122563196</v>
      </c>
      <c r="I214" s="7">
        <f>'Repeated-Mesaures ANOVA'!C214</f>
        <v>757706.92414089094</v>
      </c>
      <c r="J214" s="8">
        <f>'Repeated-Mesaures ANOVA'!E214</f>
        <v>712349.08384488802</v>
      </c>
      <c r="K214" s="9">
        <f t="shared" si="18"/>
        <v>45357.84029600292</v>
      </c>
      <c r="R214" s="7">
        <f t="shared" si="15"/>
        <v>612097.62291525898</v>
      </c>
      <c r="S214" s="8">
        <f t="shared" si="16"/>
        <v>712349.08384488802</v>
      </c>
      <c r="T214" s="9">
        <f t="shared" si="19"/>
        <v>-100251.46092962904</v>
      </c>
      <c r="Z214" s="1"/>
    </row>
    <row r="215" spans="1:26" x14ac:dyDescent="0.2">
      <c r="A215" s="7">
        <f>'Repeated-Mesaures ANOVA'!A215</f>
        <v>613411.16245690105</v>
      </c>
      <c r="B215" s="8">
        <f>'Repeated-Mesaures ANOVA'!C215</f>
        <v>760021.24873187905</v>
      </c>
      <c r="C215" s="9">
        <f t="shared" si="17"/>
        <v>-146610.08627497801</v>
      </c>
      <c r="I215" s="7">
        <f>'Repeated-Mesaures ANOVA'!C215</f>
        <v>760021.24873187905</v>
      </c>
      <c r="J215" s="8">
        <f>'Repeated-Mesaures ANOVA'!E215</f>
        <v>679243.70184698899</v>
      </c>
      <c r="K215" s="9">
        <f t="shared" si="18"/>
        <v>80777.546884890064</v>
      </c>
      <c r="R215" s="7">
        <f t="shared" si="15"/>
        <v>613411.16245690105</v>
      </c>
      <c r="S215" s="8">
        <f t="shared" si="16"/>
        <v>679243.70184698899</v>
      </c>
      <c r="T215" s="9">
        <f t="shared" si="19"/>
        <v>-65832.539390087943</v>
      </c>
      <c r="Z215" s="1"/>
    </row>
    <row r="216" spans="1:26" x14ac:dyDescent="0.2">
      <c r="A216" s="7">
        <f>'Repeated-Mesaures ANOVA'!A216</f>
        <v>593211.68690702401</v>
      </c>
      <c r="B216" s="8">
        <f>'Repeated-Mesaures ANOVA'!C216</f>
        <v>725047.40117918397</v>
      </c>
      <c r="C216" s="9">
        <f t="shared" si="17"/>
        <v>-131835.71427215997</v>
      </c>
      <c r="I216" s="7">
        <f>'Repeated-Mesaures ANOVA'!C216</f>
        <v>725047.40117918397</v>
      </c>
      <c r="J216" s="8">
        <f>'Repeated-Mesaures ANOVA'!E216</f>
        <v>703980.23007970804</v>
      </c>
      <c r="K216" s="9">
        <f t="shared" si="18"/>
        <v>21067.171099475934</v>
      </c>
      <c r="R216" s="7">
        <f t="shared" si="15"/>
        <v>593211.68690702401</v>
      </c>
      <c r="S216" s="8">
        <f t="shared" si="16"/>
        <v>703980.23007970804</v>
      </c>
      <c r="T216" s="9">
        <f t="shared" si="19"/>
        <v>-110768.54317268403</v>
      </c>
      <c r="Z216" s="1"/>
    </row>
    <row r="217" spans="1:26" x14ac:dyDescent="0.2">
      <c r="A217" s="7">
        <f>'Repeated-Mesaures ANOVA'!A217</f>
        <v>589160.73888827104</v>
      </c>
      <c r="B217" s="8">
        <f>'Repeated-Mesaures ANOVA'!C217</f>
        <v>734440.13765890396</v>
      </c>
      <c r="C217" s="9">
        <f t="shared" si="17"/>
        <v>-145279.39877063292</v>
      </c>
      <c r="I217" s="7">
        <f>'Repeated-Mesaures ANOVA'!C217</f>
        <v>734440.13765890396</v>
      </c>
      <c r="J217" s="8">
        <f>'Repeated-Mesaures ANOVA'!E217</f>
        <v>694513.74608513701</v>
      </c>
      <c r="K217" s="9">
        <f t="shared" si="18"/>
        <v>39926.391573766945</v>
      </c>
      <c r="R217" s="7">
        <f t="shared" si="15"/>
        <v>589160.73888827104</v>
      </c>
      <c r="S217" s="8">
        <f t="shared" si="16"/>
        <v>694513.74608513701</v>
      </c>
      <c r="T217" s="9">
        <f t="shared" si="19"/>
        <v>-105353.00719686598</v>
      </c>
      <c r="Z217" s="1"/>
    </row>
    <row r="218" spans="1:26" x14ac:dyDescent="0.2">
      <c r="A218" s="7">
        <f>'Repeated-Mesaures ANOVA'!A218</f>
        <v>604200.52748380799</v>
      </c>
      <c r="B218" s="8">
        <f>'Repeated-Mesaures ANOVA'!C218</f>
        <v>708085.25993205199</v>
      </c>
      <c r="C218" s="9">
        <f t="shared" si="17"/>
        <v>-103884.732448244</v>
      </c>
      <c r="I218" s="7">
        <f>'Repeated-Mesaures ANOVA'!C218</f>
        <v>708085.25993205199</v>
      </c>
      <c r="J218" s="8">
        <f>'Repeated-Mesaures ANOVA'!E218</f>
        <v>710960.06141679105</v>
      </c>
      <c r="K218" s="9">
        <f t="shared" si="18"/>
        <v>-2874.8014847390587</v>
      </c>
      <c r="R218" s="7">
        <f t="shared" si="15"/>
        <v>604200.52748380799</v>
      </c>
      <c r="S218" s="8">
        <f t="shared" si="16"/>
        <v>710960.06141679105</v>
      </c>
      <c r="T218" s="9">
        <f t="shared" si="19"/>
        <v>-106759.53393298306</v>
      </c>
      <c r="Z218" s="1"/>
    </row>
    <row r="219" spans="1:26" x14ac:dyDescent="0.2">
      <c r="A219" s="7">
        <f>'Repeated-Mesaures ANOVA'!A219</f>
        <v>604798.99990204</v>
      </c>
      <c r="B219" s="8">
        <f>'Repeated-Mesaures ANOVA'!C219</f>
        <v>713940.23055627802</v>
      </c>
      <c r="C219" s="9">
        <f t="shared" si="17"/>
        <v>-109141.23065423802</v>
      </c>
      <c r="I219" s="7">
        <f>'Repeated-Mesaures ANOVA'!C219</f>
        <v>713940.23055627802</v>
      </c>
      <c r="J219" s="8">
        <f>'Repeated-Mesaures ANOVA'!E219</f>
        <v>754887.46535873099</v>
      </c>
      <c r="K219" s="9">
        <f t="shared" si="18"/>
        <v>-40947.234802452964</v>
      </c>
      <c r="R219" s="7">
        <f t="shared" si="15"/>
        <v>604798.99990204</v>
      </c>
      <c r="S219" s="8">
        <f t="shared" si="16"/>
        <v>754887.46535873099</v>
      </c>
      <c r="T219" s="9">
        <f t="shared" si="19"/>
        <v>-150088.46545669099</v>
      </c>
      <c r="Z219" s="1"/>
    </row>
    <row r="220" spans="1:26" x14ac:dyDescent="0.2">
      <c r="A220" s="7">
        <f>'Repeated-Mesaures ANOVA'!A220</f>
        <v>600364.59165161499</v>
      </c>
      <c r="B220" s="8">
        <f>'Repeated-Mesaures ANOVA'!C220</f>
        <v>742448.26962909196</v>
      </c>
      <c r="C220" s="9">
        <f t="shared" si="17"/>
        <v>-142083.67797747697</v>
      </c>
      <c r="I220" s="7">
        <f>'Repeated-Mesaures ANOVA'!C220</f>
        <v>742448.26962909196</v>
      </c>
      <c r="J220" s="8">
        <f>'Repeated-Mesaures ANOVA'!E220</f>
        <v>717071.91288077505</v>
      </c>
      <c r="K220" s="9">
        <f t="shared" si="18"/>
        <v>25376.356748316903</v>
      </c>
      <c r="R220" s="7">
        <f t="shared" si="15"/>
        <v>600364.59165161499</v>
      </c>
      <c r="S220" s="8">
        <f t="shared" si="16"/>
        <v>717071.91288077505</v>
      </c>
      <c r="T220" s="9">
        <f t="shared" si="19"/>
        <v>-116707.32122916006</v>
      </c>
      <c r="Z220" s="1"/>
    </row>
    <row r="221" spans="1:26" x14ac:dyDescent="0.2">
      <c r="A221" s="7">
        <f>'Repeated-Mesaures ANOVA'!A221</f>
        <v>596190.90599189897</v>
      </c>
      <c r="B221" s="8">
        <f>'Repeated-Mesaures ANOVA'!C221</f>
        <v>705860.09049323702</v>
      </c>
      <c r="C221" s="9">
        <f t="shared" si="17"/>
        <v>-109669.18450133805</v>
      </c>
      <c r="I221" s="7">
        <f>'Repeated-Mesaures ANOVA'!C221</f>
        <v>705860.09049323702</v>
      </c>
      <c r="J221" s="8">
        <f>'Repeated-Mesaures ANOVA'!E221</f>
        <v>703412.85770018795</v>
      </c>
      <c r="K221" s="9">
        <f t="shared" si="18"/>
        <v>2447.2327930490719</v>
      </c>
      <c r="R221" s="7">
        <f t="shared" si="15"/>
        <v>596190.90599189897</v>
      </c>
      <c r="S221" s="8">
        <f t="shared" si="16"/>
        <v>703412.85770018795</v>
      </c>
      <c r="T221" s="9">
        <f t="shared" si="19"/>
        <v>-107221.95170828898</v>
      </c>
      <c r="Z221" s="1"/>
    </row>
    <row r="222" spans="1:26" x14ac:dyDescent="0.2">
      <c r="A222" s="7">
        <f>'Repeated-Mesaures ANOVA'!A222</f>
        <v>588788.35945934604</v>
      </c>
      <c r="B222" s="8">
        <f>'Repeated-Mesaures ANOVA'!C222</f>
        <v>734288.68307848799</v>
      </c>
      <c r="C222" s="9">
        <f t="shared" si="17"/>
        <v>-145500.32361914194</v>
      </c>
      <c r="I222" s="7">
        <f>'Repeated-Mesaures ANOVA'!C222</f>
        <v>734288.68307848799</v>
      </c>
      <c r="J222" s="8">
        <f>'Repeated-Mesaures ANOVA'!E222</f>
        <v>684373.46043946804</v>
      </c>
      <c r="K222" s="9">
        <f t="shared" si="18"/>
        <v>49915.22263901995</v>
      </c>
      <c r="R222" s="7">
        <f t="shared" si="15"/>
        <v>588788.35945934604</v>
      </c>
      <c r="S222" s="8">
        <f t="shared" si="16"/>
        <v>684373.46043946804</v>
      </c>
      <c r="T222" s="9">
        <f t="shared" si="19"/>
        <v>-95585.100980121992</v>
      </c>
      <c r="Z222" s="1"/>
    </row>
    <row r="223" spans="1:26" x14ac:dyDescent="0.2">
      <c r="A223" s="7">
        <f>'Repeated-Mesaures ANOVA'!A223</f>
        <v>593925.03333786898</v>
      </c>
      <c r="B223" s="8">
        <f>'Repeated-Mesaures ANOVA'!C223</f>
        <v>738687.14124712895</v>
      </c>
      <c r="C223" s="9">
        <f t="shared" si="17"/>
        <v>-144762.10790925997</v>
      </c>
      <c r="I223" s="7">
        <f>'Repeated-Mesaures ANOVA'!C223</f>
        <v>738687.14124712895</v>
      </c>
      <c r="J223" s="8">
        <f>'Repeated-Mesaures ANOVA'!E223</f>
        <v>706317.53921620396</v>
      </c>
      <c r="K223" s="9">
        <f t="shared" si="18"/>
        <v>32369.602030924987</v>
      </c>
      <c r="R223" s="7">
        <f t="shared" si="15"/>
        <v>593925.03333786898</v>
      </c>
      <c r="S223" s="8">
        <f t="shared" si="16"/>
        <v>706317.53921620396</v>
      </c>
      <c r="T223" s="9">
        <f t="shared" si="19"/>
        <v>-112392.50587833498</v>
      </c>
      <c r="Z223" s="1"/>
    </row>
    <row r="224" spans="1:26" x14ac:dyDescent="0.2">
      <c r="A224" s="7">
        <f>'Repeated-Mesaures ANOVA'!A224</f>
        <v>597665.52842715103</v>
      </c>
      <c r="B224" s="8">
        <f>'Repeated-Mesaures ANOVA'!C224</f>
        <v>734761.77086543397</v>
      </c>
      <c r="C224" s="9">
        <f t="shared" si="17"/>
        <v>-137096.24243828293</v>
      </c>
      <c r="I224" s="7">
        <f>'Repeated-Mesaures ANOVA'!C224</f>
        <v>734761.77086543397</v>
      </c>
      <c r="J224" s="8">
        <f>'Repeated-Mesaures ANOVA'!E224</f>
        <v>708964.27890768601</v>
      </c>
      <c r="K224" s="9">
        <f t="shared" si="18"/>
        <v>25797.49195774796</v>
      </c>
      <c r="R224" s="7">
        <f t="shared" si="15"/>
        <v>597665.52842715103</v>
      </c>
      <c r="S224" s="8">
        <f t="shared" si="16"/>
        <v>708964.27890768601</v>
      </c>
      <c r="T224" s="9">
        <f t="shared" si="19"/>
        <v>-111298.75048053497</v>
      </c>
      <c r="Z224" s="1"/>
    </row>
    <row r="225" spans="1:26" x14ac:dyDescent="0.2">
      <c r="A225" s="7">
        <f>'Repeated-Mesaures ANOVA'!A225</f>
        <v>596238.66372922098</v>
      </c>
      <c r="B225" s="8">
        <f>'Repeated-Mesaures ANOVA'!C225</f>
        <v>759353.16500361299</v>
      </c>
      <c r="C225" s="9">
        <f t="shared" si="17"/>
        <v>-163114.50127439201</v>
      </c>
      <c r="I225" s="7">
        <f>'Repeated-Mesaures ANOVA'!C225</f>
        <v>759353.16500361299</v>
      </c>
      <c r="J225" s="8">
        <f>'Repeated-Mesaures ANOVA'!E225</f>
        <v>683565.09726865694</v>
      </c>
      <c r="K225" s="9">
        <f t="shared" si="18"/>
        <v>75788.067734956043</v>
      </c>
      <c r="R225" s="7">
        <f t="shared" si="15"/>
        <v>596238.66372922098</v>
      </c>
      <c r="S225" s="8">
        <f t="shared" si="16"/>
        <v>683565.09726865694</v>
      </c>
      <c r="T225" s="9">
        <f t="shared" si="19"/>
        <v>-87326.433539435966</v>
      </c>
      <c r="Z225" s="1"/>
    </row>
    <row r="226" spans="1:26" x14ac:dyDescent="0.2">
      <c r="A226" s="7">
        <f>'Repeated-Mesaures ANOVA'!A226</f>
        <v>608389.46208480396</v>
      </c>
      <c r="B226" s="8">
        <f>'Repeated-Mesaures ANOVA'!C226</f>
        <v>732956.99791684805</v>
      </c>
      <c r="C226" s="9">
        <f t="shared" si="17"/>
        <v>-124567.53583204409</v>
      </c>
      <c r="I226" s="7">
        <f>'Repeated-Mesaures ANOVA'!C226</f>
        <v>732956.99791684805</v>
      </c>
      <c r="J226" s="8">
        <f>'Repeated-Mesaures ANOVA'!E226</f>
        <v>710938.356327735</v>
      </c>
      <c r="K226" s="9">
        <f t="shared" si="18"/>
        <v>22018.641589113045</v>
      </c>
      <c r="R226" s="7">
        <f t="shared" si="15"/>
        <v>608389.46208480396</v>
      </c>
      <c r="S226" s="8">
        <f t="shared" si="16"/>
        <v>710938.356327735</v>
      </c>
      <c r="T226" s="9">
        <f t="shared" si="19"/>
        <v>-102548.89424293104</v>
      </c>
      <c r="Z226" s="1"/>
    </row>
    <row r="227" spans="1:26" x14ac:dyDescent="0.2">
      <c r="A227" s="7">
        <f>'Repeated-Mesaures ANOVA'!A227</f>
        <v>600983.78225535306</v>
      </c>
      <c r="B227" s="8">
        <f>'Repeated-Mesaures ANOVA'!C227</f>
        <v>787058.17490175297</v>
      </c>
      <c r="C227" s="9">
        <f t="shared" si="17"/>
        <v>-186074.39264639991</v>
      </c>
      <c r="I227" s="7">
        <f>'Repeated-Mesaures ANOVA'!C227</f>
        <v>787058.17490175297</v>
      </c>
      <c r="J227" s="8">
        <f>'Repeated-Mesaures ANOVA'!E227</f>
        <v>725054.07330642897</v>
      </c>
      <c r="K227" s="9">
        <f t="shared" si="18"/>
        <v>62004.101595323998</v>
      </c>
      <c r="R227" s="7">
        <f t="shared" si="15"/>
        <v>600983.78225535306</v>
      </c>
      <c r="S227" s="8">
        <f t="shared" si="16"/>
        <v>725054.07330642897</v>
      </c>
      <c r="T227" s="9">
        <f t="shared" si="19"/>
        <v>-124070.29105107591</v>
      </c>
      <c r="Z227" s="1"/>
    </row>
    <row r="228" spans="1:26" x14ac:dyDescent="0.2">
      <c r="A228" s="7">
        <f>'Repeated-Mesaures ANOVA'!A228</f>
        <v>596090.72923301405</v>
      </c>
      <c r="B228" s="8">
        <f>'Repeated-Mesaures ANOVA'!C228</f>
        <v>765475.202368389</v>
      </c>
      <c r="C228" s="9">
        <f t="shared" si="17"/>
        <v>-169384.47313537495</v>
      </c>
      <c r="I228" s="7">
        <f>'Repeated-Mesaures ANOVA'!C228</f>
        <v>765475.202368389</v>
      </c>
      <c r="J228" s="8">
        <f>'Repeated-Mesaures ANOVA'!E228</f>
        <v>713609.08668218798</v>
      </c>
      <c r="K228" s="9">
        <f t="shared" si="18"/>
        <v>51866.115686201025</v>
      </c>
      <c r="R228" s="7">
        <f t="shared" si="15"/>
        <v>596090.72923301405</v>
      </c>
      <c r="S228" s="8">
        <f t="shared" si="16"/>
        <v>713609.08668218798</v>
      </c>
      <c r="T228" s="9">
        <f t="shared" si="19"/>
        <v>-117518.35744917393</v>
      </c>
      <c r="Z228" s="1"/>
    </row>
    <row r="229" spans="1:26" x14ac:dyDescent="0.2">
      <c r="A229" s="7">
        <f>'Repeated-Mesaures ANOVA'!A229</f>
        <v>605961.24624866596</v>
      </c>
      <c r="B229" s="8">
        <f>'Repeated-Mesaures ANOVA'!C229</f>
        <v>771095.12031738902</v>
      </c>
      <c r="C229" s="9">
        <f t="shared" si="17"/>
        <v>-165133.87406872306</v>
      </c>
      <c r="I229" s="7">
        <f>'Repeated-Mesaures ANOVA'!C229</f>
        <v>771095.12031738902</v>
      </c>
      <c r="J229" s="8">
        <f>'Repeated-Mesaures ANOVA'!E229</f>
        <v>728977.66688140901</v>
      </c>
      <c r="K229" s="9">
        <f t="shared" si="18"/>
        <v>42117.453435980016</v>
      </c>
      <c r="R229" s="7">
        <f t="shared" si="15"/>
        <v>605961.24624866596</v>
      </c>
      <c r="S229" s="8">
        <f t="shared" si="16"/>
        <v>728977.66688140901</v>
      </c>
      <c r="T229" s="9">
        <f t="shared" si="19"/>
        <v>-123016.42063274304</v>
      </c>
      <c r="Z229" s="1"/>
    </row>
    <row r="230" spans="1:26" x14ac:dyDescent="0.2">
      <c r="A230" s="7">
        <f>'Repeated-Mesaures ANOVA'!A230</f>
        <v>598949.64486548398</v>
      </c>
      <c r="B230" s="8">
        <f>'Repeated-Mesaures ANOVA'!C230</f>
        <v>741812.97017639596</v>
      </c>
      <c r="C230" s="9">
        <f t="shared" si="17"/>
        <v>-142863.32531091198</v>
      </c>
      <c r="I230" s="7">
        <f>'Repeated-Mesaures ANOVA'!C230</f>
        <v>741812.97017639596</v>
      </c>
      <c r="J230" s="8">
        <f>'Repeated-Mesaures ANOVA'!E230</f>
        <v>694988.75517651101</v>
      </c>
      <c r="K230" s="9">
        <f t="shared" si="18"/>
        <v>46824.214999884949</v>
      </c>
      <c r="R230" s="7">
        <f t="shared" si="15"/>
        <v>598949.64486548398</v>
      </c>
      <c r="S230" s="8">
        <f t="shared" si="16"/>
        <v>694988.75517651101</v>
      </c>
      <c r="T230" s="9">
        <f t="shared" si="19"/>
        <v>-96039.110311027034</v>
      </c>
      <c r="Z230" s="1"/>
    </row>
    <row r="231" spans="1:26" x14ac:dyDescent="0.2">
      <c r="A231" s="7">
        <f>'Repeated-Mesaures ANOVA'!A231</f>
        <v>602222.80753579305</v>
      </c>
      <c r="B231" s="8">
        <f>'Repeated-Mesaures ANOVA'!C231</f>
        <v>806596.67217418202</v>
      </c>
      <c r="C231" s="9">
        <f t="shared" si="17"/>
        <v>-204373.86463838897</v>
      </c>
      <c r="I231" s="7">
        <f>'Repeated-Mesaures ANOVA'!C231</f>
        <v>806596.67217418202</v>
      </c>
      <c r="J231" s="8">
        <f>'Repeated-Mesaures ANOVA'!E231</f>
        <v>696743.90311354306</v>
      </c>
      <c r="K231" s="9">
        <f t="shared" si="18"/>
        <v>109852.76906063897</v>
      </c>
      <c r="R231" s="7">
        <f t="shared" si="15"/>
        <v>602222.80753579305</v>
      </c>
      <c r="S231" s="8">
        <f t="shared" si="16"/>
        <v>696743.90311354306</v>
      </c>
      <c r="T231" s="9">
        <f t="shared" si="19"/>
        <v>-94521.095577750006</v>
      </c>
      <c r="Z231" s="1"/>
    </row>
    <row r="232" spans="1:26" x14ac:dyDescent="0.2">
      <c r="A232" s="7">
        <f>'Repeated-Mesaures ANOVA'!A232</f>
        <v>589230.09130399802</v>
      </c>
      <c r="B232" s="8">
        <f>'Repeated-Mesaures ANOVA'!C232</f>
        <v>728129.33221563196</v>
      </c>
      <c r="C232" s="9">
        <f t="shared" si="17"/>
        <v>-138899.24091163394</v>
      </c>
      <c r="I232" s="7">
        <f>'Repeated-Mesaures ANOVA'!C232</f>
        <v>728129.33221563196</v>
      </c>
      <c r="J232" s="8">
        <f>'Repeated-Mesaures ANOVA'!E232</f>
        <v>728527.13135688705</v>
      </c>
      <c r="K232" s="9">
        <f t="shared" si="18"/>
        <v>-397.79914125509094</v>
      </c>
      <c r="R232" s="7">
        <f t="shared" si="15"/>
        <v>589230.09130399802</v>
      </c>
      <c r="S232" s="8">
        <f t="shared" si="16"/>
        <v>728527.13135688705</v>
      </c>
      <c r="T232" s="9">
        <f t="shared" si="19"/>
        <v>-139297.04005288903</v>
      </c>
      <c r="Z232" s="1"/>
    </row>
    <row r="233" spans="1:26" x14ac:dyDescent="0.2">
      <c r="A233" s="7">
        <f>'Repeated-Mesaures ANOVA'!A233</f>
        <v>607261.27663611399</v>
      </c>
      <c r="B233" s="8">
        <f>'Repeated-Mesaures ANOVA'!C233</f>
        <v>732763.83453664905</v>
      </c>
      <c r="C233" s="9">
        <f t="shared" si="17"/>
        <v>-125502.55790053506</v>
      </c>
      <c r="I233" s="7">
        <f>'Repeated-Mesaures ANOVA'!C233</f>
        <v>732763.83453664905</v>
      </c>
      <c r="J233" s="8">
        <f>'Repeated-Mesaures ANOVA'!E233</f>
        <v>678786.72051022795</v>
      </c>
      <c r="K233" s="9">
        <f t="shared" si="18"/>
        <v>53977.114026421099</v>
      </c>
      <c r="R233" s="7">
        <f t="shared" si="15"/>
        <v>607261.27663611399</v>
      </c>
      <c r="S233" s="8">
        <f t="shared" si="16"/>
        <v>678786.72051022795</v>
      </c>
      <c r="T233" s="9">
        <f t="shared" si="19"/>
        <v>-71525.44387411396</v>
      </c>
      <c r="Z233" s="1"/>
    </row>
    <row r="234" spans="1:26" x14ac:dyDescent="0.2">
      <c r="A234" s="7">
        <f>'Repeated-Mesaures ANOVA'!A234</f>
        <v>603433.28748834098</v>
      </c>
      <c r="B234" s="8">
        <f>'Repeated-Mesaures ANOVA'!C234</f>
        <v>738442.46604936698</v>
      </c>
      <c r="C234" s="9">
        <f t="shared" si="17"/>
        <v>-135009.178561026</v>
      </c>
      <c r="I234" s="7">
        <f>'Repeated-Mesaures ANOVA'!C234</f>
        <v>738442.46604936698</v>
      </c>
      <c r="J234" s="8">
        <f>'Repeated-Mesaures ANOVA'!E234</f>
        <v>694648.55839093996</v>
      </c>
      <c r="K234" s="9">
        <f t="shared" si="18"/>
        <v>43793.907658427022</v>
      </c>
      <c r="R234" s="7">
        <f t="shared" si="15"/>
        <v>603433.28748834098</v>
      </c>
      <c r="S234" s="8">
        <f t="shared" si="16"/>
        <v>694648.55839093996</v>
      </c>
      <c r="T234" s="9">
        <f t="shared" si="19"/>
        <v>-91215.270902598975</v>
      </c>
      <c r="Z234" s="1"/>
    </row>
    <row r="235" spans="1:26" x14ac:dyDescent="0.2">
      <c r="A235" s="7">
        <f>'Repeated-Mesaures ANOVA'!A235</f>
        <v>604454.32335303898</v>
      </c>
      <c r="B235" s="8">
        <f>'Repeated-Mesaures ANOVA'!C235</f>
        <v>741984.63410171901</v>
      </c>
      <c r="C235" s="9">
        <f t="shared" si="17"/>
        <v>-137530.31074868003</v>
      </c>
      <c r="I235" s="7">
        <f>'Repeated-Mesaures ANOVA'!C235</f>
        <v>741984.63410171901</v>
      </c>
      <c r="J235" s="8">
        <f>'Repeated-Mesaures ANOVA'!E235</f>
        <v>745540.28025858896</v>
      </c>
      <c r="K235" s="9">
        <f t="shared" si="18"/>
        <v>-3555.6461568699451</v>
      </c>
      <c r="R235" s="7">
        <f t="shared" si="15"/>
        <v>604454.32335303898</v>
      </c>
      <c r="S235" s="8">
        <f t="shared" si="16"/>
        <v>745540.28025858896</v>
      </c>
      <c r="T235" s="9">
        <f t="shared" si="19"/>
        <v>-141085.95690554997</v>
      </c>
      <c r="Z235" s="1"/>
    </row>
    <row r="236" spans="1:26" x14ac:dyDescent="0.2">
      <c r="A236" s="7">
        <f>'Repeated-Mesaures ANOVA'!A236</f>
        <v>604304.93279151397</v>
      </c>
      <c r="B236" s="8">
        <f>'Repeated-Mesaures ANOVA'!C236</f>
        <v>736350.67688581406</v>
      </c>
      <c r="C236" s="9">
        <f t="shared" si="17"/>
        <v>-132045.74409430008</v>
      </c>
      <c r="I236" s="7">
        <f>'Repeated-Mesaures ANOVA'!C236</f>
        <v>736350.67688581406</v>
      </c>
      <c r="J236" s="8">
        <f>'Repeated-Mesaures ANOVA'!E236</f>
        <v>716001.62712869502</v>
      </c>
      <c r="K236" s="9">
        <f t="shared" si="18"/>
        <v>20349.049757119035</v>
      </c>
      <c r="R236" s="7">
        <f t="shared" si="15"/>
        <v>604304.93279151397</v>
      </c>
      <c r="S236" s="8">
        <f t="shared" si="16"/>
        <v>716001.62712869502</v>
      </c>
      <c r="T236" s="9">
        <f t="shared" si="19"/>
        <v>-111696.69433718105</v>
      </c>
      <c r="Z236" s="1"/>
    </row>
    <row r="237" spans="1:26" x14ac:dyDescent="0.2">
      <c r="A237" s="7">
        <f>'Repeated-Mesaures ANOVA'!A237</f>
        <v>608548.35457544797</v>
      </c>
      <c r="B237" s="8">
        <f>'Repeated-Mesaures ANOVA'!C237</f>
        <v>746359.87939104298</v>
      </c>
      <c r="C237" s="9">
        <f t="shared" si="17"/>
        <v>-137811.52481559501</v>
      </c>
      <c r="I237" s="7">
        <f>'Repeated-Mesaures ANOVA'!C237</f>
        <v>746359.87939104298</v>
      </c>
      <c r="J237" s="8">
        <f>'Repeated-Mesaures ANOVA'!E237</f>
        <v>702377.91268026701</v>
      </c>
      <c r="K237" s="9">
        <f t="shared" si="18"/>
        <v>43981.966710775974</v>
      </c>
      <c r="R237" s="7">
        <f t="shared" si="15"/>
        <v>608548.35457544797</v>
      </c>
      <c r="S237" s="8">
        <f t="shared" si="16"/>
        <v>702377.91268026701</v>
      </c>
      <c r="T237" s="9">
        <f t="shared" si="19"/>
        <v>-93829.558104819036</v>
      </c>
      <c r="Z237" s="1"/>
    </row>
    <row r="238" spans="1:26" x14ac:dyDescent="0.2">
      <c r="A238" s="7">
        <f>'Repeated-Mesaures ANOVA'!A238</f>
        <v>603984.05488799699</v>
      </c>
      <c r="B238" s="8">
        <f>'Repeated-Mesaures ANOVA'!C238</f>
        <v>757433.73262324894</v>
      </c>
      <c r="C238" s="9">
        <f t="shared" si="17"/>
        <v>-153449.67773525196</v>
      </c>
      <c r="I238" s="7">
        <f>'Repeated-Mesaures ANOVA'!C238</f>
        <v>757433.73262324894</v>
      </c>
      <c r="J238" s="8">
        <f>'Repeated-Mesaures ANOVA'!E238</f>
        <v>695858.967413506</v>
      </c>
      <c r="K238" s="9">
        <f t="shared" si="18"/>
        <v>61574.765209742938</v>
      </c>
      <c r="R238" s="7">
        <f t="shared" si="15"/>
        <v>603984.05488799699</v>
      </c>
      <c r="S238" s="8">
        <f t="shared" si="16"/>
        <v>695858.967413506</v>
      </c>
      <c r="T238" s="9">
        <f t="shared" si="19"/>
        <v>-91874.912525509018</v>
      </c>
      <c r="Z238" s="1"/>
    </row>
    <row r="239" spans="1:26" x14ac:dyDescent="0.2">
      <c r="A239" s="7">
        <f>'Repeated-Mesaures ANOVA'!A239</f>
        <v>594441.56959757104</v>
      </c>
      <c r="B239" s="8">
        <f>'Repeated-Mesaures ANOVA'!C239</f>
        <v>768880.41497803305</v>
      </c>
      <c r="C239" s="9">
        <f t="shared" si="17"/>
        <v>-174438.84538046201</v>
      </c>
      <c r="I239" s="7">
        <f>'Repeated-Mesaures ANOVA'!C239</f>
        <v>768880.41497803305</v>
      </c>
      <c r="J239" s="8">
        <f>'Repeated-Mesaures ANOVA'!E239</f>
        <v>711865.41432834906</v>
      </c>
      <c r="K239" s="9">
        <f t="shared" si="18"/>
        <v>57015.000649683992</v>
      </c>
      <c r="R239" s="7">
        <f t="shared" si="15"/>
        <v>594441.56959757104</v>
      </c>
      <c r="S239" s="8">
        <f t="shared" si="16"/>
        <v>711865.41432834906</v>
      </c>
      <c r="T239" s="9">
        <f t="shared" si="19"/>
        <v>-117423.84473077802</v>
      </c>
      <c r="Z239" s="1"/>
    </row>
    <row r="240" spans="1:26" x14ac:dyDescent="0.2">
      <c r="A240" s="7">
        <f>'Repeated-Mesaures ANOVA'!A240</f>
        <v>612427.75669140997</v>
      </c>
      <c r="B240" s="8">
        <f>'Repeated-Mesaures ANOVA'!C240</f>
        <v>747080.91712403495</v>
      </c>
      <c r="C240" s="9">
        <f t="shared" si="17"/>
        <v>-134653.16043262498</v>
      </c>
      <c r="I240" s="7">
        <f>'Repeated-Mesaures ANOVA'!C240</f>
        <v>747080.91712403495</v>
      </c>
      <c r="J240" s="8">
        <f>'Repeated-Mesaures ANOVA'!E240</f>
        <v>762193.72605556296</v>
      </c>
      <c r="K240" s="9">
        <f t="shared" si="18"/>
        <v>-15112.808931528009</v>
      </c>
      <c r="R240" s="7">
        <f t="shared" si="15"/>
        <v>612427.75669140997</v>
      </c>
      <c r="S240" s="8">
        <f t="shared" si="16"/>
        <v>762193.72605556296</v>
      </c>
      <c r="T240" s="9">
        <f t="shared" si="19"/>
        <v>-149765.96936415299</v>
      </c>
      <c r="Z240" s="1"/>
    </row>
    <row r="241" spans="1:26" x14ac:dyDescent="0.2">
      <c r="A241" s="7">
        <f>'Repeated-Mesaures ANOVA'!A241</f>
        <v>597408.862458391</v>
      </c>
      <c r="B241" s="8">
        <f>'Repeated-Mesaures ANOVA'!C241</f>
        <v>783815.83118237206</v>
      </c>
      <c r="C241" s="9">
        <f t="shared" si="17"/>
        <v>-186406.96872398106</v>
      </c>
      <c r="I241" s="7">
        <f>'Repeated-Mesaures ANOVA'!C241</f>
        <v>783815.83118237206</v>
      </c>
      <c r="J241" s="8">
        <f>'Repeated-Mesaures ANOVA'!E241</f>
        <v>704068.96902813495</v>
      </c>
      <c r="K241" s="9">
        <f t="shared" si="18"/>
        <v>79746.862154237111</v>
      </c>
      <c r="R241" s="7">
        <f t="shared" si="15"/>
        <v>597408.862458391</v>
      </c>
      <c r="S241" s="8">
        <f t="shared" si="16"/>
        <v>704068.96902813495</v>
      </c>
      <c r="T241" s="9">
        <f t="shared" si="19"/>
        <v>-106660.10656974395</v>
      </c>
      <c r="Z241" s="1"/>
    </row>
    <row r="242" spans="1:26" x14ac:dyDescent="0.2">
      <c r="A242" s="7">
        <f>'Repeated-Mesaures ANOVA'!A242</f>
        <v>604680.721399331</v>
      </c>
      <c r="B242" s="8">
        <f>'Repeated-Mesaures ANOVA'!C242</f>
        <v>757335.04123331199</v>
      </c>
      <c r="C242" s="9">
        <f t="shared" si="17"/>
        <v>-152654.31983398099</v>
      </c>
      <c r="I242" s="7">
        <f>'Repeated-Mesaures ANOVA'!C242</f>
        <v>757335.04123331199</v>
      </c>
      <c r="J242" s="8">
        <f>'Repeated-Mesaures ANOVA'!E242</f>
        <v>708856.75485610403</v>
      </c>
      <c r="K242" s="9">
        <f t="shared" si="18"/>
        <v>48478.286377207958</v>
      </c>
      <c r="R242" s="7">
        <f t="shared" si="15"/>
        <v>604680.721399331</v>
      </c>
      <c r="S242" s="8">
        <f t="shared" si="16"/>
        <v>708856.75485610403</v>
      </c>
      <c r="T242" s="9">
        <f t="shared" si="19"/>
        <v>-104176.03345677303</v>
      </c>
      <c r="Z242" s="1"/>
    </row>
    <row r="243" spans="1:26" x14ac:dyDescent="0.2">
      <c r="A243" s="7">
        <f>'Repeated-Mesaures ANOVA'!A243</f>
        <v>606367.27798530599</v>
      </c>
      <c r="B243" s="8">
        <f>'Repeated-Mesaures ANOVA'!C243</f>
        <v>761529.96557561494</v>
      </c>
      <c r="C243" s="9">
        <f t="shared" si="17"/>
        <v>-155162.68759030895</v>
      </c>
      <c r="I243" s="7">
        <f>'Repeated-Mesaures ANOVA'!C243</f>
        <v>761529.96557561494</v>
      </c>
      <c r="J243" s="8">
        <f>'Repeated-Mesaures ANOVA'!E243</f>
        <v>721623.65972572996</v>
      </c>
      <c r="K243" s="9">
        <f t="shared" si="18"/>
        <v>39906.305849884986</v>
      </c>
      <c r="R243" s="7">
        <f t="shared" si="15"/>
        <v>606367.27798530599</v>
      </c>
      <c r="S243" s="8">
        <f t="shared" si="16"/>
        <v>721623.65972572996</v>
      </c>
      <c r="T243" s="9">
        <f t="shared" si="19"/>
        <v>-115256.38174042397</v>
      </c>
      <c r="Z243" s="1"/>
    </row>
    <row r="244" spans="1:26" x14ac:dyDescent="0.2">
      <c r="A244" s="7">
        <f>'Repeated-Mesaures ANOVA'!A244</f>
        <v>616398.94454799499</v>
      </c>
      <c r="B244" s="8">
        <f>'Repeated-Mesaures ANOVA'!C244</f>
        <v>742485.25987458206</v>
      </c>
      <c r="C244" s="9">
        <f t="shared" si="17"/>
        <v>-126086.31532658706</v>
      </c>
      <c r="I244" s="7">
        <f>'Repeated-Mesaures ANOVA'!C244</f>
        <v>742485.25987458206</v>
      </c>
      <c r="J244" s="8">
        <f>'Repeated-Mesaures ANOVA'!E244</f>
        <v>710660.98834624304</v>
      </c>
      <c r="K244" s="9">
        <f t="shared" si="18"/>
        <v>31824.271528339013</v>
      </c>
      <c r="R244" s="7">
        <f t="shared" si="15"/>
        <v>616398.94454799499</v>
      </c>
      <c r="S244" s="8">
        <f t="shared" si="16"/>
        <v>710660.98834624304</v>
      </c>
      <c r="T244" s="9">
        <f t="shared" si="19"/>
        <v>-94262.043798248051</v>
      </c>
      <c r="Z244" s="1"/>
    </row>
    <row r="245" spans="1:26" x14ac:dyDescent="0.2">
      <c r="A245" s="7">
        <f>'Repeated-Mesaures ANOVA'!A245</f>
        <v>596109.14247701899</v>
      </c>
      <c r="B245" s="8">
        <f>'Repeated-Mesaures ANOVA'!C245</f>
        <v>749822.28400570306</v>
      </c>
      <c r="C245" s="9">
        <f t="shared" si="17"/>
        <v>-153713.14152868406</v>
      </c>
      <c r="I245" s="7">
        <f>'Repeated-Mesaures ANOVA'!C245</f>
        <v>749822.28400570306</v>
      </c>
      <c r="J245" s="8">
        <f>'Repeated-Mesaures ANOVA'!E245</f>
        <v>693793.86651102197</v>
      </c>
      <c r="K245" s="9">
        <f t="shared" si="18"/>
        <v>56028.417494681082</v>
      </c>
      <c r="R245" s="7">
        <f t="shared" si="15"/>
        <v>596109.14247701899</v>
      </c>
      <c r="S245" s="8">
        <f t="shared" si="16"/>
        <v>693793.86651102197</v>
      </c>
      <c r="T245" s="9">
        <f t="shared" si="19"/>
        <v>-97684.724034002982</v>
      </c>
      <c r="Z245" s="1"/>
    </row>
    <row r="246" spans="1:26" x14ac:dyDescent="0.2">
      <c r="A246" s="7">
        <f>'Repeated-Mesaures ANOVA'!A246</f>
        <v>606110.60893183202</v>
      </c>
      <c r="B246" s="8">
        <f>'Repeated-Mesaures ANOVA'!C246</f>
        <v>737899.41694578098</v>
      </c>
      <c r="C246" s="9">
        <f t="shared" si="17"/>
        <v>-131788.80801394896</v>
      </c>
      <c r="I246" s="7">
        <f>'Repeated-Mesaures ANOVA'!C246</f>
        <v>737899.41694578098</v>
      </c>
      <c r="J246" s="8">
        <f>'Repeated-Mesaures ANOVA'!E246</f>
        <v>704170.12493108201</v>
      </c>
      <c r="K246" s="9">
        <f t="shared" si="18"/>
        <v>33729.292014698964</v>
      </c>
      <c r="R246" s="7">
        <f t="shared" si="15"/>
        <v>606110.60893183202</v>
      </c>
      <c r="S246" s="8">
        <f t="shared" si="16"/>
        <v>704170.12493108201</v>
      </c>
      <c r="T246" s="9">
        <f t="shared" si="19"/>
        <v>-98059.515999249998</v>
      </c>
      <c r="Z246" s="1"/>
    </row>
    <row r="247" spans="1:26" x14ac:dyDescent="0.2">
      <c r="A247" s="7">
        <f>'Repeated-Mesaures ANOVA'!A247</f>
        <v>607021.19655716501</v>
      </c>
      <c r="B247" s="8">
        <f>'Repeated-Mesaures ANOVA'!C247</f>
        <v>728264.03235544905</v>
      </c>
      <c r="C247" s="9">
        <f t="shared" si="17"/>
        <v>-121242.83579828404</v>
      </c>
      <c r="I247" s="7">
        <f>'Repeated-Mesaures ANOVA'!C247</f>
        <v>728264.03235544905</v>
      </c>
      <c r="J247" s="8">
        <f>'Repeated-Mesaures ANOVA'!E247</f>
        <v>707377.46219338698</v>
      </c>
      <c r="K247" s="9">
        <f t="shared" si="18"/>
        <v>20886.570162062068</v>
      </c>
      <c r="R247" s="7">
        <f t="shared" si="15"/>
        <v>607021.19655716501</v>
      </c>
      <c r="S247" s="8">
        <f t="shared" si="16"/>
        <v>707377.46219338698</v>
      </c>
      <c r="T247" s="9">
        <f t="shared" si="19"/>
        <v>-100356.26563622197</v>
      </c>
      <c r="Z247" s="1"/>
    </row>
    <row r="248" spans="1:26" x14ac:dyDescent="0.2">
      <c r="A248" s="7">
        <f>'Repeated-Mesaures ANOVA'!A248</f>
        <v>613205.09337243997</v>
      </c>
      <c r="B248" s="8">
        <f>'Repeated-Mesaures ANOVA'!C248</f>
        <v>788607.50368717604</v>
      </c>
      <c r="C248" s="9">
        <f t="shared" si="17"/>
        <v>-175402.41031473607</v>
      </c>
      <c r="I248" s="7">
        <f>'Repeated-Mesaures ANOVA'!C248</f>
        <v>788607.50368717604</v>
      </c>
      <c r="J248" s="8">
        <f>'Repeated-Mesaures ANOVA'!E248</f>
        <v>691197.20189502498</v>
      </c>
      <c r="K248" s="9">
        <f t="shared" si="18"/>
        <v>97410.301792151062</v>
      </c>
      <c r="R248" s="7">
        <f t="shared" si="15"/>
        <v>613205.09337243997</v>
      </c>
      <c r="S248" s="8">
        <f t="shared" si="16"/>
        <v>691197.20189502498</v>
      </c>
      <c r="T248" s="9">
        <f t="shared" si="19"/>
        <v>-77992.108522585011</v>
      </c>
      <c r="Z248" s="1"/>
    </row>
    <row r="249" spans="1:26" x14ac:dyDescent="0.2">
      <c r="A249" s="7">
        <f>'Repeated-Mesaures ANOVA'!A249</f>
        <v>608183.39236652001</v>
      </c>
      <c r="B249" s="8">
        <f>'Repeated-Mesaures ANOVA'!C249</f>
        <v>720629.81096517097</v>
      </c>
      <c r="C249" s="9">
        <f t="shared" si="17"/>
        <v>-112446.41859865095</v>
      </c>
      <c r="I249" s="7">
        <f>'Repeated-Mesaures ANOVA'!C249</f>
        <v>720629.81096517097</v>
      </c>
      <c r="J249" s="8">
        <f>'Repeated-Mesaures ANOVA'!E249</f>
        <v>711668.63935385004</v>
      </c>
      <c r="K249" s="9">
        <f t="shared" si="18"/>
        <v>8961.1716113209259</v>
      </c>
      <c r="R249" s="7">
        <f t="shared" si="15"/>
        <v>608183.39236652001</v>
      </c>
      <c r="S249" s="8">
        <f t="shared" si="16"/>
        <v>711668.63935385004</v>
      </c>
      <c r="T249" s="9">
        <f t="shared" si="19"/>
        <v>-103485.24698733003</v>
      </c>
      <c r="Z249" s="1"/>
    </row>
    <row r="250" spans="1:26" x14ac:dyDescent="0.2">
      <c r="A250" s="7">
        <f>'Repeated-Mesaures ANOVA'!A250</f>
        <v>595780.59125815798</v>
      </c>
      <c r="B250" s="8">
        <f>'Repeated-Mesaures ANOVA'!C250</f>
        <v>736261.682379529</v>
      </c>
      <c r="C250" s="9">
        <f t="shared" si="17"/>
        <v>-140481.09112137102</v>
      </c>
      <c r="I250" s="7">
        <f>'Repeated-Mesaures ANOVA'!C250</f>
        <v>736261.682379529</v>
      </c>
      <c r="J250" s="8">
        <f>'Repeated-Mesaures ANOVA'!E250</f>
        <v>711160.53134664102</v>
      </c>
      <c r="K250" s="9">
        <f t="shared" si="18"/>
        <v>25101.151032887981</v>
      </c>
      <c r="R250" s="7">
        <f t="shared" si="15"/>
        <v>595780.59125815798</v>
      </c>
      <c r="S250" s="8">
        <f t="shared" si="16"/>
        <v>711160.53134664102</v>
      </c>
      <c r="T250" s="9">
        <f t="shared" si="19"/>
        <v>-115379.94008848304</v>
      </c>
      <c r="Z250" s="1"/>
    </row>
    <row r="251" spans="1:26" x14ac:dyDescent="0.2">
      <c r="A251" s="7">
        <f>'Repeated-Mesaures ANOVA'!A251</f>
        <v>606918.93914027396</v>
      </c>
      <c r="B251" s="8">
        <f>'Repeated-Mesaures ANOVA'!C251</f>
        <v>743150.23866902804</v>
      </c>
      <c r="C251" s="9">
        <f t="shared" si="17"/>
        <v>-136231.29952875408</v>
      </c>
      <c r="I251" s="7">
        <f>'Repeated-Mesaures ANOVA'!C251</f>
        <v>743150.23866902804</v>
      </c>
      <c r="J251" s="8">
        <f>'Repeated-Mesaures ANOVA'!E251</f>
        <v>715721.50236624596</v>
      </c>
      <c r="K251" s="9">
        <f t="shared" si="18"/>
        <v>27428.736302782083</v>
      </c>
      <c r="R251" s="7">
        <f t="shared" si="15"/>
        <v>606918.93914027396</v>
      </c>
      <c r="S251" s="8">
        <f t="shared" si="16"/>
        <v>715721.50236624596</v>
      </c>
      <c r="T251" s="9">
        <f t="shared" si="19"/>
        <v>-108802.563225972</v>
      </c>
      <c r="Z251" s="1"/>
    </row>
    <row r="252" spans="1:26" x14ac:dyDescent="0.2">
      <c r="A252" s="7">
        <f>'Repeated-Mesaures ANOVA'!A252</f>
        <v>588369.05333635898</v>
      </c>
      <c r="B252" s="8">
        <f>'Repeated-Mesaures ANOVA'!C252</f>
        <v>751729.10800329596</v>
      </c>
      <c r="C252" s="9">
        <f t="shared" si="17"/>
        <v>-163360.05466693698</v>
      </c>
      <c r="I252" s="7">
        <f>'Repeated-Mesaures ANOVA'!C252</f>
        <v>751729.10800329596</v>
      </c>
      <c r="J252" s="8">
        <f>'Repeated-Mesaures ANOVA'!E252</f>
        <v>719191.02422130003</v>
      </c>
      <c r="K252" s="9">
        <f t="shared" si="18"/>
        <v>32538.083781995927</v>
      </c>
      <c r="R252" s="7">
        <f t="shared" si="15"/>
        <v>588369.05333635898</v>
      </c>
      <c r="S252" s="8">
        <f t="shared" si="16"/>
        <v>719191.02422130003</v>
      </c>
      <c r="T252" s="9">
        <f t="shared" si="19"/>
        <v>-130821.97088494105</v>
      </c>
      <c r="Z252" s="1"/>
    </row>
    <row r="253" spans="1:26" x14ac:dyDescent="0.2">
      <c r="A253" s="7">
        <f>'Repeated-Mesaures ANOVA'!A253</f>
        <v>598825.20401271398</v>
      </c>
      <c r="B253" s="8">
        <f>'Repeated-Mesaures ANOVA'!C253</f>
        <v>756735.529645156</v>
      </c>
      <c r="C253" s="9">
        <f t="shared" si="17"/>
        <v>-157910.32563244202</v>
      </c>
      <c r="I253" s="7">
        <f>'Repeated-Mesaures ANOVA'!C253</f>
        <v>756735.529645156</v>
      </c>
      <c r="J253" s="8">
        <f>'Repeated-Mesaures ANOVA'!E253</f>
        <v>728268.65323031996</v>
      </c>
      <c r="K253" s="9">
        <f t="shared" si="18"/>
        <v>28466.876414836035</v>
      </c>
      <c r="R253" s="7">
        <f t="shared" si="15"/>
        <v>598825.20401271398</v>
      </c>
      <c r="S253" s="8">
        <f t="shared" si="16"/>
        <v>728268.65323031996</v>
      </c>
      <c r="T253" s="9">
        <f t="shared" si="19"/>
        <v>-129443.44921760599</v>
      </c>
      <c r="Z253" s="1"/>
    </row>
    <row r="254" spans="1:26" x14ac:dyDescent="0.2">
      <c r="A254" s="7">
        <f>'Repeated-Mesaures ANOVA'!A254</f>
        <v>587162.23781547195</v>
      </c>
      <c r="B254" s="8">
        <f>'Repeated-Mesaures ANOVA'!C254</f>
        <v>731293.18796890799</v>
      </c>
      <c r="C254" s="9">
        <f t="shared" si="17"/>
        <v>-144130.95015343605</v>
      </c>
      <c r="I254" s="7">
        <f>'Repeated-Mesaures ANOVA'!C254</f>
        <v>731293.18796890799</v>
      </c>
      <c r="J254" s="8">
        <f>'Repeated-Mesaures ANOVA'!E254</f>
        <v>709430.88055468397</v>
      </c>
      <c r="K254" s="9">
        <f t="shared" si="18"/>
        <v>21862.307414224022</v>
      </c>
      <c r="R254" s="7">
        <f t="shared" si="15"/>
        <v>587162.23781547195</v>
      </c>
      <c r="S254" s="8">
        <f t="shared" si="16"/>
        <v>709430.88055468397</v>
      </c>
      <c r="T254" s="9">
        <f t="shared" si="19"/>
        <v>-122268.64273921202</v>
      </c>
      <c r="Z254" s="1"/>
    </row>
    <row r="255" spans="1:26" x14ac:dyDescent="0.2">
      <c r="A255" s="7">
        <f>'Repeated-Mesaures ANOVA'!A255</f>
        <v>610692.427863652</v>
      </c>
      <c r="B255" s="8">
        <f>'Repeated-Mesaures ANOVA'!C255</f>
        <v>733038.58839741303</v>
      </c>
      <c r="C255" s="9">
        <f t="shared" si="17"/>
        <v>-122346.16053376102</v>
      </c>
      <c r="I255" s="7">
        <f>'Repeated-Mesaures ANOVA'!C255</f>
        <v>733038.58839741303</v>
      </c>
      <c r="J255" s="8">
        <f>'Repeated-Mesaures ANOVA'!E255</f>
        <v>668091.08535629197</v>
      </c>
      <c r="K255" s="9">
        <f t="shared" si="18"/>
        <v>64947.503041121061</v>
      </c>
      <c r="R255" s="7">
        <f t="shared" si="15"/>
        <v>610692.427863652</v>
      </c>
      <c r="S255" s="8">
        <f t="shared" si="16"/>
        <v>668091.08535629197</v>
      </c>
      <c r="T255" s="9">
        <f t="shared" si="19"/>
        <v>-57398.657492639963</v>
      </c>
      <c r="Z255" s="1"/>
    </row>
    <row r="256" spans="1:26" x14ac:dyDescent="0.2">
      <c r="A256" s="7">
        <f>'Repeated-Mesaures ANOVA'!A256</f>
        <v>603860.87891297601</v>
      </c>
      <c r="B256" s="8">
        <f>'Repeated-Mesaures ANOVA'!C256</f>
        <v>745334.84784137295</v>
      </c>
      <c r="C256" s="9">
        <f t="shared" si="17"/>
        <v>-141473.96892839693</v>
      </c>
      <c r="I256" s="7">
        <f>'Repeated-Mesaures ANOVA'!C256</f>
        <v>745334.84784137295</v>
      </c>
      <c r="J256" s="8">
        <f>'Repeated-Mesaures ANOVA'!E256</f>
        <v>716751.08617409598</v>
      </c>
      <c r="K256" s="9">
        <f t="shared" si="18"/>
        <v>28583.761667276965</v>
      </c>
      <c r="R256" s="7">
        <f t="shared" si="15"/>
        <v>603860.87891297601</v>
      </c>
      <c r="S256" s="8">
        <f t="shared" si="16"/>
        <v>716751.08617409598</v>
      </c>
      <c r="T256" s="9">
        <f t="shared" si="19"/>
        <v>-112890.20726111997</v>
      </c>
      <c r="Z256" s="1"/>
    </row>
    <row r="257" spans="1:26" x14ac:dyDescent="0.2">
      <c r="A257" s="7">
        <f>'Repeated-Mesaures ANOVA'!A257</f>
        <v>597591.82975347503</v>
      </c>
      <c r="B257" s="8">
        <f>'Repeated-Mesaures ANOVA'!C257</f>
        <v>744706.06681624299</v>
      </c>
      <c r="C257" s="9">
        <f t="shared" si="17"/>
        <v>-147114.23706276796</v>
      </c>
      <c r="I257" s="7">
        <f>'Repeated-Mesaures ANOVA'!C257</f>
        <v>744706.06681624299</v>
      </c>
      <c r="J257" s="8">
        <f>'Repeated-Mesaures ANOVA'!E257</f>
        <v>700445.26859488897</v>
      </c>
      <c r="K257" s="9">
        <f t="shared" si="18"/>
        <v>44260.798221354024</v>
      </c>
      <c r="R257" s="7">
        <f t="shared" si="15"/>
        <v>597591.82975347503</v>
      </c>
      <c r="S257" s="8">
        <f t="shared" si="16"/>
        <v>700445.26859488897</v>
      </c>
      <c r="T257" s="9">
        <f t="shared" si="19"/>
        <v>-102853.43884141394</v>
      </c>
      <c r="Z257" s="1"/>
    </row>
    <row r="258" spans="1:26" x14ac:dyDescent="0.2">
      <c r="A258" s="7">
        <f>'Repeated-Mesaures ANOVA'!A258</f>
        <v>609219.97162286297</v>
      </c>
      <c r="B258" s="8">
        <f>'Repeated-Mesaures ANOVA'!C258</f>
        <v>739261.19128840102</v>
      </c>
      <c r="C258" s="9">
        <f t="shared" si="17"/>
        <v>-130041.21966553805</v>
      </c>
      <c r="I258" s="7">
        <f>'Repeated-Mesaures ANOVA'!C258</f>
        <v>739261.19128840102</v>
      </c>
      <c r="J258" s="8">
        <f>'Repeated-Mesaures ANOVA'!E258</f>
        <v>722857.97511206602</v>
      </c>
      <c r="K258" s="9">
        <f t="shared" si="18"/>
        <v>16403.216176335001</v>
      </c>
      <c r="R258" s="7">
        <f t="shared" ref="R258:R321" si="20">A258</f>
        <v>609219.97162286297</v>
      </c>
      <c r="S258" s="8">
        <f t="shared" ref="S258:S321" si="21">J258</f>
        <v>722857.97511206602</v>
      </c>
      <c r="T258" s="9">
        <f t="shared" si="19"/>
        <v>-113638.00348920305</v>
      </c>
      <c r="Z258" s="1"/>
    </row>
    <row r="259" spans="1:26" x14ac:dyDescent="0.2">
      <c r="A259" s="7">
        <f>'Repeated-Mesaures ANOVA'!A259</f>
        <v>608280.55692198104</v>
      </c>
      <c r="B259" s="8">
        <f>'Repeated-Mesaures ANOVA'!C259</f>
        <v>770239.65648982697</v>
      </c>
      <c r="C259" s="9">
        <f t="shared" si="17"/>
        <v>-161959.09956784593</v>
      </c>
      <c r="I259" s="7">
        <f>'Repeated-Mesaures ANOVA'!C259</f>
        <v>770239.65648982697</v>
      </c>
      <c r="J259" s="8">
        <f>'Repeated-Mesaures ANOVA'!E259</f>
        <v>711999.50538669596</v>
      </c>
      <c r="K259" s="9">
        <f t="shared" si="18"/>
        <v>58240.151103131007</v>
      </c>
      <c r="R259" s="7">
        <f t="shared" si="20"/>
        <v>608280.55692198104</v>
      </c>
      <c r="S259" s="8">
        <f t="shared" si="21"/>
        <v>711999.50538669596</v>
      </c>
      <c r="T259" s="9">
        <f t="shared" si="19"/>
        <v>-103718.94846471492</v>
      </c>
      <c r="Z259" s="1"/>
    </row>
    <row r="260" spans="1:26" x14ac:dyDescent="0.2">
      <c r="A260" s="7">
        <f>'Repeated-Mesaures ANOVA'!A260</f>
        <v>608316.19122935506</v>
      </c>
      <c r="B260" s="8">
        <f>'Repeated-Mesaures ANOVA'!C260</f>
        <v>723658.63891191396</v>
      </c>
      <c r="C260" s="9">
        <f t="shared" ref="C260:C323" si="22">A260-B260</f>
        <v>-115342.44768255891</v>
      </c>
      <c r="I260" s="7">
        <f>'Repeated-Mesaures ANOVA'!C260</f>
        <v>723658.63891191396</v>
      </c>
      <c r="J260" s="8">
        <f>'Repeated-Mesaures ANOVA'!E260</f>
        <v>717052.77666010405</v>
      </c>
      <c r="K260" s="9">
        <f t="shared" ref="K260:K323" si="23">I260-J260</f>
        <v>6605.8622518099146</v>
      </c>
      <c r="R260" s="7">
        <f t="shared" si="20"/>
        <v>608316.19122935506</v>
      </c>
      <c r="S260" s="8">
        <f t="shared" si="21"/>
        <v>717052.77666010405</v>
      </c>
      <c r="T260" s="9">
        <f t="shared" ref="T260:T323" si="24">R260-S260</f>
        <v>-108736.58543074899</v>
      </c>
      <c r="Z260" s="1"/>
    </row>
    <row r="261" spans="1:26" x14ac:dyDescent="0.2">
      <c r="A261" s="7">
        <f>'Repeated-Mesaures ANOVA'!A261</f>
        <v>595506.64903222804</v>
      </c>
      <c r="B261" s="8">
        <f>'Repeated-Mesaures ANOVA'!C261</f>
        <v>749713.58429005696</v>
      </c>
      <c r="C261" s="9">
        <f t="shared" si="22"/>
        <v>-154206.93525782891</v>
      </c>
      <c r="I261" s="7">
        <f>'Repeated-Mesaures ANOVA'!C261</f>
        <v>749713.58429005696</v>
      </c>
      <c r="J261" s="8">
        <f>'Repeated-Mesaures ANOVA'!E261</f>
        <v>707901.15600680804</v>
      </c>
      <c r="K261" s="9">
        <f t="shared" si="23"/>
        <v>41812.428283248912</v>
      </c>
      <c r="R261" s="7">
        <f t="shared" si="20"/>
        <v>595506.64903222804</v>
      </c>
      <c r="S261" s="8">
        <f t="shared" si="21"/>
        <v>707901.15600680804</v>
      </c>
      <c r="T261" s="9">
        <f t="shared" si="24"/>
        <v>-112394.50697458</v>
      </c>
      <c r="Z261" s="1"/>
    </row>
    <row r="262" spans="1:26" x14ac:dyDescent="0.2">
      <c r="A262" s="7">
        <f>'Repeated-Mesaures ANOVA'!A262</f>
        <v>604654.69374195905</v>
      </c>
      <c r="B262" s="8">
        <f>'Repeated-Mesaures ANOVA'!C262</f>
        <v>706935.06392698502</v>
      </c>
      <c r="C262" s="9">
        <f t="shared" si="22"/>
        <v>-102280.37018502597</v>
      </c>
      <c r="I262" s="7">
        <f>'Repeated-Mesaures ANOVA'!C262</f>
        <v>706935.06392698502</v>
      </c>
      <c r="J262" s="8">
        <f>'Repeated-Mesaures ANOVA'!E262</f>
        <v>685832.40736094501</v>
      </c>
      <c r="K262" s="9">
        <f t="shared" si="23"/>
        <v>21102.656566040008</v>
      </c>
      <c r="R262" s="7">
        <f t="shared" si="20"/>
        <v>604654.69374195905</v>
      </c>
      <c r="S262" s="8">
        <f t="shared" si="21"/>
        <v>685832.40736094501</v>
      </c>
      <c r="T262" s="9">
        <f t="shared" si="24"/>
        <v>-81177.713618985959</v>
      </c>
      <c r="Z262" s="1"/>
    </row>
    <row r="263" spans="1:26" x14ac:dyDescent="0.2">
      <c r="A263" s="7">
        <f>'Repeated-Mesaures ANOVA'!A263</f>
        <v>604633.62243953103</v>
      </c>
      <c r="B263" s="8">
        <f>'Repeated-Mesaures ANOVA'!C263</f>
        <v>747934.16041914001</v>
      </c>
      <c r="C263" s="9">
        <f t="shared" si="22"/>
        <v>-143300.53797960898</v>
      </c>
      <c r="I263" s="7">
        <f>'Repeated-Mesaures ANOVA'!C263</f>
        <v>747934.16041914001</v>
      </c>
      <c r="J263" s="8">
        <f>'Repeated-Mesaures ANOVA'!E263</f>
        <v>687288.70155156904</v>
      </c>
      <c r="K263" s="9">
        <f t="shared" si="23"/>
        <v>60645.458867570967</v>
      </c>
      <c r="R263" s="7">
        <f t="shared" si="20"/>
        <v>604633.62243953103</v>
      </c>
      <c r="S263" s="8">
        <f t="shared" si="21"/>
        <v>687288.70155156904</v>
      </c>
      <c r="T263" s="9">
        <f t="shared" si="24"/>
        <v>-82655.079112038016</v>
      </c>
      <c r="Z263" s="1"/>
    </row>
    <row r="264" spans="1:26" x14ac:dyDescent="0.2">
      <c r="A264" s="7">
        <f>'Repeated-Mesaures ANOVA'!A264</f>
        <v>623448.38360694505</v>
      </c>
      <c r="B264" s="8">
        <f>'Repeated-Mesaures ANOVA'!C264</f>
        <v>750963.13259818498</v>
      </c>
      <c r="C264" s="9">
        <f t="shared" si="22"/>
        <v>-127514.74899123993</v>
      </c>
      <c r="I264" s="7">
        <f>'Repeated-Mesaures ANOVA'!C264</f>
        <v>750963.13259818498</v>
      </c>
      <c r="J264" s="8">
        <f>'Repeated-Mesaures ANOVA'!E264</f>
        <v>738007.11006767803</v>
      </c>
      <c r="K264" s="9">
        <f t="shared" si="23"/>
        <v>12956.022530506947</v>
      </c>
      <c r="R264" s="7">
        <f t="shared" si="20"/>
        <v>623448.38360694505</v>
      </c>
      <c r="S264" s="8">
        <f t="shared" si="21"/>
        <v>738007.11006767803</v>
      </c>
      <c r="T264" s="9">
        <f t="shared" si="24"/>
        <v>-114558.72646073299</v>
      </c>
      <c r="Z264" s="1"/>
    </row>
    <row r="265" spans="1:26" x14ac:dyDescent="0.2">
      <c r="A265" s="7">
        <f>'Repeated-Mesaures ANOVA'!A265</f>
        <v>591341.56293075299</v>
      </c>
      <c r="B265" s="8">
        <f>'Repeated-Mesaures ANOVA'!C265</f>
        <v>763494.70695889904</v>
      </c>
      <c r="C265" s="9">
        <f t="shared" si="22"/>
        <v>-172153.14402814605</v>
      </c>
      <c r="I265" s="7">
        <f>'Repeated-Mesaures ANOVA'!C265</f>
        <v>763494.70695889904</v>
      </c>
      <c r="J265" s="8">
        <f>'Repeated-Mesaures ANOVA'!E265</f>
        <v>714695.90338971</v>
      </c>
      <c r="K265" s="9">
        <f t="shared" si="23"/>
        <v>48798.80356918904</v>
      </c>
      <c r="R265" s="7">
        <f t="shared" si="20"/>
        <v>591341.56293075299</v>
      </c>
      <c r="S265" s="8">
        <f t="shared" si="21"/>
        <v>714695.90338971</v>
      </c>
      <c r="T265" s="9">
        <f t="shared" si="24"/>
        <v>-123354.34045895701</v>
      </c>
      <c r="Z265" s="1"/>
    </row>
    <row r="266" spans="1:26" x14ac:dyDescent="0.2">
      <c r="A266" s="7">
        <f>'Repeated-Mesaures ANOVA'!A266</f>
        <v>592016.33550080599</v>
      </c>
      <c r="B266" s="8">
        <f>'Repeated-Mesaures ANOVA'!C266</f>
        <v>774030.02266506501</v>
      </c>
      <c r="C266" s="9">
        <f t="shared" si="22"/>
        <v>-182013.68716425903</v>
      </c>
      <c r="I266" s="7">
        <f>'Repeated-Mesaures ANOVA'!C266</f>
        <v>774030.02266506501</v>
      </c>
      <c r="J266" s="8">
        <f>'Repeated-Mesaures ANOVA'!E266</f>
        <v>699536.03977639205</v>
      </c>
      <c r="K266" s="9">
        <f t="shared" si="23"/>
        <v>74493.982888672967</v>
      </c>
      <c r="R266" s="7">
        <f t="shared" si="20"/>
        <v>592016.33550080599</v>
      </c>
      <c r="S266" s="8">
        <f t="shared" si="21"/>
        <v>699536.03977639205</v>
      </c>
      <c r="T266" s="9">
        <f t="shared" si="24"/>
        <v>-107519.70427558606</v>
      </c>
      <c r="Z266" s="1"/>
    </row>
    <row r="267" spans="1:26" x14ac:dyDescent="0.2">
      <c r="A267" s="7">
        <f>'Repeated-Mesaures ANOVA'!A267</f>
        <v>585342.87162450806</v>
      </c>
      <c r="B267" s="8">
        <f>'Repeated-Mesaures ANOVA'!C267</f>
        <v>775515.93148044497</v>
      </c>
      <c r="C267" s="9">
        <f t="shared" si="22"/>
        <v>-190173.05985593691</v>
      </c>
      <c r="I267" s="7">
        <f>'Repeated-Mesaures ANOVA'!C267</f>
        <v>775515.93148044497</v>
      </c>
      <c r="J267" s="8">
        <f>'Repeated-Mesaures ANOVA'!E267</f>
        <v>704567.26420475706</v>
      </c>
      <c r="K267" s="9">
        <f t="shared" si="23"/>
        <v>70948.667275687912</v>
      </c>
      <c r="R267" s="7">
        <f t="shared" si="20"/>
        <v>585342.87162450806</v>
      </c>
      <c r="S267" s="8">
        <f t="shared" si="21"/>
        <v>704567.26420475706</v>
      </c>
      <c r="T267" s="9">
        <f t="shared" si="24"/>
        <v>-119224.392580249</v>
      </c>
      <c r="Z267" s="1"/>
    </row>
    <row r="268" spans="1:26" x14ac:dyDescent="0.2">
      <c r="A268" s="7">
        <f>'Repeated-Mesaures ANOVA'!A268</f>
        <v>594581.069860416</v>
      </c>
      <c r="B268" s="8">
        <f>'Repeated-Mesaures ANOVA'!C268</f>
        <v>750319.45395345497</v>
      </c>
      <c r="C268" s="9">
        <f t="shared" si="22"/>
        <v>-155738.38409303897</v>
      </c>
      <c r="I268" s="7">
        <f>'Repeated-Mesaures ANOVA'!C268</f>
        <v>750319.45395345497</v>
      </c>
      <c r="J268" s="8">
        <f>'Repeated-Mesaures ANOVA'!E268</f>
        <v>751819.52508771105</v>
      </c>
      <c r="K268" s="9">
        <f t="shared" si="23"/>
        <v>-1500.0711342560826</v>
      </c>
      <c r="R268" s="7">
        <f t="shared" si="20"/>
        <v>594581.069860416</v>
      </c>
      <c r="S268" s="8">
        <f t="shared" si="21"/>
        <v>751819.52508771105</v>
      </c>
      <c r="T268" s="9">
        <f t="shared" si="24"/>
        <v>-157238.45522729505</v>
      </c>
      <c r="Z268" s="1"/>
    </row>
    <row r="269" spans="1:26" x14ac:dyDescent="0.2">
      <c r="A269" s="7">
        <f>'Repeated-Mesaures ANOVA'!A269</f>
        <v>582762.30819526501</v>
      </c>
      <c r="B269" s="8">
        <f>'Repeated-Mesaures ANOVA'!C269</f>
        <v>751322.43576941499</v>
      </c>
      <c r="C269" s="9">
        <f t="shared" si="22"/>
        <v>-168560.12757414998</v>
      </c>
      <c r="I269" s="7">
        <f>'Repeated-Mesaures ANOVA'!C269</f>
        <v>751322.43576941499</v>
      </c>
      <c r="J269" s="8">
        <f>'Repeated-Mesaures ANOVA'!E269</f>
        <v>720300.04544302705</v>
      </c>
      <c r="K269" s="9">
        <f t="shared" si="23"/>
        <v>31022.390326387947</v>
      </c>
      <c r="R269" s="7">
        <f t="shared" si="20"/>
        <v>582762.30819526501</v>
      </c>
      <c r="S269" s="8">
        <f t="shared" si="21"/>
        <v>720300.04544302705</v>
      </c>
      <c r="T269" s="9">
        <f t="shared" si="24"/>
        <v>-137537.73724776204</v>
      </c>
      <c r="Z269" s="1"/>
    </row>
    <row r="270" spans="1:26" x14ac:dyDescent="0.2">
      <c r="A270" s="7">
        <f>'Repeated-Mesaures ANOVA'!A270</f>
        <v>604260.19336609496</v>
      </c>
      <c r="B270" s="8">
        <f>'Repeated-Mesaures ANOVA'!C270</f>
        <v>750698.24810810201</v>
      </c>
      <c r="C270" s="9">
        <f t="shared" si="22"/>
        <v>-146438.05474200705</v>
      </c>
      <c r="I270" s="7">
        <f>'Repeated-Mesaures ANOVA'!C270</f>
        <v>750698.24810810201</v>
      </c>
      <c r="J270" s="8">
        <f>'Repeated-Mesaures ANOVA'!E270</f>
        <v>726465.94461199106</v>
      </c>
      <c r="K270" s="9">
        <f t="shared" si="23"/>
        <v>24232.303496110952</v>
      </c>
      <c r="R270" s="7">
        <f t="shared" si="20"/>
        <v>604260.19336609496</v>
      </c>
      <c r="S270" s="8">
        <f t="shared" si="21"/>
        <v>726465.94461199106</v>
      </c>
      <c r="T270" s="9">
        <f t="shared" si="24"/>
        <v>-122205.7512458961</v>
      </c>
      <c r="Z270" s="1"/>
    </row>
    <row r="271" spans="1:26" x14ac:dyDescent="0.2">
      <c r="A271" s="7">
        <f>'Repeated-Mesaures ANOVA'!A271</f>
        <v>598660.56524879497</v>
      </c>
      <c r="B271" s="8">
        <f>'Repeated-Mesaures ANOVA'!C271</f>
        <v>734934.39476084302</v>
      </c>
      <c r="C271" s="9">
        <f t="shared" si="22"/>
        <v>-136273.82951204805</v>
      </c>
      <c r="I271" s="7">
        <f>'Repeated-Mesaures ANOVA'!C271</f>
        <v>734934.39476084302</v>
      </c>
      <c r="J271" s="8">
        <f>'Repeated-Mesaures ANOVA'!E271</f>
        <v>703282.44637118594</v>
      </c>
      <c r="K271" s="9">
        <f t="shared" si="23"/>
        <v>31651.948389657075</v>
      </c>
      <c r="R271" s="7">
        <f t="shared" si="20"/>
        <v>598660.56524879497</v>
      </c>
      <c r="S271" s="8">
        <f t="shared" si="21"/>
        <v>703282.44637118594</v>
      </c>
      <c r="T271" s="9">
        <f t="shared" si="24"/>
        <v>-104621.88112239097</v>
      </c>
      <c r="Z271" s="1"/>
    </row>
    <row r="272" spans="1:26" x14ac:dyDescent="0.2">
      <c r="A272" s="7">
        <f>'Repeated-Mesaures ANOVA'!A272</f>
        <v>620517.79729254998</v>
      </c>
      <c r="B272" s="8">
        <f>'Repeated-Mesaures ANOVA'!C272</f>
        <v>749720.864307179</v>
      </c>
      <c r="C272" s="9">
        <f t="shared" si="22"/>
        <v>-129203.06701462902</v>
      </c>
      <c r="I272" s="7">
        <f>'Repeated-Mesaures ANOVA'!C272</f>
        <v>749720.864307179</v>
      </c>
      <c r="J272" s="8">
        <f>'Repeated-Mesaures ANOVA'!E272</f>
        <v>705287.88543578202</v>
      </c>
      <c r="K272" s="9">
        <f t="shared" si="23"/>
        <v>44432.978871396976</v>
      </c>
      <c r="R272" s="7">
        <f t="shared" si="20"/>
        <v>620517.79729254998</v>
      </c>
      <c r="S272" s="8">
        <f t="shared" si="21"/>
        <v>705287.88543578202</v>
      </c>
      <c r="T272" s="9">
        <f t="shared" si="24"/>
        <v>-84770.088143232046</v>
      </c>
      <c r="Z272" s="1"/>
    </row>
    <row r="273" spans="1:26" x14ac:dyDescent="0.2">
      <c r="A273" s="7">
        <f>'Repeated-Mesaures ANOVA'!A273</f>
        <v>607959.87233806599</v>
      </c>
      <c r="B273" s="8">
        <f>'Repeated-Mesaures ANOVA'!C273</f>
        <v>761106.30114740704</v>
      </c>
      <c r="C273" s="9">
        <f t="shared" si="22"/>
        <v>-153146.42880934104</v>
      </c>
      <c r="I273" s="7">
        <f>'Repeated-Mesaures ANOVA'!C273</f>
        <v>761106.30114740704</v>
      </c>
      <c r="J273" s="8">
        <f>'Repeated-Mesaures ANOVA'!E273</f>
        <v>697322.43124437204</v>
      </c>
      <c r="K273" s="9">
        <f t="shared" si="23"/>
        <v>63783.869903034996</v>
      </c>
      <c r="R273" s="7">
        <f t="shared" si="20"/>
        <v>607959.87233806599</v>
      </c>
      <c r="S273" s="8">
        <f t="shared" si="21"/>
        <v>697322.43124437204</v>
      </c>
      <c r="T273" s="9">
        <f t="shared" si="24"/>
        <v>-89362.558906306047</v>
      </c>
      <c r="Z273" s="1"/>
    </row>
    <row r="274" spans="1:26" x14ac:dyDescent="0.2">
      <c r="A274" s="7">
        <f>'Repeated-Mesaures ANOVA'!A274</f>
        <v>603484.72569962905</v>
      </c>
      <c r="B274" s="8">
        <f>'Repeated-Mesaures ANOVA'!C274</f>
        <v>779182.79120291397</v>
      </c>
      <c r="C274" s="9">
        <f t="shared" si="22"/>
        <v>-175698.06550328492</v>
      </c>
      <c r="I274" s="7">
        <f>'Repeated-Mesaures ANOVA'!C274</f>
        <v>779182.79120291397</v>
      </c>
      <c r="J274" s="8">
        <f>'Repeated-Mesaures ANOVA'!E274</f>
        <v>698172.76582005003</v>
      </c>
      <c r="K274" s="9">
        <f t="shared" si="23"/>
        <v>81010.02538286394</v>
      </c>
      <c r="R274" s="7">
        <f t="shared" si="20"/>
        <v>603484.72569962905</v>
      </c>
      <c r="S274" s="8">
        <f t="shared" si="21"/>
        <v>698172.76582005003</v>
      </c>
      <c r="T274" s="9">
        <f t="shared" si="24"/>
        <v>-94688.040120420977</v>
      </c>
      <c r="Z274" s="1"/>
    </row>
    <row r="275" spans="1:26" x14ac:dyDescent="0.2">
      <c r="A275" s="7">
        <f>'Repeated-Mesaures ANOVA'!A275</f>
        <v>584072.67606408906</v>
      </c>
      <c r="B275" s="8">
        <f>'Repeated-Mesaures ANOVA'!C275</f>
        <v>782485.585067473</v>
      </c>
      <c r="C275" s="9">
        <f t="shared" si="22"/>
        <v>-198412.90900338395</v>
      </c>
      <c r="I275" s="7">
        <f>'Repeated-Mesaures ANOVA'!C275</f>
        <v>782485.585067473</v>
      </c>
      <c r="J275" s="8">
        <f>'Repeated-Mesaures ANOVA'!E275</f>
        <v>713000.802712003</v>
      </c>
      <c r="K275" s="9">
        <f t="shared" si="23"/>
        <v>69484.782355470001</v>
      </c>
      <c r="R275" s="7">
        <f t="shared" si="20"/>
        <v>584072.67606408906</v>
      </c>
      <c r="S275" s="8">
        <f t="shared" si="21"/>
        <v>713000.802712003</v>
      </c>
      <c r="T275" s="9">
        <f t="shared" si="24"/>
        <v>-128928.12664791394</v>
      </c>
      <c r="Z275" s="1"/>
    </row>
    <row r="276" spans="1:26" x14ac:dyDescent="0.2">
      <c r="A276" s="7">
        <f>'Repeated-Mesaures ANOVA'!A276</f>
        <v>609488.79614683904</v>
      </c>
      <c r="B276" s="8">
        <f>'Repeated-Mesaures ANOVA'!C276</f>
        <v>765187.65164500999</v>
      </c>
      <c r="C276" s="9">
        <f t="shared" si="22"/>
        <v>-155698.85549817095</v>
      </c>
      <c r="I276" s="7">
        <f>'Repeated-Mesaures ANOVA'!C276</f>
        <v>765187.65164500999</v>
      </c>
      <c r="J276" s="8">
        <f>'Repeated-Mesaures ANOVA'!E276</f>
        <v>679709.81257543899</v>
      </c>
      <c r="K276" s="9">
        <f t="shared" si="23"/>
        <v>85477.839069570997</v>
      </c>
      <c r="R276" s="7">
        <f t="shared" si="20"/>
        <v>609488.79614683904</v>
      </c>
      <c r="S276" s="8">
        <f t="shared" si="21"/>
        <v>679709.81257543899</v>
      </c>
      <c r="T276" s="9">
        <f t="shared" si="24"/>
        <v>-70221.016428599949</v>
      </c>
      <c r="Z276" s="1"/>
    </row>
    <row r="277" spans="1:26" x14ac:dyDescent="0.2">
      <c r="A277" s="7">
        <f>'Repeated-Mesaures ANOVA'!A277</f>
        <v>598626.18935858505</v>
      </c>
      <c r="B277" s="8">
        <f>'Repeated-Mesaures ANOVA'!C277</f>
        <v>730233.64095127105</v>
      </c>
      <c r="C277" s="9">
        <f t="shared" si="22"/>
        <v>-131607.451592686</v>
      </c>
      <c r="I277" s="7">
        <f>'Repeated-Mesaures ANOVA'!C277</f>
        <v>730233.64095127105</v>
      </c>
      <c r="J277" s="8">
        <f>'Repeated-Mesaures ANOVA'!E277</f>
        <v>665456.62780146499</v>
      </c>
      <c r="K277" s="9">
        <f t="shared" si="23"/>
        <v>64777.013149806065</v>
      </c>
      <c r="R277" s="7">
        <f t="shared" si="20"/>
        <v>598626.18935858505</v>
      </c>
      <c r="S277" s="8">
        <f t="shared" si="21"/>
        <v>665456.62780146499</v>
      </c>
      <c r="T277" s="9">
        <f t="shared" si="24"/>
        <v>-66830.438442879939</v>
      </c>
      <c r="Z277" s="1"/>
    </row>
    <row r="278" spans="1:26" x14ac:dyDescent="0.2">
      <c r="A278" s="7">
        <f>'Repeated-Mesaures ANOVA'!A278</f>
        <v>610273.67183245695</v>
      </c>
      <c r="B278" s="8">
        <f>'Repeated-Mesaures ANOVA'!C278</f>
        <v>763884.91064222297</v>
      </c>
      <c r="C278" s="9">
        <f t="shared" si="22"/>
        <v>-153611.23880976602</v>
      </c>
      <c r="I278" s="7">
        <f>'Repeated-Mesaures ANOVA'!C278</f>
        <v>763884.91064222297</v>
      </c>
      <c r="J278" s="8">
        <f>'Repeated-Mesaures ANOVA'!E278</f>
        <v>696577.24468482705</v>
      </c>
      <c r="K278" s="9">
        <f t="shared" si="23"/>
        <v>67307.665957395919</v>
      </c>
      <c r="R278" s="7">
        <f t="shared" si="20"/>
        <v>610273.67183245695</v>
      </c>
      <c r="S278" s="8">
        <f t="shared" si="21"/>
        <v>696577.24468482705</v>
      </c>
      <c r="T278" s="9">
        <f t="shared" si="24"/>
        <v>-86303.572852370096</v>
      </c>
      <c r="Z278" s="1"/>
    </row>
    <row r="279" spans="1:26" x14ac:dyDescent="0.2">
      <c r="A279" s="7">
        <f>'Repeated-Mesaures ANOVA'!A279</f>
        <v>592542.256368067</v>
      </c>
      <c r="B279" s="8">
        <f>'Repeated-Mesaures ANOVA'!C279</f>
        <v>736975.08534381306</v>
      </c>
      <c r="C279" s="9">
        <f t="shared" si="22"/>
        <v>-144432.82897574606</v>
      </c>
      <c r="I279" s="7">
        <f>'Repeated-Mesaures ANOVA'!C279</f>
        <v>736975.08534381306</v>
      </c>
      <c r="J279" s="8">
        <f>'Repeated-Mesaures ANOVA'!E279</f>
        <v>732849.97551430995</v>
      </c>
      <c r="K279" s="9">
        <f t="shared" si="23"/>
        <v>4125.1098295031115</v>
      </c>
      <c r="R279" s="7">
        <f t="shared" si="20"/>
        <v>592542.256368067</v>
      </c>
      <c r="S279" s="8">
        <f t="shared" si="21"/>
        <v>732849.97551430995</v>
      </c>
      <c r="T279" s="9">
        <f t="shared" si="24"/>
        <v>-140307.71914624295</v>
      </c>
      <c r="Z279" s="1"/>
    </row>
    <row r="280" spans="1:26" x14ac:dyDescent="0.2">
      <c r="A280" s="7">
        <f>'Repeated-Mesaures ANOVA'!A280</f>
        <v>603507.40346124396</v>
      </c>
      <c r="B280" s="8">
        <f>'Repeated-Mesaures ANOVA'!C280</f>
        <v>760870.34744108305</v>
      </c>
      <c r="C280" s="9">
        <f t="shared" si="22"/>
        <v>-157362.9439798391</v>
      </c>
      <c r="I280" s="7">
        <f>'Repeated-Mesaures ANOVA'!C280</f>
        <v>760870.34744108305</v>
      </c>
      <c r="J280" s="8">
        <f>'Repeated-Mesaures ANOVA'!E280</f>
        <v>715258.99389499403</v>
      </c>
      <c r="K280" s="9">
        <f t="shared" si="23"/>
        <v>45611.353546089027</v>
      </c>
      <c r="R280" s="7">
        <f t="shared" si="20"/>
        <v>603507.40346124396</v>
      </c>
      <c r="S280" s="8">
        <f t="shared" si="21"/>
        <v>715258.99389499403</v>
      </c>
      <c r="T280" s="9">
        <f t="shared" si="24"/>
        <v>-111751.59043375007</v>
      </c>
      <c r="Z280" s="1"/>
    </row>
    <row r="281" spans="1:26" x14ac:dyDescent="0.2">
      <c r="A281" s="7">
        <f>'Repeated-Mesaures ANOVA'!A281</f>
        <v>601726.27816075098</v>
      </c>
      <c r="B281" s="8">
        <f>'Repeated-Mesaures ANOVA'!C281</f>
        <v>718554.72950471996</v>
      </c>
      <c r="C281" s="9">
        <f t="shared" si="22"/>
        <v>-116828.45134396898</v>
      </c>
      <c r="I281" s="7">
        <f>'Repeated-Mesaures ANOVA'!C281</f>
        <v>718554.72950471996</v>
      </c>
      <c r="J281" s="8">
        <f>'Repeated-Mesaures ANOVA'!E281</f>
        <v>702819.86208456196</v>
      </c>
      <c r="K281" s="9">
        <f t="shared" si="23"/>
        <v>15734.867420158</v>
      </c>
      <c r="R281" s="7">
        <f t="shared" si="20"/>
        <v>601726.27816075098</v>
      </c>
      <c r="S281" s="8">
        <f t="shared" si="21"/>
        <v>702819.86208456196</v>
      </c>
      <c r="T281" s="9">
        <f t="shared" si="24"/>
        <v>-101093.58392381098</v>
      </c>
      <c r="Z281" s="1"/>
    </row>
    <row r="282" spans="1:26" x14ac:dyDescent="0.2">
      <c r="A282" s="7">
        <f>'Repeated-Mesaures ANOVA'!A282</f>
        <v>614251.38360651303</v>
      </c>
      <c r="B282" s="8">
        <f>'Repeated-Mesaures ANOVA'!C282</f>
        <v>734987.58998479997</v>
      </c>
      <c r="C282" s="9">
        <f t="shared" si="22"/>
        <v>-120736.20637828694</v>
      </c>
      <c r="I282" s="7">
        <f>'Repeated-Mesaures ANOVA'!C282</f>
        <v>734987.58998479997</v>
      </c>
      <c r="J282" s="8">
        <f>'Repeated-Mesaures ANOVA'!E282</f>
        <v>673327.06538846996</v>
      </c>
      <c r="K282" s="9">
        <f t="shared" si="23"/>
        <v>61660.524596330011</v>
      </c>
      <c r="R282" s="7">
        <f t="shared" si="20"/>
        <v>614251.38360651303</v>
      </c>
      <c r="S282" s="8">
        <f t="shared" si="21"/>
        <v>673327.06538846996</v>
      </c>
      <c r="T282" s="9">
        <f t="shared" si="24"/>
        <v>-59075.681781956926</v>
      </c>
      <c r="Z282" s="1"/>
    </row>
    <row r="283" spans="1:26" x14ac:dyDescent="0.2">
      <c r="A283" s="7">
        <f>'Repeated-Mesaures ANOVA'!A283</f>
        <v>608596.10167417803</v>
      </c>
      <c r="B283" s="8">
        <f>'Repeated-Mesaures ANOVA'!C283</f>
        <v>756680.07418622996</v>
      </c>
      <c r="C283" s="9">
        <f t="shared" si="22"/>
        <v>-148083.97251205193</v>
      </c>
      <c r="I283" s="7">
        <f>'Repeated-Mesaures ANOVA'!C283</f>
        <v>756680.07418622996</v>
      </c>
      <c r="J283" s="8">
        <f>'Repeated-Mesaures ANOVA'!E283</f>
        <v>755676.69917224697</v>
      </c>
      <c r="K283" s="9">
        <f t="shared" si="23"/>
        <v>1003.3750139829936</v>
      </c>
      <c r="R283" s="7">
        <f t="shared" si="20"/>
        <v>608596.10167417803</v>
      </c>
      <c r="S283" s="8">
        <f t="shared" si="21"/>
        <v>755676.69917224697</v>
      </c>
      <c r="T283" s="9">
        <f t="shared" si="24"/>
        <v>-147080.59749806894</v>
      </c>
      <c r="Z283" s="1"/>
    </row>
    <row r="284" spans="1:26" x14ac:dyDescent="0.2">
      <c r="A284" s="7">
        <f>'Repeated-Mesaures ANOVA'!A284</f>
        <v>594279.07209920196</v>
      </c>
      <c r="B284" s="8">
        <f>'Repeated-Mesaures ANOVA'!C284</f>
        <v>787404.43948804401</v>
      </c>
      <c r="C284" s="9">
        <f t="shared" si="22"/>
        <v>-193125.36738884205</v>
      </c>
      <c r="I284" s="7">
        <f>'Repeated-Mesaures ANOVA'!C284</f>
        <v>787404.43948804401</v>
      </c>
      <c r="J284" s="8">
        <f>'Repeated-Mesaures ANOVA'!E284</f>
        <v>704838.07784553396</v>
      </c>
      <c r="K284" s="9">
        <f t="shared" si="23"/>
        <v>82566.361642510048</v>
      </c>
      <c r="R284" s="7">
        <f t="shared" si="20"/>
        <v>594279.07209920196</v>
      </c>
      <c r="S284" s="8">
        <f t="shared" si="21"/>
        <v>704838.07784553396</v>
      </c>
      <c r="T284" s="9">
        <f t="shared" si="24"/>
        <v>-110559.005746332</v>
      </c>
      <c r="Z284" s="1"/>
    </row>
    <row r="285" spans="1:26" x14ac:dyDescent="0.2">
      <c r="A285" s="7">
        <f>'Repeated-Mesaures ANOVA'!A285</f>
        <v>589532.82128489204</v>
      </c>
      <c r="B285" s="8">
        <f>'Repeated-Mesaures ANOVA'!C285</f>
        <v>732367.09695890499</v>
      </c>
      <c r="C285" s="9">
        <f t="shared" si="22"/>
        <v>-142834.27567401296</v>
      </c>
      <c r="I285" s="7">
        <f>'Repeated-Mesaures ANOVA'!C285</f>
        <v>732367.09695890499</v>
      </c>
      <c r="J285" s="8">
        <f>'Repeated-Mesaures ANOVA'!E285</f>
        <v>709562.04365287395</v>
      </c>
      <c r="K285" s="9">
        <f t="shared" si="23"/>
        <v>22805.053306031041</v>
      </c>
      <c r="R285" s="7">
        <f t="shared" si="20"/>
        <v>589532.82128489204</v>
      </c>
      <c r="S285" s="8">
        <f t="shared" si="21"/>
        <v>709562.04365287395</v>
      </c>
      <c r="T285" s="9">
        <f t="shared" si="24"/>
        <v>-120029.22236798191</v>
      </c>
      <c r="Z285" s="1"/>
    </row>
    <row r="286" spans="1:26" x14ac:dyDescent="0.2">
      <c r="A286" s="7">
        <f>'Repeated-Mesaures ANOVA'!A286</f>
        <v>591133.45389898005</v>
      </c>
      <c r="B286" s="8">
        <f>'Repeated-Mesaures ANOVA'!C286</f>
        <v>769691.74442591798</v>
      </c>
      <c r="C286" s="9">
        <f t="shared" si="22"/>
        <v>-178558.29052693793</v>
      </c>
      <c r="I286" s="7">
        <f>'Repeated-Mesaures ANOVA'!C286</f>
        <v>769691.74442591798</v>
      </c>
      <c r="J286" s="8">
        <f>'Repeated-Mesaures ANOVA'!E286</f>
        <v>681605.741308828</v>
      </c>
      <c r="K286" s="9">
        <f t="shared" si="23"/>
        <v>88086.003117089975</v>
      </c>
      <c r="R286" s="7">
        <f t="shared" si="20"/>
        <v>591133.45389898005</v>
      </c>
      <c r="S286" s="8">
        <f t="shared" si="21"/>
        <v>681605.741308828</v>
      </c>
      <c r="T286" s="9">
        <f t="shared" si="24"/>
        <v>-90472.287409847951</v>
      </c>
      <c r="Z286" s="1"/>
    </row>
    <row r="287" spans="1:26" x14ac:dyDescent="0.2">
      <c r="A287" s="7">
        <f>'Repeated-Mesaures ANOVA'!A287</f>
        <v>592360.18723232695</v>
      </c>
      <c r="B287" s="8">
        <f>'Repeated-Mesaures ANOVA'!C287</f>
        <v>767864.95907973801</v>
      </c>
      <c r="C287" s="9">
        <f t="shared" si="22"/>
        <v>-175504.77184741106</v>
      </c>
      <c r="I287" s="7">
        <f>'Repeated-Mesaures ANOVA'!C287</f>
        <v>767864.95907973801</v>
      </c>
      <c r="J287" s="8">
        <f>'Repeated-Mesaures ANOVA'!E287</f>
        <v>704112.41417916398</v>
      </c>
      <c r="K287" s="9">
        <f t="shared" si="23"/>
        <v>63752.544900574023</v>
      </c>
      <c r="R287" s="7">
        <f t="shared" si="20"/>
        <v>592360.18723232695</v>
      </c>
      <c r="S287" s="8">
        <f t="shared" si="21"/>
        <v>704112.41417916398</v>
      </c>
      <c r="T287" s="9">
        <f t="shared" si="24"/>
        <v>-111752.22694683704</v>
      </c>
      <c r="Z287" s="1"/>
    </row>
    <row r="288" spans="1:26" x14ac:dyDescent="0.2">
      <c r="A288" s="7">
        <f>'Repeated-Mesaures ANOVA'!A288</f>
        <v>591485.96460336598</v>
      </c>
      <c r="B288" s="8">
        <f>'Repeated-Mesaures ANOVA'!C288</f>
        <v>729435.14409916301</v>
      </c>
      <c r="C288" s="9">
        <f t="shared" si="22"/>
        <v>-137949.17949579703</v>
      </c>
      <c r="I288" s="7">
        <f>'Repeated-Mesaures ANOVA'!C288</f>
        <v>729435.14409916301</v>
      </c>
      <c r="J288" s="8">
        <f>'Repeated-Mesaures ANOVA'!E288</f>
        <v>682307.16962365201</v>
      </c>
      <c r="K288" s="9">
        <f t="shared" si="23"/>
        <v>47127.974475511</v>
      </c>
      <c r="R288" s="7">
        <f t="shared" si="20"/>
        <v>591485.96460336598</v>
      </c>
      <c r="S288" s="8">
        <f t="shared" si="21"/>
        <v>682307.16962365201</v>
      </c>
      <c r="T288" s="9">
        <f t="shared" si="24"/>
        <v>-90821.205020286026</v>
      </c>
      <c r="Z288" s="1"/>
    </row>
    <row r="289" spans="1:26" x14ac:dyDescent="0.2">
      <c r="A289" s="7">
        <f>'Repeated-Mesaures ANOVA'!A289</f>
        <v>601700.08171735296</v>
      </c>
      <c r="B289" s="8">
        <f>'Repeated-Mesaures ANOVA'!C289</f>
        <v>758428.12892939802</v>
      </c>
      <c r="C289" s="9">
        <f t="shared" si="22"/>
        <v>-156728.04721204506</v>
      </c>
      <c r="I289" s="7">
        <f>'Repeated-Mesaures ANOVA'!C289</f>
        <v>758428.12892939802</v>
      </c>
      <c r="J289" s="8">
        <f>'Repeated-Mesaures ANOVA'!E289</f>
        <v>697066.35067773599</v>
      </c>
      <c r="K289" s="9">
        <f t="shared" si="23"/>
        <v>61361.778251662035</v>
      </c>
      <c r="R289" s="7">
        <f t="shared" si="20"/>
        <v>601700.08171735296</v>
      </c>
      <c r="S289" s="8">
        <f t="shared" si="21"/>
        <v>697066.35067773599</v>
      </c>
      <c r="T289" s="9">
        <f t="shared" si="24"/>
        <v>-95366.268960383022</v>
      </c>
      <c r="Z289" s="1"/>
    </row>
    <row r="290" spans="1:26" x14ac:dyDescent="0.2">
      <c r="A290" s="7">
        <f>'Repeated-Mesaures ANOVA'!A290</f>
        <v>596565.48923930095</v>
      </c>
      <c r="B290" s="8">
        <f>'Repeated-Mesaures ANOVA'!C290</f>
        <v>762445.59871466097</v>
      </c>
      <c r="C290" s="9">
        <f t="shared" si="22"/>
        <v>-165880.10947536002</v>
      </c>
      <c r="I290" s="7">
        <f>'Repeated-Mesaures ANOVA'!C290</f>
        <v>762445.59871466097</v>
      </c>
      <c r="J290" s="8">
        <f>'Repeated-Mesaures ANOVA'!E290</f>
        <v>713777.14444796101</v>
      </c>
      <c r="K290" s="9">
        <f t="shared" si="23"/>
        <v>48668.454266699962</v>
      </c>
      <c r="R290" s="7">
        <f t="shared" si="20"/>
        <v>596565.48923930095</v>
      </c>
      <c r="S290" s="8">
        <f t="shared" si="21"/>
        <v>713777.14444796101</v>
      </c>
      <c r="T290" s="9">
        <f t="shared" si="24"/>
        <v>-117211.65520866006</v>
      </c>
      <c r="Z290" s="1"/>
    </row>
    <row r="291" spans="1:26" x14ac:dyDescent="0.2">
      <c r="A291" s="7">
        <f>'Repeated-Mesaures ANOVA'!A291</f>
        <v>610598.35331516596</v>
      </c>
      <c r="B291" s="8">
        <f>'Repeated-Mesaures ANOVA'!C291</f>
        <v>755649.26020140201</v>
      </c>
      <c r="C291" s="9">
        <f t="shared" si="22"/>
        <v>-145050.90688623604</v>
      </c>
      <c r="I291" s="7">
        <f>'Repeated-Mesaures ANOVA'!C291</f>
        <v>755649.26020140201</v>
      </c>
      <c r="J291" s="8">
        <f>'Repeated-Mesaures ANOVA'!E291</f>
        <v>741415.94025732903</v>
      </c>
      <c r="K291" s="9">
        <f t="shared" si="23"/>
        <v>14233.31994407298</v>
      </c>
      <c r="R291" s="7">
        <f t="shared" si="20"/>
        <v>610598.35331516596</v>
      </c>
      <c r="S291" s="8">
        <f t="shared" si="21"/>
        <v>741415.94025732903</v>
      </c>
      <c r="T291" s="9">
        <f t="shared" si="24"/>
        <v>-130817.58694216306</v>
      </c>
      <c r="Z291" s="1"/>
    </row>
    <row r="292" spans="1:26" x14ac:dyDescent="0.2">
      <c r="A292" s="7">
        <f>'Repeated-Mesaures ANOVA'!A292</f>
        <v>614642.61239377304</v>
      </c>
      <c r="B292" s="8">
        <f>'Repeated-Mesaures ANOVA'!C292</f>
        <v>721321.92982278799</v>
      </c>
      <c r="C292" s="9">
        <f t="shared" si="22"/>
        <v>-106679.31742901495</v>
      </c>
      <c r="I292" s="7">
        <f>'Repeated-Mesaures ANOVA'!C292</f>
        <v>721321.92982278799</v>
      </c>
      <c r="J292" s="8">
        <f>'Repeated-Mesaures ANOVA'!E292</f>
        <v>722548.44382312603</v>
      </c>
      <c r="K292" s="9">
        <f t="shared" si="23"/>
        <v>-1226.5140003380366</v>
      </c>
      <c r="R292" s="7">
        <f t="shared" si="20"/>
        <v>614642.61239377304</v>
      </c>
      <c r="S292" s="8">
        <f t="shared" si="21"/>
        <v>722548.44382312603</v>
      </c>
      <c r="T292" s="9">
        <f t="shared" si="24"/>
        <v>-107905.83142935298</v>
      </c>
      <c r="Z292" s="1"/>
    </row>
    <row r="293" spans="1:26" x14ac:dyDescent="0.2">
      <c r="A293" s="7">
        <f>'Repeated-Mesaures ANOVA'!A293</f>
        <v>599862.91873913899</v>
      </c>
      <c r="B293" s="8">
        <f>'Repeated-Mesaures ANOVA'!C293</f>
        <v>795937.83083702496</v>
      </c>
      <c r="C293" s="9">
        <f t="shared" si="22"/>
        <v>-196074.91209788597</v>
      </c>
      <c r="I293" s="7">
        <f>'Repeated-Mesaures ANOVA'!C293</f>
        <v>795937.83083702496</v>
      </c>
      <c r="J293" s="8">
        <f>'Repeated-Mesaures ANOVA'!E293</f>
        <v>723656.20384907594</v>
      </c>
      <c r="K293" s="9">
        <f t="shared" si="23"/>
        <v>72281.626987949014</v>
      </c>
      <c r="R293" s="7">
        <f t="shared" si="20"/>
        <v>599862.91873913899</v>
      </c>
      <c r="S293" s="8">
        <f t="shared" si="21"/>
        <v>723656.20384907594</v>
      </c>
      <c r="T293" s="9">
        <f t="shared" si="24"/>
        <v>-123793.28510993696</v>
      </c>
      <c r="Z293" s="1"/>
    </row>
    <row r="294" spans="1:26" x14ac:dyDescent="0.2">
      <c r="A294" s="7">
        <f>'Repeated-Mesaures ANOVA'!A294</f>
        <v>596037.68354742997</v>
      </c>
      <c r="B294" s="8">
        <f>'Repeated-Mesaures ANOVA'!C294</f>
        <v>750491.11836488696</v>
      </c>
      <c r="C294" s="9">
        <f t="shared" si="22"/>
        <v>-154453.43481745699</v>
      </c>
      <c r="I294" s="7">
        <f>'Repeated-Mesaures ANOVA'!C294</f>
        <v>750491.11836488696</v>
      </c>
      <c r="J294" s="8">
        <f>'Repeated-Mesaures ANOVA'!E294</f>
        <v>689042.23687960894</v>
      </c>
      <c r="K294" s="9">
        <f t="shared" si="23"/>
        <v>61448.88148527802</v>
      </c>
      <c r="R294" s="7">
        <f t="shared" si="20"/>
        <v>596037.68354742997</v>
      </c>
      <c r="S294" s="8">
        <f t="shared" si="21"/>
        <v>689042.23687960894</v>
      </c>
      <c r="T294" s="9">
        <f t="shared" si="24"/>
        <v>-93004.55333217897</v>
      </c>
      <c r="Z294" s="1"/>
    </row>
    <row r="295" spans="1:26" x14ac:dyDescent="0.2">
      <c r="A295" s="7">
        <f>'Repeated-Mesaures ANOVA'!A295</f>
        <v>601430.39962915506</v>
      </c>
      <c r="B295" s="8">
        <f>'Repeated-Mesaures ANOVA'!C295</f>
        <v>752154.61149526504</v>
      </c>
      <c r="C295" s="9">
        <f t="shared" si="22"/>
        <v>-150724.21186610998</v>
      </c>
      <c r="I295" s="7">
        <f>'Repeated-Mesaures ANOVA'!C295</f>
        <v>752154.61149526504</v>
      </c>
      <c r="J295" s="8">
        <f>'Repeated-Mesaures ANOVA'!E295</f>
        <v>704052.76120407798</v>
      </c>
      <c r="K295" s="9">
        <f t="shared" si="23"/>
        <v>48101.85029118706</v>
      </c>
      <c r="R295" s="7">
        <f t="shared" si="20"/>
        <v>601430.39962915506</v>
      </c>
      <c r="S295" s="8">
        <f t="shared" si="21"/>
        <v>704052.76120407798</v>
      </c>
      <c r="T295" s="9">
        <f t="shared" si="24"/>
        <v>-102622.36157492292</v>
      </c>
      <c r="Z295" s="1"/>
    </row>
    <row r="296" spans="1:26" x14ac:dyDescent="0.2">
      <c r="A296" s="7">
        <f>'Repeated-Mesaures ANOVA'!A296</f>
        <v>592699.92016291805</v>
      </c>
      <c r="B296" s="8">
        <f>'Repeated-Mesaures ANOVA'!C296</f>
        <v>708139.06026253896</v>
      </c>
      <c r="C296" s="9">
        <f t="shared" si="22"/>
        <v>-115439.14009962091</v>
      </c>
      <c r="I296" s="7">
        <f>'Repeated-Mesaures ANOVA'!C296</f>
        <v>708139.06026253896</v>
      </c>
      <c r="J296" s="8">
        <f>'Repeated-Mesaures ANOVA'!E296</f>
        <v>703379.58479162597</v>
      </c>
      <c r="K296" s="9">
        <f t="shared" si="23"/>
        <v>4759.475470912992</v>
      </c>
      <c r="R296" s="7">
        <f t="shared" si="20"/>
        <v>592699.92016291805</v>
      </c>
      <c r="S296" s="8">
        <f t="shared" si="21"/>
        <v>703379.58479162597</v>
      </c>
      <c r="T296" s="9">
        <f t="shared" si="24"/>
        <v>-110679.66462870792</v>
      </c>
      <c r="Z296" s="1"/>
    </row>
    <row r="297" spans="1:26" x14ac:dyDescent="0.2">
      <c r="A297" s="7">
        <f>'Repeated-Mesaures ANOVA'!A297</f>
        <v>601975.71397501905</v>
      </c>
      <c r="B297" s="8">
        <f>'Repeated-Mesaures ANOVA'!C297</f>
        <v>771914.82430114294</v>
      </c>
      <c r="C297" s="9">
        <f t="shared" si="22"/>
        <v>-169939.11032612389</v>
      </c>
      <c r="I297" s="7">
        <f>'Repeated-Mesaures ANOVA'!C297</f>
        <v>771914.82430114294</v>
      </c>
      <c r="J297" s="8">
        <f>'Repeated-Mesaures ANOVA'!E297</f>
        <v>715675.23632132099</v>
      </c>
      <c r="K297" s="9">
        <f t="shared" si="23"/>
        <v>56239.587979821954</v>
      </c>
      <c r="R297" s="7">
        <f t="shared" si="20"/>
        <v>601975.71397501905</v>
      </c>
      <c r="S297" s="8">
        <f t="shared" si="21"/>
        <v>715675.23632132099</v>
      </c>
      <c r="T297" s="9">
        <f t="shared" si="24"/>
        <v>-113699.52234630194</v>
      </c>
      <c r="Z297" s="1"/>
    </row>
    <row r="298" spans="1:26" x14ac:dyDescent="0.2">
      <c r="A298" s="7">
        <f>'Repeated-Mesaures ANOVA'!A298</f>
        <v>603476.23126409296</v>
      </c>
      <c r="B298" s="8">
        <f>'Repeated-Mesaures ANOVA'!C298</f>
        <v>763872.63864931895</v>
      </c>
      <c r="C298" s="9">
        <f t="shared" si="22"/>
        <v>-160396.40738522599</v>
      </c>
      <c r="I298" s="7">
        <f>'Repeated-Mesaures ANOVA'!C298</f>
        <v>763872.63864931895</v>
      </c>
      <c r="J298" s="8">
        <f>'Repeated-Mesaures ANOVA'!E298</f>
        <v>731981.99665179697</v>
      </c>
      <c r="K298" s="9">
        <f t="shared" si="23"/>
        <v>31890.641997521976</v>
      </c>
      <c r="R298" s="7">
        <f t="shared" si="20"/>
        <v>603476.23126409296</v>
      </c>
      <c r="S298" s="8">
        <f t="shared" si="21"/>
        <v>731981.99665179697</v>
      </c>
      <c r="T298" s="9">
        <f t="shared" si="24"/>
        <v>-128505.76538770401</v>
      </c>
      <c r="Z298" s="1"/>
    </row>
    <row r="299" spans="1:26" x14ac:dyDescent="0.2">
      <c r="A299" s="7">
        <f>'Repeated-Mesaures ANOVA'!A299</f>
        <v>588101.33971084305</v>
      </c>
      <c r="B299" s="8">
        <f>'Repeated-Mesaures ANOVA'!C299</f>
        <v>761628.25005885295</v>
      </c>
      <c r="C299" s="9">
        <f t="shared" si="22"/>
        <v>-173526.9103480099</v>
      </c>
      <c r="I299" s="7">
        <f>'Repeated-Mesaures ANOVA'!C299</f>
        <v>761628.25005885295</v>
      </c>
      <c r="J299" s="8">
        <f>'Repeated-Mesaures ANOVA'!E299</f>
        <v>715903.15249314799</v>
      </c>
      <c r="K299" s="9">
        <f t="shared" si="23"/>
        <v>45725.097565704957</v>
      </c>
      <c r="R299" s="7">
        <f t="shared" si="20"/>
        <v>588101.33971084305</v>
      </c>
      <c r="S299" s="8">
        <f t="shared" si="21"/>
        <v>715903.15249314799</v>
      </c>
      <c r="T299" s="9">
        <f t="shared" si="24"/>
        <v>-127801.81278230494</v>
      </c>
      <c r="Z299" s="1"/>
    </row>
    <row r="300" spans="1:26" x14ac:dyDescent="0.2">
      <c r="A300" s="7">
        <f>'Repeated-Mesaures ANOVA'!A300</f>
        <v>611589.37028839299</v>
      </c>
      <c r="B300" s="8">
        <f>'Repeated-Mesaures ANOVA'!C300</f>
        <v>791465.40069121204</v>
      </c>
      <c r="C300" s="9">
        <f t="shared" si="22"/>
        <v>-179876.03040281904</v>
      </c>
      <c r="I300" s="7">
        <f>'Repeated-Mesaures ANOVA'!C300</f>
        <v>791465.40069121204</v>
      </c>
      <c r="J300" s="8">
        <f>'Repeated-Mesaures ANOVA'!E300</f>
        <v>712175.45332088205</v>
      </c>
      <c r="K300" s="9">
        <f t="shared" si="23"/>
        <v>79289.947370329988</v>
      </c>
      <c r="R300" s="7">
        <f t="shared" si="20"/>
        <v>611589.37028839299</v>
      </c>
      <c r="S300" s="8">
        <f t="shared" si="21"/>
        <v>712175.45332088205</v>
      </c>
      <c r="T300" s="9">
        <f t="shared" si="24"/>
        <v>-100586.08303248906</v>
      </c>
      <c r="Z300" s="1"/>
    </row>
    <row r="301" spans="1:26" x14ac:dyDescent="0.2">
      <c r="A301" s="7">
        <f>'Repeated-Mesaures ANOVA'!A301</f>
        <v>597048.11396804499</v>
      </c>
      <c r="B301" s="8">
        <f>'Repeated-Mesaures ANOVA'!C301</f>
        <v>707917.98332142504</v>
      </c>
      <c r="C301" s="9">
        <f t="shared" si="22"/>
        <v>-110869.86935338005</v>
      </c>
      <c r="I301" s="7">
        <f>'Repeated-Mesaures ANOVA'!C301</f>
        <v>707917.98332142504</v>
      </c>
      <c r="J301" s="8">
        <f>'Repeated-Mesaures ANOVA'!E301</f>
        <v>695544.16744675499</v>
      </c>
      <c r="K301" s="9">
        <f t="shared" si="23"/>
        <v>12373.81587467005</v>
      </c>
      <c r="R301" s="7">
        <f t="shared" si="20"/>
        <v>597048.11396804499</v>
      </c>
      <c r="S301" s="8">
        <f t="shared" si="21"/>
        <v>695544.16744675499</v>
      </c>
      <c r="T301" s="9">
        <f t="shared" si="24"/>
        <v>-98496.053478710004</v>
      </c>
      <c r="Z301" s="1"/>
    </row>
    <row r="302" spans="1:26" x14ac:dyDescent="0.2">
      <c r="A302" s="7">
        <f>'Repeated-Mesaures ANOVA'!A302</f>
        <v>602384.09343989904</v>
      </c>
      <c r="B302" s="8">
        <f>'Repeated-Mesaures ANOVA'!C302</f>
        <v>738083.77191727201</v>
      </c>
      <c r="C302" s="9">
        <f t="shared" si="22"/>
        <v>-135699.67847737297</v>
      </c>
      <c r="I302" s="7">
        <f>'Repeated-Mesaures ANOVA'!C302</f>
        <v>738083.77191727201</v>
      </c>
      <c r="J302" s="8">
        <f>'Repeated-Mesaures ANOVA'!E302</f>
        <v>724967.13607423601</v>
      </c>
      <c r="K302" s="9">
        <f t="shared" si="23"/>
        <v>13116.635843035998</v>
      </c>
      <c r="R302" s="7">
        <f t="shared" si="20"/>
        <v>602384.09343989904</v>
      </c>
      <c r="S302" s="8">
        <f t="shared" si="21"/>
        <v>724967.13607423601</v>
      </c>
      <c r="T302" s="9">
        <f t="shared" si="24"/>
        <v>-122583.04263433698</v>
      </c>
      <c r="Z302" s="1"/>
    </row>
    <row r="303" spans="1:26" x14ac:dyDescent="0.2">
      <c r="A303" s="7">
        <f>'Repeated-Mesaures ANOVA'!A303</f>
        <v>607764.99153341097</v>
      </c>
      <c r="B303" s="8">
        <f>'Repeated-Mesaures ANOVA'!C303</f>
        <v>782365.723177879</v>
      </c>
      <c r="C303" s="9">
        <f t="shared" si="22"/>
        <v>-174600.73164446803</v>
      </c>
      <c r="I303" s="7">
        <f>'Repeated-Mesaures ANOVA'!C303</f>
        <v>782365.723177879</v>
      </c>
      <c r="J303" s="8">
        <f>'Repeated-Mesaures ANOVA'!E303</f>
        <v>716482.88062532304</v>
      </c>
      <c r="K303" s="9">
        <f t="shared" si="23"/>
        <v>65882.842552555958</v>
      </c>
      <c r="R303" s="7">
        <f t="shared" si="20"/>
        <v>607764.99153341097</v>
      </c>
      <c r="S303" s="8">
        <f t="shared" si="21"/>
        <v>716482.88062532304</v>
      </c>
      <c r="T303" s="9">
        <f t="shared" si="24"/>
        <v>-108717.88909191207</v>
      </c>
      <c r="Z303" s="1"/>
    </row>
    <row r="304" spans="1:26" x14ac:dyDescent="0.2">
      <c r="A304" s="7">
        <f>'Repeated-Mesaures ANOVA'!A304</f>
        <v>598408.01013369102</v>
      </c>
      <c r="B304" s="8">
        <f>'Repeated-Mesaures ANOVA'!C304</f>
        <v>753567.21432305896</v>
      </c>
      <c r="C304" s="9">
        <f t="shared" si="22"/>
        <v>-155159.20418936794</v>
      </c>
      <c r="I304" s="7">
        <f>'Repeated-Mesaures ANOVA'!C304</f>
        <v>753567.21432305896</v>
      </c>
      <c r="J304" s="8">
        <f>'Repeated-Mesaures ANOVA'!E304</f>
        <v>720902.127902732</v>
      </c>
      <c r="K304" s="9">
        <f t="shared" si="23"/>
        <v>32665.086420326959</v>
      </c>
      <c r="R304" s="7">
        <f t="shared" si="20"/>
        <v>598408.01013369102</v>
      </c>
      <c r="S304" s="8">
        <f t="shared" si="21"/>
        <v>720902.127902732</v>
      </c>
      <c r="T304" s="9">
        <f t="shared" si="24"/>
        <v>-122494.11776904098</v>
      </c>
      <c r="Z304" s="1"/>
    </row>
    <row r="305" spans="1:26" x14ac:dyDescent="0.2">
      <c r="A305" s="7">
        <f>'Repeated-Mesaures ANOVA'!A305</f>
        <v>602224.10040331294</v>
      </c>
      <c r="B305" s="8">
        <f>'Repeated-Mesaures ANOVA'!C305</f>
        <v>726386.78536268405</v>
      </c>
      <c r="C305" s="9">
        <f t="shared" si="22"/>
        <v>-124162.68495937111</v>
      </c>
      <c r="I305" s="7">
        <f>'Repeated-Mesaures ANOVA'!C305</f>
        <v>726386.78536268405</v>
      </c>
      <c r="J305" s="8">
        <f>'Repeated-Mesaures ANOVA'!E305</f>
        <v>720356.40809020901</v>
      </c>
      <c r="K305" s="9">
        <f t="shared" si="23"/>
        <v>6030.3772724750452</v>
      </c>
      <c r="R305" s="7">
        <f t="shared" si="20"/>
        <v>602224.10040331294</v>
      </c>
      <c r="S305" s="8">
        <f t="shared" si="21"/>
        <v>720356.40809020901</v>
      </c>
      <c r="T305" s="9">
        <f t="shared" si="24"/>
        <v>-118132.30768689606</v>
      </c>
      <c r="Z305" s="1"/>
    </row>
    <row r="306" spans="1:26" x14ac:dyDescent="0.2">
      <c r="A306" s="7">
        <f>'Repeated-Mesaures ANOVA'!A306</f>
        <v>595829.39306799998</v>
      </c>
      <c r="B306" s="8">
        <f>'Repeated-Mesaures ANOVA'!C306</f>
        <v>774679.10212150495</v>
      </c>
      <c r="C306" s="9">
        <f t="shared" si="22"/>
        <v>-178849.70905350498</v>
      </c>
      <c r="I306" s="7">
        <f>'Repeated-Mesaures ANOVA'!C306</f>
        <v>774679.10212150495</v>
      </c>
      <c r="J306" s="8">
        <f>'Repeated-Mesaures ANOVA'!E306</f>
        <v>736332.47272814799</v>
      </c>
      <c r="K306" s="9">
        <f t="shared" si="23"/>
        <v>38346.629393356969</v>
      </c>
      <c r="R306" s="7">
        <f t="shared" si="20"/>
        <v>595829.39306799998</v>
      </c>
      <c r="S306" s="8">
        <f t="shared" si="21"/>
        <v>736332.47272814799</v>
      </c>
      <c r="T306" s="9">
        <f t="shared" si="24"/>
        <v>-140503.07966014801</v>
      </c>
      <c r="Z306" s="1"/>
    </row>
    <row r="307" spans="1:26" x14ac:dyDescent="0.2">
      <c r="A307" s="7">
        <f>'Repeated-Mesaures ANOVA'!A307</f>
        <v>597719.78952373203</v>
      </c>
      <c r="B307" s="8">
        <f>'Repeated-Mesaures ANOVA'!C307</f>
        <v>728631.75288095395</v>
      </c>
      <c r="C307" s="9">
        <f t="shared" si="22"/>
        <v>-130911.96335722192</v>
      </c>
      <c r="I307" s="7">
        <f>'Repeated-Mesaures ANOVA'!C307</f>
        <v>728631.75288095395</v>
      </c>
      <c r="J307" s="8">
        <f>'Repeated-Mesaures ANOVA'!E307</f>
        <v>689923.24253149505</v>
      </c>
      <c r="K307" s="9">
        <f t="shared" si="23"/>
        <v>38708.510349458898</v>
      </c>
      <c r="R307" s="7">
        <f t="shared" si="20"/>
        <v>597719.78952373203</v>
      </c>
      <c r="S307" s="8">
        <f t="shared" si="21"/>
        <v>689923.24253149505</v>
      </c>
      <c r="T307" s="9">
        <f t="shared" si="24"/>
        <v>-92203.453007763019</v>
      </c>
      <c r="Z307" s="1"/>
    </row>
    <row r="308" spans="1:26" x14ac:dyDescent="0.2">
      <c r="A308" s="7">
        <f>'Repeated-Mesaures ANOVA'!A308</f>
        <v>602872.99831483304</v>
      </c>
      <c r="B308" s="8">
        <f>'Repeated-Mesaures ANOVA'!C308</f>
        <v>738706.92251542595</v>
      </c>
      <c r="C308" s="9">
        <f t="shared" si="22"/>
        <v>-135833.92420059291</v>
      </c>
      <c r="I308" s="7">
        <f>'Repeated-Mesaures ANOVA'!C308</f>
        <v>738706.92251542595</v>
      </c>
      <c r="J308" s="8">
        <f>'Repeated-Mesaures ANOVA'!E308</f>
        <v>722885.99413629202</v>
      </c>
      <c r="K308" s="9">
        <f t="shared" si="23"/>
        <v>15820.928379133926</v>
      </c>
      <c r="R308" s="7">
        <f t="shared" si="20"/>
        <v>602872.99831483304</v>
      </c>
      <c r="S308" s="8">
        <f t="shared" si="21"/>
        <v>722885.99413629202</v>
      </c>
      <c r="T308" s="9">
        <f t="shared" si="24"/>
        <v>-120012.99582145899</v>
      </c>
      <c r="Z308" s="1"/>
    </row>
    <row r="309" spans="1:26" x14ac:dyDescent="0.2">
      <c r="A309" s="7">
        <f>'Repeated-Mesaures ANOVA'!A309</f>
        <v>597979.73380326806</v>
      </c>
      <c r="B309" s="8">
        <f>'Repeated-Mesaures ANOVA'!C309</f>
        <v>733782.82468498801</v>
      </c>
      <c r="C309" s="9">
        <f t="shared" si="22"/>
        <v>-135803.09088171995</v>
      </c>
      <c r="I309" s="7">
        <f>'Repeated-Mesaures ANOVA'!C309</f>
        <v>733782.82468498801</v>
      </c>
      <c r="J309" s="8">
        <f>'Repeated-Mesaures ANOVA'!E309</f>
        <v>710073.72325037804</v>
      </c>
      <c r="K309" s="9">
        <f t="shared" si="23"/>
        <v>23709.101434609969</v>
      </c>
      <c r="R309" s="7">
        <f t="shared" si="20"/>
        <v>597979.73380326806</v>
      </c>
      <c r="S309" s="8">
        <f t="shared" si="21"/>
        <v>710073.72325037804</v>
      </c>
      <c r="T309" s="9">
        <f t="shared" si="24"/>
        <v>-112093.98944710998</v>
      </c>
      <c r="Z309" s="1"/>
    </row>
    <row r="310" spans="1:26" x14ac:dyDescent="0.2">
      <c r="A310" s="7">
        <f>'Repeated-Mesaures ANOVA'!A310</f>
        <v>589034.47371846205</v>
      </c>
      <c r="B310" s="8">
        <f>'Repeated-Mesaures ANOVA'!C310</f>
        <v>753824.77611286705</v>
      </c>
      <c r="C310" s="9">
        <f t="shared" si="22"/>
        <v>-164790.30239440501</v>
      </c>
      <c r="I310" s="7">
        <f>'Repeated-Mesaures ANOVA'!C310</f>
        <v>753824.77611286705</v>
      </c>
      <c r="J310" s="8">
        <f>'Repeated-Mesaures ANOVA'!E310</f>
        <v>699221.92043575796</v>
      </c>
      <c r="K310" s="9">
        <f t="shared" si="23"/>
        <v>54602.855677109095</v>
      </c>
      <c r="R310" s="7">
        <f t="shared" si="20"/>
        <v>589034.47371846205</v>
      </c>
      <c r="S310" s="8">
        <f t="shared" si="21"/>
        <v>699221.92043575796</v>
      </c>
      <c r="T310" s="9">
        <f t="shared" si="24"/>
        <v>-110187.44671729591</v>
      </c>
      <c r="Z310" s="1"/>
    </row>
    <row r="311" spans="1:26" x14ac:dyDescent="0.2">
      <c r="A311" s="7">
        <f>'Repeated-Mesaures ANOVA'!A311</f>
        <v>598000.00684049097</v>
      </c>
      <c r="B311" s="8">
        <f>'Repeated-Mesaures ANOVA'!C311</f>
        <v>745214.65497139201</v>
      </c>
      <c r="C311" s="9">
        <f t="shared" si="22"/>
        <v>-147214.64813090104</v>
      </c>
      <c r="I311" s="7">
        <f>'Repeated-Mesaures ANOVA'!C311</f>
        <v>745214.65497139201</v>
      </c>
      <c r="J311" s="8">
        <f>'Repeated-Mesaures ANOVA'!E311</f>
        <v>720887.02906765998</v>
      </c>
      <c r="K311" s="9">
        <f t="shared" si="23"/>
        <v>24327.625903732027</v>
      </c>
      <c r="R311" s="7">
        <f t="shared" si="20"/>
        <v>598000.00684049097</v>
      </c>
      <c r="S311" s="8">
        <f t="shared" si="21"/>
        <v>720887.02906765998</v>
      </c>
      <c r="T311" s="9">
        <f t="shared" si="24"/>
        <v>-122887.02222716901</v>
      </c>
      <c r="Z311" s="1"/>
    </row>
    <row r="312" spans="1:26" x14ac:dyDescent="0.2">
      <c r="A312" s="7">
        <f>'Repeated-Mesaures ANOVA'!A312</f>
        <v>593984.57176366996</v>
      </c>
      <c r="B312" s="8">
        <f>'Repeated-Mesaures ANOVA'!C312</f>
        <v>723090.10864361201</v>
      </c>
      <c r="C312" s="9">
        <f t="shared" si="22"/>
        <v>-129105.53687994205</v>
      </c>
      <c r="I312" s="7">
        <f>'Repeated-Mesaures ANOVA'!C312</f>
        <v>723090.10864361201</v>
      </c>
      <c r="J312" s="8">
        <f>'Repeated-Mesaures ANOVA'!E312</f>
        <v>730143.77236571</v>
      </c>
      <c r="K312" s="9">
        <f t="shared" si="23"/>
        <v>-7053.6637220979901</v>
      </c>
      <c r="R312" s="7">
        <f t="shared" si="20"/>
        <v>593984.57176366996</v>
      </c>
      <c r="S312" s="8">
        <f t="shared" si="21"/>
        <v>730143.77236571</v>
      </c>
      <c r="T312" s="9">
        <f t="shared" si="24"/>
        <v>-136159.20060204004</v>
      </c>
      <c r="Z312" s="1"/>
    </row>
    <row r="313" spans="1:26" x14ac:dyDescent="0.2">
      <c r="A313" s="7">
        <f>'Repeated-Mesaures ANOVA'!A313</f>
        <v>596913.103932556</v>
      </c>
      <c r="B313" s="8">
        <f>'Repeated-Mesaures ANOVA'!C313</f>
        <v>725491.49811015604</v>
      </c>
      <c r="C313" s="9">
        <f t="shared" si="22"/>
        <v>-128578.39417760004</v>
      </c>
      <c r="I313" s="7">
        <f>'Repeated-Mesaures ANOVA'!C313</f>
        <v>725491.49811015604</v>
      </c>
      <c r="J313" s="8">
        <f>'Repeated-Mesaures ANOVA'!E313</f>
        <v>727184.29494624003</v>
      </c>
      <c r="K313" s="9">
        <f t="shared" si="23"/>
        <v>-1692.7968360839877</v>
      </c>
      <c r="R313" s="7">
        <f t="shared" si="20"/>
        <v>596913.103932556</v>
      </c>
      <c r="S313" s="8">
        <f t="shared" si="21"/>
        <v>727184.29494624003</v>
      </c>
      <c r="T313" s="9">
        <f t="shared" si="24"/>
        <v>-130271.19101368403</v>
      </c>
      <c r="Z313" s="1"/>
    </row>
    <row r="314" spans="1:26" x14ac:dyDescent="0.2">
      <c r="A314" s="7">
        <f>'Repeated-Mesaures ANOVA'!A314</f>
        <v>599883.11085108295</v>
      </c>
      <c r="B314" s="8">
        <f>'Repeated-Mesaures ANOVA'!C314</f>
        <v>746310.78510613996</v>
      </c>
      <c r="C314" s="9">
        <f t="shared" si="22"/>
        <v>-146427.67425505701</v>
      </c>
      <c r="I314" s="7">
        <f>'Repeated-Mesaures ANOVA'!C314</f>
        <v>746310.78510613996</v>
      </c>
      <c r="J314" s="8">
        <f>'Repeated-Mesaures ANOVA'!E314</f>
        <v>726360.62341561902</v>
      </c>
      <c r="K314" s="9">
        <f t="shared" si="23"/>
        <v>19950.161690520938</v>
      </c>
      <c r="R314" s="7">
        <f t="shared" si="20"/>
        <v>599883.11085108295</v>
      </c>
      <c r="S314" s="8">
        <f t="shared" si="21"/>
        <v>726360.62341561902</v>
      </c>
      <c r="T314" s="9">
        <f t="shared" si="24"/>
        <v>-126477.51256453607</v>
      </c>
      <c r="Z314" s="1"/>
    </row>
    <row r="315" spans="1:26" x14ac:dyDescent="0.2">
      <c r="A315" s="7">
        <f>'Repeated-Mesaures ANOVA'!A315</f>
        <v>612855.65073444101</v>
      </c>
      <c r="B315" s="8">
        <f>'Repeated-Mesaures ANOVA'!C315</f>
        <v>762273.53010779701</v>
      </c>
      <c r="C315" s="9">
        <f t="shared" si="22"/>
        <v>-149417.879373356</v>
      </c>
      <c r="I315" s="7">
        <f>'Repeated-Mesaures ANOVA'!C315</f>
        <v>762273.53010779701</v>
      </c>
      <c r="J315" s="8">
        <f>'Repeated-Mesaures ANOVA'!E315</f>
        <v>694304.95344021497</v>
      </c>
      <c r="K315" s="9">
        <f t="shared" si="23"/>
        <v>67968.576667582034</v>
      </c>
      <c r="R315" s="7">
        <f t="shared" si="20"/>
        <v>612855.65073444101</v>
      </c>
      <c r="S315" s="8">
        <f t="shared" si="21"/>
        <v>694304.95344021497</v>
      </c>
      <c r="T315" s="9">
        <f t="shared" si="24"/>
        <v>-81449.302705773967</v>
      </c>
      <c r="Z315" s="1"/>
    </row>
    <row r="316" spans="1:26" x14ac:dyDescent="0.2">
      <c r="A316" s="7">
        <f>'Repeated-Mesaures ANOVA'!A316</f>
        <v>603844.12851591303</v>
      </c>
      <c r="B316" s="8">
        <f>'Repeated-Mesaures ANOVA'!C316</f>
        <v>733815.38654775801</v>
      </c>
      <c r="C316" s="9">
        <f t="shared" si="22"/>
        <v>-129971.25803184498</v>
      </c>
      <c r="I316" s="7">
        <f>'Repeated-Mesaures ANOVA'!C316</f>
        <v>733815.38654775801</v>
      </c>
      <c r="J316" s="8">
        <f>'Repeated-Mesaures ANOVA'!E316</f>
        <v>698646.64718491002</v>
      </c>
      <c r="K316" s="9">
        <f t="shared" si="23"/>
        <v>35168.739362847991</v>
      </c>
      <c r="R316" s="7">
        <f t="shared" si="20"/>
        <v>603844.12851591303</v>
      </c>
      <c r="S316" s="8">
        <f t="shared" si="21"/>
        <v>698646.64718491002</v>
      </c>
      <c r="T316" s="9">
        <f t="shared" si="24"/>
        <v>-94802.518668996985</v>
      </c>
      <c r="Z316" s="1"/>
    </row>
    <row r="317" spans="1:26" x14ac:dyDescent="0.2">
      <c r="A317" s="7">
        <f>'Repeated-Mesaures ANOVA'!A317</f>
        <v>587267.48988736502</v>
      </c>
      <c r="B317" s="8">
        <f>'Repeated-Mesaures ANOVA'!C317</f>
        <v>761132.28667458601</v>
      </c>
      <c r="C317" s="9">
        <f t="shared" si="22"/>
        <v>-173864.79678722098</v>
      </c>
      <c r="I317" s="7">
        <f>'Repeated-Mesaures ANOVA'!C317</f>
        <v>761132.28667458601</v>
      </c>
      <c r="J317" s="8">
        <f>'Repeated-Mesaures ANOVA'!E317</f>
        <v>696325.69330886495</v>
      </c>
      <c r="K317" s="9">
        <f t="shared" si="23"/>
        <v>64806.593365721055</v>
      </c>
      <c r="R317" s="7">
        <f t="shared" si="20"/>
        <v>587267.48988736502</v>
      </c>
      <c r="S317" s="8">
        <f t="shared" si="21"/>
        <v>696325.69330886495</v>
      </c>
      <c r="T317" s="9">
        <f t="shared" si="24"/>
        <v>-109058.20342149993</v>
      </c>
      <c r="Z317" s="1"/>
    </row>
    <row r="318" spans="1:26" x14ac:dyDescent="0.2">
      <c r="A318" s="7">
        <f>'Repeated-Mesaures ANOVA'!A318</f>
        <v>596157.97281904798</v>
      </c>
      <c r="B318" s="8">
        <f>'Repeated-Mesaures ANOVA'!C318</f>
        <v>753219.10318253597</v>
      </c>
      <c r="C318" s="9">
        <f t="shared" si="22"/>
        <v>-157061.13036348799</v>
      </c>
      <c r="I318" s="7">
        <f>'Repeated-Mesaures ANOVA'!C318</f>
        <v>753219.10318253597</v>
      </c>
      <c r="J318" s="8">
        <f>'Repeated-Mesaures ANOVA'!E318</f>
        <v>714569.40120390197</v>
      </c>
      <c r="K318" s="9">
        <f t="shared" si="23"/>
        <v>38649.701978633995</v>
      </c>
      <c r="R318" s="7">
        <f t="shared" si="20"/>
        <v>596157.97281904798</v>
      </c>
      <c r="S318" s="8">
        <f t="shared" si="21"/>
        <v>714569.40120390197</v>
      </c>
      <c r="T318" s="9">
        <f t="shared" si="24"/>
        <v>-118411.42838485399</v>
      </c>
      <c r="Z318" s="1"/>
    </row>
    <row r="319" spans="1:26" x14ac:dyDescent="0.2">
      <c r="A319" s="7">
        <f>'Repeated-Mesaures ANOVA'!A319</f>
        <v>609267.88205217</v>
      </c>
      <c r="B319" s="8">
        <f>'Repeated-Mesaures ANOVA'!C319</f>
        <v>757199.06087823503</v>
      </c>
      <c r="C319" s="9">
        <f t="shared" si="22"/>
        <v>-147931.17882606504</v>
      </c>
      <c r="I319" s="7">
        <f>'Repeated-Mesaures ANOVA'!C319</f>
        <v>757199.06087823503</v>
      </c>
      <c r="J319" s="8">
        <f>'Repeated-Mesaures ANOVA'!E319</f>
        <v>719518.83288618305</v>
      </c>
      <c r="K319" s="9">
        <f t="shared" si="23"/>
        <v>37680.22799205198</v>
      </c>
      <c r="R319" s="7">
        <f t="shared" si="20"/>
        <v>609267.88205217</v>
      </c>
      <c r="S319" s="8">
        <f t="shared" si="21"/>
        <v>719518.83288618305</v>
      </c>
      <c r="T319" s="9">
        <f t="shared" si="24"/>
        <v>-110250.95083401306</v>
      </c>
      <c r="Z319" s="1"/>
    </row>
    <row r="320" spans="1:26" x14ac:dyDescent="0.2">
      <c r="A320" s="7">
        <f>'Repeated-Mesaures ANOVA'!A320</f>
        <v>617152.67860445497</v>
      </c>
      <c r="B320" s="8">
        <f>'Repeated-Mesaures ANOVA'!C320</f>
        <v>744741.51476988103</v>
      </c>
      <c r="C320" s="9">
        <f t="shared" si="22"/>
        <v>-127588.83616542607</v>
      </c>
      <c r="I320" s="7">
        <f>'Repeated-Mesaures ANOVA'!C320</f>
        <v>744741.51476988103</v>
      </c>
      <c r="J320" s="8">
        <f>'Repeated-Mesaures ANOVA'!E320</f>
        <v>703585.02232356404</v>
      </c>
      <c r="K320" s="9">
        <f t="shared" si="23"/>
        <v>41156.492446316988</v>
      </c>
      <c r="R320" s="7">
        <f t="shared" si="20"/>
        <v>617152.67860445497</v>
      </c>
      <c r="S320" s="8">
        <f t="shared" si="21"/>
        <v>703585.02232356404</v>
      </c>
      <c r="T320" s="9">
        <f t="shared" si="24"/>
        <v>-86432.343719109078</v>
      </c>
      <c r="Z320" s="1"/>
    </row>
    <row r="321" spans="1:26" x14ac:dyDescent="0.2">
      <c r="A321" s="7">
        <f>'Repeated-Mesaures ANOVA'!A321</f>
        <v>596689.18636467296</v>
      </c>
      <c r="B321" s="8">
        <f>'Repeated-Mesaures ANOVA'!C321</f>
        <v>748027.29364060995</v>
      </c>
      <c r="C321" s="9">
        <f t="shared" si="22"/>
        <v>-151338.10727593699</v>
      </c>
      <c r="I321" s="7">
        <f>'Repeated-Mesaures ANOVA'!C321</f>
        <v>748027.29364060995</v>
      </c>
      <c r="J321" s="8">
        <f>'Repeated-Mesaures ANOVA'!E321</f>
        <v>727482.43268653098</v>
      </c>
      <c r="K321" s="9">
        <f t="shared" si="23"/>
        <v>20544.860954078962</v>
      </c>
      <c r="R321" s="7">
        <f t="shared" si="20"/>
        <v>596689.18636467296</v>
      </c>
      <c r="S321" s="8">
        <f t="shared" si="21"/>
        <v>727482.43268653098</v>
      </c>
      <c r="T321" s="9">
        <f t="shared" si="24"/>
        <v>-130793.24632185802</v>
      </c>
      <c r="Z321" s="1"/>
    </row>
    <row r="322" spans="1:26" x14ac:dyDescent="0.2">
      <c r="A322" s="7">
        <f>'Repeated-Mesaures ANOVA'!A322</f>
        <v>595891.75174386601</v>
      </c>
      <c r="B322" s="8">
        <f>'Repeated-Mesaures ANOVA'!C322</f>
        <v>731050.38252498896</v>
      </c>
      <c r="C322" s="9">
        <f t="shared" si="22"/>
        <v>-135158.63078112295</v>
      </c>
      <c r="I322" s="7">
        <f>'Repeated-Mesaures ANOVA'!C322</f>
        <v>731050.38252498896</v>
      </c>
      <c r="J322" s="8">
        <f>'Repeated-Mesaures ANOVA'!E322</f>
        <v>703850.329604859</v>
      </c>
      <c r="K322" s="9">
        <f t="shared" si="23"/>
        <v>27200.052920129965</v>
      </c>
      <c r="R322" s="7">
        <f t="shared" ref="R322:R385" si="25">A322</f>
        <v>595891.75174386601</v>
      </c>
      <c r="S322" s="8">
        <f t="shared" ref="S322:S385" si="26">J322</f>
        <v>703850.329604859</v>
      </c>
      <c r="T322" s="9">
        <f t="shared" si="24"/>
        <v>-107958.57786099298</v>
      </c>
      <c r="Z322" s="1"/>
    </row>
    <row r="323" spans="1:26" x14ac:dyDescent="0.2">
      <c r="A323" s="7">
        <f>'Repeated-Mesaures ANOVA'!A323</f>
        <v>611596.135795229</v>
      </c>
      <c r="B323" s="8">
        <f>'Repeated-Mesaures ANOVA'!C323</f>
        <v>736113.60884023097</v>
      </c>
      <c r="C323" s="9">
        <f t="shared" si="22"/>
        <v>-124517.47304500197</v>
      </c>
      <c r="I323" s="7">
        <f>'Repeated-Mesaures ANOVA'!C323</f>
        <v>736113.60884023097</v>
      </c>
      <c r="J323" s="8">
        <f>'Repeated-Mesaures ANOVA'!E323</f>
        <v>697813.38338105101</v>
      </c>
      <c r="K323" s="9">
        <f t="shared" si="23"/>
        <v>38300.225459179957</v>
      </c>
      <c r="R323" s="7">
        <f t="shared" si="25"/>
        <v>611596.135795229</v>
      </c>
      <c r="S323" s="8">
        <f t="shared" si="26"/>
        <v>697813.38338105101</v>
      </c>
      <c r="T323" s="9">
        <f t="shared" si="24"/>
        <v>-86217.247585822013</v>
      </c>
      <c r="Z323" s="1"/>
    </row>
    <row r="324" spans="1:26" x14ac:dyDescent="0.2">
      <c r="A324" s="7">
        <f>'Repeated-Mesaures ANOVA'!A324</f>
        <v>579614.622111317</v>
      </c>
      <c r="B324" s="8">
        <f>'Repeated-Mesaures ANOVA'!C324</f>
        <v>740872.18880572496</v>
      </c>
      <c r="C324" s="9">
        <f t="shared" ref="C324:C387" si="27">A324-B324</f>
        <v>-161257.56669440796</v>
      </c>
      <c r="I324" s="7">
        <f>'Repeated-Mesaures ANOVA'!C324</f>
        <v>740872.18880572496</v>
      </c>
      <c r="J324" s="8">
        <f>'Repeated-Mesaures ANOVA'!E324</f>
        <v>712286.55775332102</v>
      </c>
      <c r="K324" s="9">
        <f t="shared" ref="K324:K387" si="28">I324-J324</f>
        <v>28585.631052403944</v>
      </c>
      <c r="R324" s="7">
        <f t="shared" si="25"/>
        <v>579614.622111317</v>
      </c>
      <c r="S324" s="8">
        <f t="shared" si="26"/>
        <v>712286.55775332102</v>
      </c>
      <c r="T324" s="9">
        <f t="shared" ref="T324:T387" si="29">R324-S324</f>
        <v>-132671.93564200401</v>
      </c>
      <c r="Z324" s="1"/>
    </row>
    <row r="325" spans="1:26" x14ac:dyDescent="0.2">
      <c r="A325" s="7">
        <f>'Repeated-Mesaures ANOVA'!A325</f>
        <v>606166.33696355997</v>
      </c>
      <c r="B325" s="8">
        <f>'Repeated-Mesaures ANOVA'!C325</f>
        <v>782405.33212485502</v>
      </c>
      <c r="C325" s="9">
        <f t="shared" si="27"/>
        <v>-176238.99516129505</v>
      </c>
      <c r="I325" s="7">
        <f>'Repeated-Mesaures ANOVA'!C325</f>
        <v>782405.33212485502</v>
      </c>
      <c r="J325" s="8">
        <f>'Repeated-Mesaures ANOVA'!E325</f>
        <v>749044.21206328797</v>
      </c>
      <c r="K325" s="9">
        <f t="shared" si="28"/>
        <v>33361.120061567053</v>
      </c>
      <c r="R325" s="7">
        <f t="shared" si="25"/>
        <v>606166.33696355997</v>
      </c>
      <c r="S325" s="8">
        <f t="shared" si="26"/>
        <v>749044.21206328797</v>
      </c>
      <c r="T325" s="9">
        <f t="shared" si="29"/>
        <v>-142877.875099728</v>
      </c>
      <c r="Z325" s="1"/>
    </row>
    <row r="326" spans="1:26" x14ac:dyDescent="0.2">
      <c r="A326" s="7">
        <f>'Repeated-Mesaures ANOVA'!A326</f>
        <v>599477.33863355499</v>
      </c>
      <c r="B326" s="8">
        <f>'Repeated-Mesaures ANOVA'!C326</f>
        <v>715244.09464113601</v>
      </c>
      <c r="C326" s="9">
        <f t="shared" si="27"/>
        <v>-115766.75600758102</v>
      </c>
      <c r="I326" s="7">
        <f>'Repeated-Mesaures ANOVA'!C326</f>
        <v>715244.09464113601</v>
      </c>
      <c r="J326" s="8">
        <f>'Repeated-Mesaures ANOVA'!E326</f>
        <v>709273.21817074798</v>
      </c>
      <c r="K326" s="9">
        <f t="shared" si="28"/>
        <v>5970.8764703880297</v>
      </c>
      <c r="R326" s="7">
        <f t="shared" si="25"/>
        <v>599477.33863355499</v>
      </c>
      <c r="S326" s="8">
        <f t="shared" si="26"/>
        <v>709273.21817074798</v>
      </c>
      <c r="T326" s="9">
        <f t="shared" si="29"/>
        <v>-109795.87953719299</v>
      </c>
      <c r="Z326" s="1"/>
    </row>
    <row r="327" spans="1:26" x14ac:dyDescent="0.2">
      <c r="A327" s="7">
        <f>'Repeated-Mesaures ANOVA'!A327</f>
        <v>608477.45774571097</v>
      </c>
      <c r="B327" s="8">
        <f>'Repeated-Mesaures ANOVA'!C327</f>
        <v>773345.22726264701</v>
      </c>
      <c r="C327" s="9">
        <f t="shared" si="27"/>
        <v>-164867.76951693604</v>
      </c>
      <c r="I327" s="7">
        <f>'Repeated-Mesaures ANOVA'!C327</f>
        <v>773345.22726264701</v>
      </c>
      <c r="J327" s="8">
        <f>'Repeated-Mesaures ANOVA'!E327</f>
        <v>730200.884747345</v>
      </c>
      <c r="K327" s="9">
        <f t="shared" si="28"/>
        <v>43144.342515302007</v>
      </c>
      <c r="R327" s="7">
        <f t="shared" si="25"/>
        <v>608477.45774571097</v>
      </c>
      <c r="S327" s="8">
        <f t="shared" si="26"/>
        <v>730200.884747345</v>
      </c>
      <c r="T327" s="9">
        <f t="shared" si="29"/>
        <v>-121723.42700163403</v>
      </c>
      <c r="Z327" s="1"/>
    </row>
    <row r="328" spans="1:26" x14ac:dyDescent="0.2">
      <c r="A328" s="7">
        <f>'Repeated-Mesaures ANOVA'!A328</f>
        <v>605090.18355822098</v>
      </c>
      <c r="B328" s="8">
        <f>'Repeated-Mesaures ANOVA'!C328</f>
        <v>754429.89474451705</v>
      </c>
      <c r="C328" s="9">
        <f t="shared" si="27"/>
        <v>-149339.71118629607</v>
      </c>
      <c r="I328" s="7">
        <f>'Repeated-Mesaures ANOVA'!C328</f>
        <v>754429.89474451705</v>
      </c>
      <c r="J328" s="8">
        <f>'Repeated-Mesaures ANOVA'!E328</f>
        <v>745190.14583077002</v>
      </c>
      <c r="K328" s="9">
        <f t="shared" si="28"/>
        <v>9239.7489137470257</v>
      </c>
      <c r="R328" s="7">
        <f t="shared" si="25"/>
        <v>605090.18355822098</v>
      </c>
      <c r="S328" s="8">
        <f t="shared" si="26"/>
        <v>745190.14583077002</v>
      </c>
      <c r="T328" s="9">
        <f t="shared" si="29"/>
        <v>-140099.96227254905</v>
      </c>
      <c r="Z328" s="1"/>
    </row>
    <row r="329" spans="1:26" x14ac:dyDescent="0.2">
      <c r="A329" s="7">
        <f>'Repeated-Mesaures ANOVA'!A329</f>
        <v>591290.40707332699</v>
      </c>
      <c r="B329" s="8">
        <f>'Repeated-Mesaures ANOVA'!C329</f>
        <v>732777.21249253897</v>
      </c>
      <c r="C329" s="9">
        <f t="shared" si="27"/>
        <v>-141486.80541921197</v>
      </c>
      <c r="I329" s="7">
        <f>'Repeated-Mesaures ANOVA'!C329</f>
        <v>732777.21249253897</v>
      </c>
      <c r="J329" s="8">
        <f>'Repeated-Mesaures ANOVA'!E329</f>
        <v>703276.71441995504</v>
      </c>
      <c r="K329" s="9">
        <f t="shared" si="28"/>
        <v>29500.498072583927</v>
      </c>
      <c r="R329" s="7">
        <f t="shared" si="25"/>
        <v>591290.40707332699</v>
      </c>
      <c r="S329" s="8">
        <f t="shared" si="26"/>
        <v>703276.71441995504</v>
      </c>
      <c r="T329" s="9">
        <f t="shared" si="29"/>
        <v>-111986.30734662805</v>
      </c>
      <c r="Z329" s="1"/>
    </row>
    <row r="330" spans="1:26" x14ac:dyDescent="0.2">
      <c r="A330" s="7">
        <f>'Repeated-Mesaures ANOVA'!A330</f>
        <v>608132.62199159502</v>
      </c>
      <c r="B330" s="8">
        <f>'Repeated-Mesaures ANOVA'!C330</f>
        <v>738125.72806177195</v>
      </c>
      <c r="C330" s="9">
        <f t="shared" si="27"/>
        <v>-129993.10607017693</v>
      </c>
      <c r="I330" s="7">
        <f>'Repeated-Mesaures ANOVA'!C330</f>
        <v>738125.72806177195</v>
      </c>
      <c r="J330" s="8">
        <f>'Repeated-Mesaures ANOVA'!E330</f>
        <v>706416.072734855</v>
      </c>
      <c r="K330" s="9">
        <f t="shared" si="28"/>
        <v>31709.655326916953</v>
      </c>
      <c r="R330" s="7">
        <f t="shared" si="25"/>
        <v>608132.62199159502</v>
      </c>
      <c r="S330" s="8">
        <f t="shared" si="26"/>
        <v>706416.072734855</v>
      </c>
      <c r="T330" s="9">
        <f t="shared" si="29"/>
        <v>-98283.450743259978</v>
      </c>
      <c r="Z330" s="1"/>
    </row>
    <row r="331" spans="1:26" x14ac:dyDescent="0.2">
      <c r="A331" s="7">
        <f>'Repeated-Mesaures ANOVA'!A331</f>
        <v>590279.12369618705</v>
      </c>
      <c r="B331" s="8">
        <f>'Repeated-Mesaures ANOVA'!C331</f>
        <v>780874.711058288</v>
      </c>
      <c r="C331" s="9">
        <f t="shared" si="27"/>
        <v>-190595.58736210095</v>
      </c>
      <c r="I331" s="7">
        <f>'Repeated-Mesaures ANOVA'!C331</f>
        <v>780874.711058288</v>
      </c>
      <c r="J331" s="8">
        <f>'Repeated-Mesaures ANOVA'!E331</f>
        <v>718033.21241087501</v>
      </c>
      <c r="K331" s="9">
        <f t="shared" si="28"/>
        <v>62841.498647412984</v>
      </c>
      <c r="R331" s="7">
        <f t="shared" si="25"/>
        <v>590279.12369618705</v>
      </c>
      <c r="S331" s="8">
        <f t="shared" si="26"/>
        <v>718033.21241087501</v>
      </c>
      <c r="T331" s="9">
        <f t="shared" si="29"/>
        <v>-127754.08871468797</v>
      </c>
      <c r="Z331" s="1"/>
    </row>
    <row r="332" spans="1:26" x14ac:dyDescent="0.2">
      <c r="A332" s="7">
        <f>'Repeated-Mesaures ANOVA'!A332</f>
        <v>598148.08885367296</v>
      </c>
      <c r="B332" s="8">
        <f>'Repeated-Mesaures ANOVA'!C332</f>
        <v>749852.56427005201</v>
      </c>
      <c r="C332" s="9">
        <f t="shared" si="27"/>
        <v>-151704.47541637905</v>
      </c>
      <c r="I332" s="7">
        <f>'Repeated-Mesaures ANOVA'!C332</f>
        <v>749852.56427005201</v>
      </c>
      <c r="J332" s="8">
        <f>'Repeated-Mesaures ANOVA'!E332</f>
        <v>697013.69454612595</v>
      </c>
      <c r="K332" s="9">
        <f t="shared" si="28"/>
        <v>52838.869723926065</v>
      </c>
      <c r="R332" s="7">
        <f t="shared" si="25"/>
        <v>598148.08885367296</v>
      </c>
      <c r="S332" s="8">
        <f t="shared" si="26"/>
        <v>697013.69454612595</v>
      </c>
      <c r="T332" s="9">
        <f t="shared" si="29"/>
        <v>-98865.605692452984</v>
      </c>
      <c r="Z332" s="1"/>
    </row>
    <row r="333" spans="1:26" x14ac:dyDescent="0.2">
      <c r="A333" s="7">
        <f>'Repeated-Mesaures ANOVA'!A333</f>
        <v>602514.984114561</v>
      </c>
      <c r="B333" s="8">
        <f>'Repeated-Mesaures ANOVA'!C333</f>
        <v>748997.80224743194</v>
      </c>
      <c r="C333" s="9">
        <f t="shared" si="27"/>
        <v>-146482.81813287095</v>
      </c>
      <c r="I333" s="7">
        <f>'Repeated-Mesaures ANOVA'!C333</f>
        <v>748997.80224743194</v>
      </c>
      <c r="J333" s="8">
        <f>'Repeated-Mesaures ANOVA'!E333</f>
        <v>706335.03755606804</v>
      </c>
      <c r="K333" s="9">
        <f t="shared" si="28"/>
        <v>42662.764691363904</v>
      </c>
      <c r="R333" s="7">
        <f t="shared" si="25"/>
        <v>602514.984114561</v>
      </c>
      <c r="S333" s="8">
        <f t="shared" si="26"/>
        <v>706335.03755606804</v>
      </c>
      <c r="T333" s="9">
        <f t="shared" si="29"/>
        <v>-103820.05344150704</v>
      </c>
      <c r="Z333" s="1"/>
    </row>
    <row r="334" spans="1:26" x14ac:dyDescent="0.2">
      <c r="A334" s="7">
        <f>'Repeated-Mesaures ANOVA'!A334</f>
        <v>569605.88854810898</v>
      </c>
      <c r="B334" s="8">
        <f>'Repeated-Mesaures ANOVA'!C334</f>
        <v>749423.51496616204</v>
      </c>
      <c r="C334" s="9">
        <f t="shared" si="27"/>
        <v>-179817.62641805306</v>
      </c>
      <c r="I334" s="7">
        <f>'Repeated-Mesaures ANOVA'!C334</f>
        <v>749423.51496616204</v>
      </c>
      <c r="J334" s="8">
        <f>'Repeated-Mesaures ANOVA'!E334</f>
        <v>701204.25027148495</v>
      </c>
      <c r="K334" s="9">
        <f t="shared" si="28"/>
        <v>48219.264694677084</v>
      </c>
      <c r="R334" s="7">
        <f t="shared" si="25"/>
        <v>569605.88854810898</v>
      </c>
      <c r="S334" s="8">
        <f t="shared" si="26"/>
        <v>701204.25027148495</v>
      </c>
      <c r="T334" s="9">
        <f t="shared" si="29"/>
        <v>-131598.36172337597</v>
      </c>
      <c r="Z334" s="1"/>
    </row>
    <row r="335" spans="1:26" x14ac:dyDescent="0.2">
      <c r="A335" s="7">
        <f>'Repeated-Mesaures ANOVA'!A335</f>
        <v>601545.06056192599</v>
      </c>
      <c r="B335" s="8">
        <f>'Repeated-Mesaures ANOVA'!C335</f>
        <v>734868.79942713096</v>
      </c>
      <c r="C335" s="9">
        <f t="shared" si="27"/>
        <v>-133323.73886520497</v>
      </c>
      <c r="I335" s="7">
        <f>'Repeated-Mesaures ANOVA'!C335</f>
        <v>734868.79942713096</v>
      </c>
      <c r="J335" s="8">
        <f>'Repeated-Mesaures ANOVA'!E335</f>
        <v>720274.14398073102</v>
      </c>
      <c r="K335" s="9">
        <f t="shared" si="28"/>
        <v>14594.655446399935</v>
      </c>
      <c r="R335" s="7">
        <f t="shared" si="25"/>
        <v>601545.06056192599</v>
      </c>
      <c r="S335" s="8">
        <f t="shared" si="26"/>
        <v>720274.14398073102</v>
      </c>
      <c r="T335" s="9">
        <f t="shared" si="29"/>
        <v>-118729.08341880504</v>
      </c>
      <c r="Z335" s="1"/>
    </row>
    <row r="336" spans="1:26" x14ac:dyDescent="0.2">
      <c r="A336" s="7">
        <f>'Repeated-Mesaures ANOVA'!A336</f>
        <v>596449.67917700496</v>
      </c>
      <c r="B336" s="8">
        <f>'Repeated-Mesaures ANOVA'!C336</f>
        <v>753997.58198386396</v>
      </c>
      <c r="C336" s="9">
        <f t="shared" si="27"/>
        <v>-157547.902806859</v>
      </c>
      <c r="I336" s="7">
        <f>'Repeated-Mesaures ANOVA'!C336</f>
        <v>753997.58198386396</v>
      </c>
      <c r="J336" s="8">
        <f>'Repeated-Mesaures ANOVA'!E336</f>
        <v>706035.07059479796</v>
      </c>
      <c r="K336" s="9">
        <f t="shared" si="28"/>
        <v>47962.511389066</v>
      </c>
      <c r="R336" s="7">
        <f t="shared" si="25"/>
        <v>596449.67917700496</v>
      </c>
      <c r="S336" s="8">
        <f t="shared" si="26"/>
        <v>706035.07059479796</v>
      </c>
      <c r="T336" s="9">
        <f t="shared" si="29"/>
        <v>-109585.391417793</v>
      </c>
      <c r="Z336" s="1"/>
    </row>
    <row r="337" spans="1:26" x14ac:dyDescent="0.2">
      <c r="A337" s="7">
        <f>'Repeated-Mesaures ANOVA'!A337</f>
        <v>602701.49870359304</v>
      </c>
      <c r="B337" s="8">
        <f>'Repeated-Mesaures ANOVA'!C337</f>
        <v>738827.93976389396</v>
      </c>
      <c r="C337" s="9">
        <f t="shared" si="27"/>
        <v>-136126.44106030092</v>
      </c>
      <c r="I337" s="7">
        <f>'Repeated-Mesaures ANOVA'!C337</f>
        <v>738827.93976389396</v>
      </c>
      <c r="J337" s="8">
        <f>'Repeated-Mesaures ANOVA'!E337</f>
        <v>686068.05961997702</v>
      </c>
      <c r="K337" s="9">
        <f t="shared" si="28"/>
        <v>52759.880143916933</v>
      </c>
      <c r="R337" s="7">
        <f t="shared" si="25"/>
        <v>602701.49870359304</v>
      </c>
      <c r="S337" s="8">
        <f t="shared" si="26"/>
        <v>686068.05961997702</v>
      </c>
      <c r="T337" s="9">
        <f t="shared" si="29"/>
        <v>-83366.560916383984</v>
      </c>
      <c r="Z337" s="1"/>
    </row>
    <row r="338" spans="1:26" x14ac:dyDescent="0.2">
      <c r="A338" s="7">
        <f>'Repeated-Mesaures ANOVA'!A338</f>
        <v>612033.09142155398</v>
      </c>
      <c r="B338" s="8">
        <f>'Repeated-Mesaures ANOVA'!C338</f>
        <v>733095.62644057896</v>
      </c>
      <c r="C338" s="9">
        <f t="shared" si="27"/>
        <v>-121062.53501902497</v>
      </c>
      <c r="I338" s="7">
        <f>'Repeated-Mesaures ANOVA'!C338</f>
        <v>733095.62644057896</v>
      </c>
      <c r="J338" s="8">
        <f>'Repeated-Mesaures ANOVA'!E338</f>
        <v>690838.83790775202</v>
      </c>
      <c r="K338" s="9">
        <f t="shared" si="28"/>
        <v>42256.788532826933</v>
      </c>
      <c r="R338" s="7">
        <f t="shared" si="25"/>
        <v>612033.09142155398</v>
      </c>
      <c r="S338" s="8">
        <f t="shared" si="26"/>
        <v>690838.83790775202</v>
      </c>
      <c r="T338" s="9">
        <f t="shared" si="29"/>
        <v>-78805.746486198041</v>
      </c>
      <c r="Z338" s="1"/>
    </row>
    <row r="339" spans="1:26" x14ac:dyDescent="0.2">
      <c r="A339" s="7">
        <f>'Repeated-Mesaures ANOVA'!A339</f>
        <v>594662.81011038797</v>
      </c>
      <c r="B339" s="8">
        <f>'Repeated-Mesaures ANOVA'!C339</f>
        <v>727630.07872808701</v>
      </c>
      <c r="C339" s="9">
        <f t="shared" si="27"/>
        <v>-132967.26861769904</v>
      </c>
      <c r="I339" s="7">
        <f>'Repeated-Mesaures ANOVA'!C339</f>
        <v>727630.07872808701</v>
      </c>
      <c r="J339" s="8">
        <f>'Repeated-Mesaures ANOVA'!E339</f>
        <v>696668.52351598698</v>
      </c>
      <c r="K339" s="9">
        <f t="shared" si="28"/>
        <v>30961.555212100036</v>
      </c>
      <c r="R339" s="7">
        <f t="shared" si="25"/>
        <v>594662.81011038797</v>
      </c>
      <c r="S339" s="8">
        <f t="shared" si="26"/>
        <v>696668.52351598698</v>
      </c>
      <c r="T339" s="9">
        <f t="shared" si="29"/>
        <v>-102005.713405599</v>
      </c>
      <c r="Z339" s="1"/>
    </row>
    <row r="340" spans="1:26" x14ac:dyDescent="0.2">
      <c r="A340" s="7">
        <f>'Repeated-Mesaures ANOVA'!A340</f>
        <v>604956.93181491597</v>
      </c>
      <c r="B340" s="8">
        <f>'Repeated-Mesaures ANOVA'!C340</f>
        <v>755950.23097023496</v>
      </c>
      <c r="C340" s="9">
        <f t="shared" si="27"/>
        <v>-150993.29915531899</v>
      </c>
      <c r="I340" s="7">
        <f>'Repeated-Mesaures ANOVA'!C340</f>
        <v>755950.23097023496</v>
      </c>
      <c r="J340" s="8">
        <f>'Repeated-Mesaures ANOVA'!E340</f>
        <v>716674.93364111905</v>
      </c>
      <c r="K340" s="9">
        <f t="shared" si="28"/>
        <v>39275.297329115914</v>
      </c>
      <c r="R340" s="7">
        <f t="shared" si="25"/>
        <v>604956.93181491597</v>
      </c>
      <c r="S340" s="8">
        <f t="shared" si="26"/>
        <v>716674.93364111905</v>
      </c>
      <c r="T340" s="9">
        <f t="shared" si="29"/>
        <v>-111718.00182620308</v>
      </c>
      <c r="Z340" s="1"/>
    </row>
    <row r="341" spans="1:26" x14ac:dyDescent="0.2">
      <c r="A341" s="7">
        <f>'Repeated-Mesaures ANOVA'!A341</f>
        <v>593814.01793670899</v>
      </c>
      <c r="B341" s="8">
        <f>'Repeated-Mesaures ANOVA'!C341</f>
        <v>724225.93261773</v>
      </c>
      <c r="C341" s="9">
        <f t="shared" si="27"/>
        <v>-130411.91468102101</v>
      </c>
      <c r="I341" s="7">
        <f>'Repeated-Mesaures ANOVA'!C341</f>
        <v>724225.93261773</v>
      </c>
      <c r="J341" s="8">
        <f>'Repeated-Mesaures ANOVA'!E341</f>
        <v>695469.62444690405</v>
      </c>
      <c r="K341" s="9">
        <f t="shared" si="28"/>
        <v>28756.308170825941</v>
      </c>
      <c r="R341" s="7">
        <f t="shared" si="25"/>
        <v>593814.01793670899</v>
      </c>
      <c r="S341" s="8">
        <f t="shared" si="26"/>
        <v>695469.62444690405</v>
      </c>
      <c r="T341" s="9">
        <f t="shared" si="29"/>
        <v>-101655.60651019507</v>
      </c>
      <c r="Z341" s="1"/>
    </row>
    <row r="342" spans="1:26" x14ac:dyDescent="0.2">
      <c r="A342" s="7">
        <f>'Repeated-Mesaures ANOVA'!A342</f>
        <v>596673.22696117405</v>
      </c>
      <c r="B342" s="8">
        <f>'Repeated-Mesaures ANOVA'!C342</f>
        <v>739921.41330671601</v>
      </c>
      <c r="C342" s="9">
        <f t="shared" si="27"/>
        <v>-143248.18634554197</v>
      </c>
      <c r="I342" s="7">
        <f>'Repeated-Mesaures ANOVA'!C342</f>
        <v>739921.41330671601</v>
      </c>
      <c r="J342" s="8">
        <f>'Repeated-Mesaures ANOVA'!E342</f>
        <v>711882.55647981202</v>
      </c>
      <c r="K342" s="9">
        <f t="shared" si="28"/>
        <v>28038.856826903997</v>
      </c>
      <c r="R342" s="7">
        <f t="shared" si="25"/>
        <v>596673.22696117405</v>
      </c>
      <c r="S342" s="8">
        <f t="shared" si="26"/>
        <v>711882.55647981202</v>
      </c>
      <c r="T342" s="9">
        <f t="shared" si="29"/>
        <v>-115209.32951863797</v>
      </c>
      <c r="Z342" s="1"/>
    </row>
    <row r="343" spans="1:26" x14ac:dyDescent="0.2">
      <c r="A343" s="7">
        <f>'Repeated-Mesaures ANOVA'!A343</f>
        <v>568089.60523415299</v>
      </c>
      <c r="B343" s="8">
        <f>'Repeated-Mesaures ANOVA'!C343</f>
        <v>698558.967701277</v>
      </c>
      <c r="C343" s="9">
        <f t="shared" si="27"/>
        <v>-130469.36246712401</v>
      </c>
      <c r="I343" s="7">
        <f>'Repeated-Mesaures ANOVA'!C343</f>
        <v>698558.967701277</v>
      </c>
      <c r="J343" s="8">
        <f>'Repeated-Mesaures ANOVA'!E343</f>
        <v>741178.99545289995</v>
      </c>
      <c r="K343" s="9">
        <f t="shared" si="28"/>
        <v>-42620.027751622954</v>
      </c>
      <c r="R343" s="7">
        <f t="shared" si="25"/>
        <v>568089.60523415299</v>
      </c>
      <c r="S343" s="8">
        <f t="shared" si="26"/>
        <v>741178.99545289995</v>
      </c>
      <c r="T343" s="9">
        <f t="shared" si="29"/>
        <v>-173089.39021874696</v>
      </c>
      <c r="Z343" s="1"/>
    </row>
    <row r="344" spans="1:26" x14ac:dyDescent="0.2">
      <c r="A344" s="7">
        <f>'Repeated-Mesaures ANOVA'!A344</f>
        <v>593288.74272446695</v>
      </c>
      <c r="B344" s="8">
        <f>'Repeated-Mesaures ANOVA'!C344</f>
        <v>720633.814057237</v>
      </c>
      <c r="C344" s="9">
        <f t="shared" si="27"/>
        <v>-127345.07133277005</v>
      </c>
      <c r="I344" s="7">
        <f>'Repeated-Mesaures ANOVA'!C344</f>
        <v>720633.814057237</v>
      </c>
      <c r="J344" s="8">
        <f>'Repeated-Mesaures ANOVA'!E344</f>
        <v>704950.60437570896</v>
      </c>
      <c r="K344" s="9">
        <f t="shared" si="28"/>
        <v>15683.209681528038</v>
      </c>
      <c r="R344" s="7">
        <f t="shared" si="25"/>
        <v>593288.74272446695</v>
      </c>
      <c r="S344" s="8">
        <f t="shared" si="26"/>
        <v>704950.60437570896</v>
      </c>
      <c r="T344" s="9">
        <f t="shared" si="29"/>
        <v>-111661.86165124201</v>
      </c>
      <c r="Z344" s="1"/>
    </row>
    <row r="345" spans="1:26" x14ac:dyDescent="0.2">
      <c r="A345" s="7">
        <f>'Repeated-Mesaures ANOVA'!A345</f>
        <v>594438.587071107</v>
      </c>
      <c r="B345" s="8">
        <f>'Repeated-Mesaures ANOVA'!C345</f>
        <v>764124.55936843005</v>
      </c>
      <c r="C345" s="9">
        <f t="shared" si="27"/>
        <v>-169685.97229732305</v>
      </c>
      <c r="I345" s="7">
        <f>'Repeated-Mesaures ANOVA'!C345</f>
        <v>764124.55936843005</v>
      </c>
      <c r="J345" s="8">
        <f>'Repeated-Mesaures ANOVA'!E345</f>
        <v>716043.32715298398</v>
      </c>
      <c r="K345" s="9">
        <f t="shared" si="28"/>
        <v>48081.232215446071</v>
      </c>
      <c r="R345" s="7">
        <f t="shared" si="25"/>
        <v>594438.587071107</v>
      </c>
      <c r="S345" s="8">
        <f t="shared" si="26"/>
        <v>716043.32715298398</v>
      </c>
      <c r="T345" s="9">
        <f t="shared" si="29"/>
        <v>-121604.74008187698</v>
      </c>
      <c r="Z345" s="1"/>
    </row>
    <row r="346" spans="1:26" x14ac:dyDescent="0.2">
      <c r="A346" s="7">
        <f>'Repeated-Mesaures ANOVA'!A346</f>
        <v>593510.27125414996</v>
      </c>
      <c r="B346" s="8">
        <f>'Repeated-Mesaures ANOVA'!C346</f>
        <v>746283.90324838494</v>
      </c>
      <c r="C346" s="9">
        <f t="shared" si="27"/>
        <v>-152773.63199423498</v>
      </c>
      <c r="I346" s="7">
        <f>'Repeated-Mesaures ANOVA'!C346</f>
        <v>746283.90324838494</v>
      </c>
      <c r="J346" s="8">
        <f>'Repeated-Mesaures ANOVA'!E346</f>
        <v>705326.95597169898</v>
      </c>
      <c r="K346" s="9">
        <f t="shared" si="28"/>
        <v>40956.947276685969</v>
      </c>
      <c r="R346" s="7">
        <f t="shared" si="25"/>
        <v>593510.27125414996</v>
      </c>
      <c r="S346" s="8">
        <f t="shared" si="26"/>
        <v>705326.95597169898</v>
      </c>
      <c r="T346" s="9">
        <f t="shared" si="29"/>
        <v>-111816.68471754901</v>
      </c>
      <c r="Z346" s="1"/>
    </row>
    <row r="347" spans="1:26" x14ac:dyDescent="0.2">
      <c r="A347" s="7">
        <f>'Repeated-Mesaures ANOVA'!A347</f>
        <v>620536.77044325403</v>
      </c>
      <c r="B347" s="8">
        <f>'Repeated-Mesaures ANOVA'!C347</f>
        <v>730331.948383293</v>
      </c>
      <c r="C347" s="9">
        <f t="shared" si="27"/>
        <v>-109795.17794003896</v>
      </c>
      <c r="I347" s="7">
        <f>'Repeated-Mesaures ANOVA'!C347</f>
        <v>730331.948383293</v>
      </c>
      <c r="J347" s="8">
        <f>'Repeated-Mesaures ANOVA'!E347</f>
        <v>702355.21581825195</v>
      </c>
      <c r="K347" s="9">
        <f t="shared" si="28"/>
        <v>27976.732565041049</v>
      </c>
      <c r="R347" s="7">
        <f t="shared" si="25"/>
        <v>620536.77044325403</v>
      </c>
      <c r="S347" s="8">
        <f t="shared" si="26"/>
        <v>702355.21581825195</v>
      </c>
      <c r="T347" s="9">
        <f t="shared" si="29"/>
        <v>-81818.445374997915</v>
      </c>
      <c r="Z347" s="1"/>
    </row>
    <row r="348" spans="1:26" x14ac:dyDescent="0.2">
      <c r="A348" s="7">
        <f>'Repeated-Mesaures ANOVA'!A348</f>
        <v>605083.35611670802</v>
      </c>
      <c r="B348" s="8">
        <f>'Repeated-Mesaures ANOVA'!C348</f>
        <v>782477.60583286698</v>
      </c>
      <c r="C348" s="9">
        <f t="shared" si="27"/>
        <v>-177394.24971615896</v>
      </c>
      <c r="I348" s="7">
        <f>'Repeated-Mesaures ANOVA'!C348</f>
        <v>782477.60583286698</v>
      </c>
      <c r="J348" s="8">
        <f>'Repeated-Mesaures ANOVA'!E348</f>
        <v>703064.45523146598</v>
      </c>
      <c r="K348" s="9">
        <f t="shared" si="28"/>
        <v>79413.150601400994</v>
      </c>
      <c r="R348" s="7">
        <f t="shared" si="25"/>
        <v>605083.35611670802</v>
      </c>
      <c r="S348" s="8">
        <f t="shared" si="26"/>
        <v>703064.45523146598</v>
      </c>
      <c r="T348" s="9">
        <f t="shared" si="29"/>
        <v>-97981.099114757963</v>
      </c>
      <c r="Z348" s="1"/>
    </row>
    <row r="349" spans="1:26" x14ac:dyDescent="0.2">
      <c r="A349" s="7">
        <f>'Repeated-Mesaures ANOVA'!A349</f>
        <v>606611.39514359704</v>
      </c>
      <c r="B349" s="8">
        <f>'Repeated-Mesaures ANOVA'!C349</f>
        <v>740440.03579138196</v>
      </c>
      <c r="C349" s="9">
        <f t="shared" si="27"/>
        <v>-133828.64064778492</v>
      </c>
      <c r="I349" s="7">
        <f>'Repeated-Mesaures ANOVA'!C349</f>
        <v>740440.03579138196</v>
      </c>
      <c r="J349" s="8">
        <f>'Repeated-Mesaures ANOVA'!E349</f>
        <v>682454.55194654397</v>
      </c>
      <c r="K349" s="9">
        <f t="shared" si="28"/>
        <v>57985.483844837989</v>
      </c>
      <c r="R349" s="7">
        <f t="shared" si="25"/>
        <v>606611.39514359704</v>
      </c>
      <c r="S349" s="8">
        <f t="shared" si="26"/>
        <v>682454.55194654397</v>
      </c>
      <c r="T349" s="9">
        <f t="shared" si="29"/>
        <v>-75843.156802946934</v>
      </c>
      <c r="Z349" s="1"/>
    </row>
    <row r="350" spans="1:26" x14ac:dyDescent="0.2">
      <c r="A350" s="7">
        <f>'Repeated-Mesaures ANOVA'!A350</f>
        <v>613011.76426166703</v>
      </c>
      <c r="B350" s="8">
        <f>'Repeated-Mesaures ANOVA'!C350</f>
        <v>756395.69212324196</v>
      </c>
      <c r="C350" s="9">
        <f t="shared" si="27"/>
        <v>-143383.92786157492</v>
      </c>
      <c r="I350" s="7">
        <f>'Repeated-Mesaures ANOVA'!C350</f>
        <v>756395.69212324196</v>
      </c>
      <c r="J350" s="8">
        <f>'Repeated-Mesaures ANOVA'!E350</f>
        <v>695220.023834839</v>
      </c>
      <c r="K350" s="9">
        <f t="shared" si="28"/>
        <v>61175.668288402958</v>
      </c>
      <c r="R350" s="7">
        <f t="shared" si="25"/>
        <v>613011.76426166703</v>
      </c>
      <c r="S350" s="8">
        <f t="shared" si="26"/>
        <v>695220.023834839</v>
      </c>
      <c r="T350" s="9">
        <f t="shared" si="29"/>
        <v>-82208.259573171963</v>
      </c>
      <c r="Z350" s="1"/>
    </row>
    <row r="351" spans="1:26" x14ac:dyDescent="0.2">
      <c r="A351" s="7">
        <f>'Repeated-Mesaures ANOVA'!A351</f>
        <v>600004.266285424</v>
      </c>
      <c r="B351" s="8">
        <f>'Repeated-Mesaures ANOVA'!C351</f>
        <v>766111.83843285602</v>
      </c>
      <c r="C351" s="9">
        <f t="shared" si="27"/>
        <v>-166107.57214743202</v>
      </c>
      <c r="I351" s="7">
        <f>'Repeated-Mesaures ANOVA'!C351</f>
        <v>766111.83843285602</v>
      </c>
      <c r="J351" s="8">
        <f>'Repeated-Mesaures ANOVA'!E351</f>
        <v>702854.56909969996</v>
      </c>
      <c r="K351" s="9">
        <f t="shared" si="28"/>
        <v>63257.269333156059</v>
      </c>
      <c r="R351" s="7">
        <f t="shared" si="25"/>
        <v>600004.266285424</v>
      </c>
      <c r="S351" s="8">
        <f t="shared" si="26"/>
        <v>702854.56909969996</v>
      </c>
      <c r="T351" s="9">
        <f t="shared" si="29"/>
        <v>-102850.30281427596</v>
      </c>
      <c r="Z351" s="1"/>
    </row>
    <row r="352" spans="1:26" x14ac:dyDescent="0.2">
      <c r="A352" s="7">
        <f>'Repeated-Mesaures ANOVA'!A352</f>
        <v>603449.663793443</v>
      </c>
      <c r="B352" s="8">
        <f>'Repeated-Mesaures ANOVA'!C352</f>
        <v>741242.67952074006</v>
      </c>
      <c r="C352" s="9">
        <f t="shared" si="27"/>
        <v>-137793.01572729705</v>
      </c>
      <c r="I352" s="7">
        <f>'Repeated-Mesaures ANOVA'!C352</f>
        <v>741242.67952074006</v>
      </c>
      <c r="J352" s="8">
        <f>'Repeated-Mesaures ANOVA'!E352</f>
        <v>727854.91545625206</v>
      </c>
      <c r="K352" s="9">
        <f t="shared" si="28"/>
        <v>13387.764064488001</v>
      </c>
      <c r="R352" s="7">
        <f t="shared" si="25"/>
        <v>603449.663793443</v>
      </c>
      <c r="S352" s="8">
        <f t="shared" si="26"/>
        <v>727854.91545625206</v>
      </c>
      <c r="T352" s="9">
        <f t="shared" si="29"/>
        <v>-124405.25166280905</v>
      </c>
      <c r="Z352" s="1"/>
    </row>
    <row r="353" spans="1:26" x14ac:dyDescent="0.2">
      <c r="A353" s="7">
        <f>'Repeated-Mesaures ANOVA'!A353</f>
        <v>602702.16506495397</v>
      </c>
      <c r="B353" s="8">
        <f>'Repeated-Mesaures ANOVA'!C353</f>
        <v>753850.360068704</v>
      </c>
      <c r="C353" s="9">
        <f t="shared" si="27"/>
        <v>-151148.19500375004</v>
      </c>
      <c r="I353" s="7">
        <f>'Repeated-Mesaures ANOVA'!C353</f>
        <v>753850.360068704</v>
      </c>
      <c r="J353" s="8">
        <f>'Repeated-Mesaures ANOVA'!E353</f>
        <v>719107.62018858094</v>
      </c>
      <c r="K353" s="9">
        <f t="shared" si="28"/>
        <v>34742.739880123059</v>
      </c>
      <c r="R353" s="7">
        <f t="shared" si="25"/>
        <v>602702.16506495397</v>
      </c>
      <c r="S353" s="8">
        <f t="shared" si="26"/>
        <v>719107.62018858094</v>
      </c>
      <c r="T353" s="9">
        <f t="shared" si="29"/>
        <v>-116405.45512362698</v>
      </c>
      <c r="Z353" s="1"/>
    </row>
    <row r="354" spans="1:26" x14ac:dyDescent="0.2">
      <c r="A354" s="7">
        <f>'Repeated-Mesaures ANOVA'!A354</f>
        <v>596598.44620123296</v>
      </c>
      <c r="B354" s="8">
        <f>'Repeated-Mesaures ANOVA'!C354</f>
        <v>754235.45498001995</v>
      </c>
      <c r="C354" s="9">
        <f t="shared" si="27"/>
        <v>-157637.00877878699</v>
      </c>
      <c r="I354" s="7">
        <f>'Repeated-Mesaures ANOVA'!C354</f>
        <v>754235.45498001995</v>
      </c>
      <c r="J354" s="8">
        <f>'Repeated-Mesaures ANOVA'!E354</f>
        <v>695925.12843292404</v>
      </c>
      <c r="K354" s="9">
        <f t="shared" si="28"/>
        <v>58310.326547095901</v>
      </c>
      <c r="R354" s="7">
        <f t="shared" si="25"/>
        <v>596598.44620123296</v>
      </c>
      <c r="S354" s="8">
        <f t="shared" si="26"/>
        <v>695925.12843292404</v>
      </c>
      <c r="T354" s="9">
        <f t="shared" si="29"/>
        <v>-99326.682231691084</v>
      </c>
      <c r="Z354" s="1"/>
    </row>
    <row r="355" spans="1:26" x14ac:dyDescent="0.2">
      <c r="A355" s="7">
        <f>'Repeated-Mesaures ANOVA'!A355</f>
        <v>596616.11937293503</v>
      </c>
      <c r="B355" s="8">
        <f>'Repeated-Mesaures ANOVA'!C355</f>
        <v>771121.49639506696</v>
      </c>
      <c r="C355" s="9">
        <f t="shared" si="27"/>
        <v>-174505.37702213193</v>
      </c>
      <c r="I355" s="7">
        <f>'Repeated-Mesaures ANOVA'!C355</f>
        <v>771121.49639506696</v>
      </c>
      <c r="J355" s="8">
        <f>'Repeated-Mesaures ANOVA'!E355</f>
        <v>698819.34456040303</v>
      </c>
      <c r="K355" s="9">
        <f t="shared" si="28"/>
        <v>72302.151834663935</v>
      </c>
      <c r="R355" s="7">
        <f t="shared" si="25"/>
        <v>596616.11937293503</v>
      </c>
      <c r="S355" s="8">
        <f t="shared" si="26"/>
        <v>698819.34456040303</v>
      </c>
      <c r="T355" s="9">
        <f t="shared" si="29"/>
        <v>-102203.22518746799</v>
      </c>
      <c r="Z355" s="1"/>
    </row>
    <row r="356" spans="1:26" x14ac:dyDescent="0.2">
      <c r="A356" s="7">
        <f>'Repeated-Mesaures ANOVA'!A356</f>
        <v>612636.48853086901</v>
      </c>
      <c r="B356" s="8">
        <f>'Repeated-Mesaures ANOVA'!C356</f>
        <v>736193.30528127099</v>
      </c>
      <c r="C356" s="9">
        <f t="shared" si="27"/>
        <v>-123556.81675040198</v>
      </c>
      <c r="I356" s="7">
        <f>'Repeated-Mesaures ANOVA'!C356</f>
        <v>736193.30528127099</v>
      </c>
      <c r="J356" s="8">
        <f>'Repeated-Mesaures ANOVA'!E356</f>
        <v>735783.70004994096</v>
      </c>
      <c r="K356" s="9">
        <f t="shared" si="28"/>
        <v>409.60523133003153</v>
      </c>
      <c r="R356" s="7">
        <f t="shared" si="25"/>
        <v>612636.48853086901</v>
      </c>
      <c r="S356" s="8">
        <f t="shared" si="26"/>
        <v>735783.70004994096</v>
      </c>
      <c r="T356" s="9">
        <f t="shared" si="29"/>
        <v>-123147.21151907195</v>
      </c>
      <c r="Z356" s="1"/>
    </row>
    <row r="357" spans="1:26" x14ac:dyDescent="0.2">
      <c r="A357" s="7">
        <f>'Repeated-Mesaures ANOVA'!A357</f>
        <v>613056.27583512198</v>
      </c>
      <c r="B357" s="8">
        <f>'Repeated-Mesaures ANOVA'!C357</f>
        <v>769888.81695372402</v>
      </c>
      <c r="C357" s="9">
        <f t="shared" si="27"/>
        <v>-156832.54111860204</v>
      </c>
      <c r="I357" s="7">
        <f>'Repeated-Mesaures ANOVA'!C357</f>
        <v>769888.81695372402</v>
      </c>
      <c r="J357" s="8">
        <f>'Repeated-Mesaures ANOVA'!E357</f>
        <v>695034.849349297</v>
      </c>
      <c r="K357" s="9">
        <f t="shared" si="28"/>
        <v>74853.967604427016</v>
      </c>
      <c r="R357" s="7">
        <f t="shared" si="25"/>
        <v>613056.27583512198</v>
      </c>
      <c r="S357" s="8">
        <f t="shared" si="26"/>
        <v>695034.849349297</v>
      </c>
      <c r="T357" s="9">
        <f t="shared" si="29"/>
        <v>-81978.573514175019</v>
      </c>
      <c r="Z357" s="1"/>
    </row>
    <row r="358" spans="1:26" x14ac:dyDescent="0.2">
      <c r="A358" s="7">
        <f>'Repeated-Mesaures ANOVA'!A358</f>
        <v>596591.70843664999</v>
      </c>
      <c r="B358" s="8">
        <f>'Repeated-Mesaures ANOVA'!C358</f>
        <v>752577.98805000901</v>
      </c>
      <c r="C358" s="9">
        <f t="shared" si="27"/>
        <v>-155986.27961335902</v>
      </c>
      <c r="I358" s="7">
        <f>'Repeated-Mesaures ANOVA'!C358</f>
        <v>752577.98805000901</v>
      </c>
      <c r="J358" s="8">
        <f>'Repeated-Mesaures ANOVA'!E358</f>
        <v>719851.86202345497</v>
      </c>
      <c r="K358" s="9">
        <f t="shared" si="28"/>
        <v>32726.126026554033</v>
      </c>
      <c r="R358" s="7">
        <f t="shared" si="25"/>
        <v>596591.70843664999</v>
      </c>
      <c r="S358" s="8">
        <f t="shared" si="26"/>
        <v>719851.86202345497</v>
      </c>
      <c r="T358" s="9">
        <f t="shared" si="29"/>
        <v>-123260.15358680498</v>
      </c>
      <c r="Z358" s="1"/>
    </row>
    <row r="359" spans="1:26" x14ac:dyDescent="0.2">
      <c r="A359" s="7">
        <f>'Repeated-Mesaures ANOVA'!A359</f>
        <v>616590.51310890599</v>
      </c>
      <c r="B359" s="8">
        <f>'Repeated-Mesaures ANOVA'!C359</f>
        <v>742371.79527355998</v>
      </c>
      <c r="C359" s="9">
        <f t="shared" si="27"/>
        <v>-125781.282164654</v>
      </c>
      <c r="I359" s="7">
        <f>'Repeated-Mesaures ANOVA'!C359</f>
        <v>742371.79527355998</v>
      </c>
      <c r="J359" s="8">
        <f>'Repeated-Mesaures ANOVA'!E359</f>
        <v>713354.42436915496</v>
      </c>
      <c r="K359" s="9">
        <f t="shared" si="28"/>
        <v>29017.370904405019</v>
      </c>
      <c r="R359" s="7">
        <f t="shared" si="25"/>
        <v>616590.51310890599</v>
      </c>
      <c r="S359" s="8">
        <f t="shared" si="26"/>
        <v>713354.42436915496</v>
      </c>
      <c r="T359" s="9">
        <f t="shared" si="29"/>
        <v>-96763.911260248977</v>
      </c>
      <c r="Z359" s="1"/>
    </row>
    <row r="360" spans="1:26" x14ac:dyDescent="0.2">
      <c r="A360" s="7">
        <f>'Repeated-Mesaures ANOVA'!A360</f>
        <v>607630.82515411696</v>
      </c>
      <c r="B360" s="8">
        <f>'Repeated-Mesaures ANOVA'!C360</f>
        <v>754553.987863502</v>
      </c>
      <c r="C360" s="9">
        <f t="shared" si="27"/>
        <v>-146923.16270938504</v>
      </c>
      <c r="I360" s="7">
        <f>'Repeated-Mesaures ANOVA'!C360</f>
        <v>754553.987863502</v>
      </c>
      <c r="J360" s="8">
        <f>'Repeated-Mesaures ANOVA'!E360</f>
        <v>683119.383156984</v>
      </c>
      <c r="K360" s="9">
        <f t="shared" si="28"/>
        <v>71434.604706518003</v>
      </c>
      <c r="R360" s="7">
        <f t="shared" si="25"/>
        <v>607630.82515411696</v>
      </c>
      <c r="S360" s="8">
        <f t="shared" si="26"/>
        <v>683119.383156984</v>
      </c>
      <c r="T360" s="9">
        <f t="shared" si="29"/>
        <v>-75488.558002867037</v>
      </c>
      <c r="Z360" s="1"/>
    </row>
    <row r="361" spans="1:26" x14ac:dyDescent="0.2">
      <c r="A361" s="7">
        <f>'Repeated-Mesaures ANOVA'!A361</f>
        <v>591580.39816415799</v>
      </c>
      <c r="B361" s="8">
        <f>'Repeated-Mesaures ANOVA'!C361</f>
        <v>747994.86308885901</v>
      </c>
      <c r="C361" s="9">
        <f t="shared" si="27"/>
        <v>-156414.46492470102</v>
      </c>
      <c r="I361" s="7">
        <f>'Repeated-Mesaures ANOVA'!C361</f>
        <v>747994.86308885901</v>
      </c>
      <c r="J361" s="8">
        <f>'Repeated-Mesaures ANOVA'!E361</f>
        <v>695646.85890225705</v>
      </c>
      <c r="K361" s="9">
        <f t="shared" si="28"/>
        <v>52348.00418660196</v>
      </c>
      <c r="R361" s="7">
        <f t="shared" si="25"/>
        <v>591580.39816415799</v>
      </c>
      <c r="S361" s="8">
        <f t="shared" si="26"/>
        <v>695646.85890225705</v>
      </c>
      <c r="T361" s="9">
        <f t="shared" si="29"/>
        <v>-104066.46073809906</v>
      </c>
      <c r="Z361" s="1"/>
    </row>
    <row r="362" spans="1:26" x14ac:dyDescent="0.2">
      <c r="A362" s="7">
        <f>'Repeated-Mesaures ANOVA'!A362</f>
        <v>594892.791135957</v>
      </c>
      <c r="B362" s="8">
        <f>'Repeated-Mesaures ANOVA'!C362</f>
        <v>710157.37062608299</v>
      </c>
      <c r="C362" s="9">
        <f t="shared" si="27"/>
        <v>-115264.57949012599</v>
      </c>
      <c r="I362" s="7">
        <f>'Repeated-Mesaures ANOVA'!C362</f>
        <v>710157.37062608299</v>
      </c>
      <c r="J362" s="8">
        <f>'Repeated-Mesaures ANOVA'!E362</f>
        <v>684355.970618224</v>
      </c>
      <c r="K362" s="9">
        <f t="shared" si="28"/>
        <v>25801.400007858989</v>
      </c>
      <c r="R362" s="7">
        <f t="shared" si="25"/>
        <v>594892.791135957</v>
      </c>
      <c r="S362" s="8">
        <f t="shared" si="26"/>
        <v>684355.970618224</v>
      </c>
      <c r="T362" s="9">
        <f t="shared" si="29"/>
        <v>-89463.179482267005</v>
      </c>
      <c r="Z362" s="1"/>
    </row>
    <row r="363" spans="1:26" x14ac:dyDescent="0.2">
      <c r="A363" s="7">
        <f>'Repeated-Mesaures ANOVA'!A363</f>
        <v>606472.31245677301</v>
      </c>
      <c r="B363" s="8">
        <f>'Repeated-Mesaures ANOVA'!C363</f>
        <v>744834.44259267906</v>
      </c>
      <c r="C363" s="9">
        <f t="shared" si="27"/>
        <v>-138362.13013590605</v>
      </c>
      <c r="I363" s="7">
        <f>'Repeated-Mesaures ANOVA'!C363</f>
        <v>744834.44259267906</v>
      </c>
      <c r="J363" s="8">
        <f>'Repeated-Mesaures ANOVA'!E363</f>
        <v>723033.04416008596</v>
      </c>
      <c r="K363" s="9">
        <f t="shared" si="28"/>
        <v>21801.398432593094</v>
      </c>
      <c r="R363" s="7">
        <f t="shared" si="25"/>
        <v>606472.31245677301</v>
      </c>
      <c r="S363" s="8">
        <f t="shared" si="26"/>
        <v>723033.04416008596</v>
      </c>
      <c r="T363" s="9">
        <f t="shared" si="29"/>
        <v>-116560.73170331295</v>
      </c>
      <c r="Z363" s="1"/>
    </row>
    <row r="364" spans="1:26" x14ac:dyDescent="0.2">
      <c r="A364" s="7">
        <f>'Repeated-Mesaures ANOVA'!A364</f>
        <v>618387.24518650002</v>
      </c>
      <c r="B364" s="8">
        <f>'Repeated-Mesaures ANOVA'!C364</f>
        <v>715392.93892912997</v>
      </c>
      <c r="C364" s="9">
        <f t="shared" si="27"/>
        <v>-97005.693742629956</v>
      </c>
      <c r="I364" s="7">
        <f>'Repeated-Mesaures ANOVA'!C364</f>
        <v>715392.93892912997</v>
      </c>
      <c r="J364" s="8">
        <f>'Repeated-Mesaures ANOVA'!E364</f>
        <v>696118.30362914503</v>
      </c>
      <c r="K364" s="9">
        <f t="shared" si="28"/>
        <v>19274.635299984948</v>
      </c>
      <c r="R364" s="7">
        <f t="shared" si="25"/>
        <v>618387.24518650002</v>
      </c>
      <c r="S364" s="8">
        <f t="shared" si="26"/>
        <v>696118.30362914503</v>
      </c>
      <c r="T364" s="9">
        <f t="shared" si="29"/>
        <v>-77731.058442645008</v>
      </c>
      <c r="Z364" s="1"/>
    </row>
    <row r="365" spans="1:26" x14ac:dyDescent="0.2">
      <c r="A365" s="7">
        <f>'Repeated-Mesaures ANOVA'!A365</f>
        <v>574292.78578432498</v>
      </c>
      <c r="B365" s="8">
        <f>'Repeated-Mesaures ANOVA'!C365</f>
        <v>773774.08126614895</v>
      </c>
      <c r="C365" s="9">
        <f t="shared" si="27"/>
        <v>-199481.29548182397</v>
      </c>
      <c r="I365" s="7">
        <f>'Repeated-Mesaures ANOVA'!C365</f>
        <v>773774.08126614895</v>
      </c>
      <c r="J365" s="8">
        <f>'Repeated-Mesaures ANOVA'!E365</f>
        <v>679665.15845976304</v>
      </c>
      <c r="K365" s="9">
        <f t="shared" si="28"/>
        <v>94108.922806385905</v>
      </c>
      <c r="R365" s="7">
        <f t="shared" si="25"/>
        <v>574292.78578432498</v>
      </c>
      <c r="S365" s="8">
        <f t="shared" si="26"/>
        <v>679665.15845976304</v>
      </c>
      <c r="T365" s="9">
        <f t="shared" si="29"/>
        <v>-105372.37267543806</v>
      </c>
      <c r="Z365" s="1"/>
    </row>
    <row r="366" spans="1:26" x14ac:dyDescent="0.2">
      <c r="A366" s="7">
        <f>'Repeated-Mesaures ANOVA'!A366</f>
        <v>595343.67041492905</v>
      </c>
      <c r="B366" s="8">
        <f>'Repeated-Mesaures ANOVA'!C366</f>
        <v>762566.04019273899</v>
      </c>
      <c r="C366" s="9">
        <f t="shared" si="27"/>
        <v>-167222.36977780994</v>
      </c>
      <c r="I366" s="7">
        <f>'Repeated-Mesaures ANOVA'!C366</f>
        <v>762566.04019273899</v>
      </c>
      <c r="J366" s="8">
        <f>'Repeated-Mesaures ANOVA'!E366</f>
        <v>694020.17576027894</v>
      </c>
      <c r="K366" s="9">
        <f t="shared" si="28"/>
        <v>68545.864432460046</v>
      </c>
      <c r="R366" s="7">
        <f t="shared" si="25"/>
        <v>595343.67041492905</v>
      </c>
      <c r="S366" s="8">
        <f t="shared" si="26"/>
        <v>694020.17576027894</v>
      </c>
      <c r="T366" s="9">
        <f t="shared" si="29"/>
        <v>-98676.505345349899</v>
      </c>
      <c r="Z366" s="1"/>
    </row>
    <row r="367" spans="1:26" x14ac:dyDescent="0.2">
      <c r="A367" s="7">
        <f>'Repeated-Mesaures ANOVA'!A367</f>
        <v>601716.45954482199</v>
      </c>
      <c r="B367" s="8">
        <f>'Repeated-Mesaures ANOVA'!C367</f>
        <v>741136.256519811</v>
      </c>
      <c r="C367" s="9">
        <f t="shared" si="27"/>
        <v>-139419.796974989</v>
      </c>
      <c r="I367" s="7">
        <f>'Repeated-Mesaures ANOVA'!C367</f>
        <v>741136.256519811</v>
      </c>
      <c r="J367" s="8">
        <f>'Repeated-Mesaures ANOVA'!E367</f>
        <v>740704.34635974199</v>
      </c>
      <c r="K367" s="9">
        <f t="shared" si="28"/>
        <v>431.91016006900463</v>
      </c>
      <c r="R367" s="7">
        <f t="shared" si="25"/>
        <v>601716.45954482199</v>
      </c>
      <c r="S367" s="8">
        <f t="shared" si="26"/>
        <v>740704.34635974199</v>
      </c>
      <c r="T367" s="9">
        <f t="shared" si="29"/>
        <v>-138987.88681492</v>
      </c>
      <c r="Z367" s="1"/>
    </row>
    <row r="368" spans="1:26" x14ac:dyDescent="0.2">
      <c r="A368" s="7">
        <f>'Repeated-Mesaures ANOVA'!A368</f>
        <v>610201.20564516704</v>
      </c>
      <c r="B368" s="8">
        <f>'Repeated-Mesaures ANOVA'!C368</f>
        <v>726758.77072532405</v>
      </c>
      <c r="C368" s="9">
        <f t="shared" si="27"/>
        <v>-116557.56508015702</v>
      </c>
      <c r="I368" s="7">
        <f>'Repeated-Mesaures ANOVA'!C368</f>
        <v>726758.77072532405</v>
      </c>
      <c r="J368" s="8">
        <f>'Repeated-Mesaures ANOVA'!E368</f>
        <v>695057.52626695205</v>
      </c>
      <c r="K368" s="9">
        <f t="shared" si="28"/>
        <v>31701.244458372006</v>
      </c>
      <c r="R368" s="7">
        <f t="shared" si="25"/>
        <v>610201.20564516704</v>
      </c>
      <c r="S368" s="8">
        <f t="shared" si="26"/>
        <v>695057.52626695205</v>
      </c>
      <c r="T368" s="9">
        <f t="shared" si="29"/>
        <v>-84856.320621785009</v>
      </c>
      <c r="Z368" s="1"/>
    </row>
    <row r="369" spans="1:26" x14ac:dyDescent="0.2">
      <c r="A369" s="7">
        <f>'Repeated-Mesaures ANOVA'!A369</f>
        <v>616183.40228761104</v>
      </c>
      <c r="B369" s="8">
        <f>'Repeated-Mesaures ANOVA'!C369</f>
        <v>747530.80674030504</v>
      </c>
      <c r="C369" s="9">
        <f t="shared" si="27"/>
        <v>-131347.404452694</v>
      </c>
      <c r="I369" s="7">
        <f>'Repeated-Mesaures ANOVA'!C369</f>
        <v>747530.80674030504</v>
      </c>
      <c r="J369" s="8">
        <f>'Repeated-Mesaures ANOVA'!E369</f>
        <v>695572.43893853703</v>
      </c>
      <c r="K369" s="9">
        <f t="shared" si="28"/>
        <v>51958.367801768007</v>
      </c>
      <c r="R369" s="7">
        <f t="shared" si="25"/>
        <v>616183.40228761104</v>
      </c>
      <c r="S369" s="8">
        <f t="shared" si="26"/>
        <v>695572.43893853703</v>
      </c>
      <c r="T369" s="9">
        <f t="shared" si="29"/>
        <v>-79389.036650925991</v>
      </c>
      <c r="Z369" s="1"/>
    </row>
    <row r="370" spans="1:26" x14ac:dyDescent="0.2">
      <c r="A370" s="7">
        <f>'Repeated-Mesaures ANOVA'!A370</f>
        <v>605010.68682066898</v>
      </c>
      <c r="B370" s="8">
        <f>'Repeated-Mesaures ANOVA'!C370</f>
        <v>734501.16609428602</v>
      </c>
      <c r="C370" s="9">
        <f t="shared" si="27"/>
        <v>-129490.47927361703</v>
      </c>
      <c r="I370" s="7">
        <f>'Repeated-Mesaures ANOVA'!C370</f>
        <v>734501.16609428602</v>
      </c>
      <c r="J370" s="8">
        <f>'Repeated-Mesaures ANOVA'!E370</f>
        <v>708375.35331817903</v>
      </c>
      <c r="K370" s="9">
        <f t="shared" si="28"/>
        <v>26125.812776106992</v>
      </c>
      <c r="R370" s="7">
        <f t="shared" si="25"/>
        <v>605010.68682066898</v>
      </c>
      <c r="S370" s="8">
        <f t="shared" si="26"/>
        <v>708375.35331817903</v>
      </c>
      <c r="T370" s="9">
        <f t="shared" si="29"/>
        <v>-103364.66649751004</v>
      </c>
      <c r="Z370" s="1"/>
    </row>
    <row r="371" spans="1:26" x14ac:dyDescent="0.2">
      <c r="A371" s="7">
        <f>'Repeated-Mesaures ANOVA'!A371</f>
        <v>600474.30969536596</v>
      </c>
      <c r="B371" s="8">
        <f>'Repeated-Mesaures ANOVA'!C371</f>
        <v>724684.65357706998</v>
      </c>
      <c r="C371" s="9">
        <f t="shared" si="27"/>
        <v>-124210.34388170403</v>
      </c>
      <c r="I371" s="7">
        <f>'Repeated-Mesaures ANOVA'!C371</f>
        <v>724684.65357706998</v>
      </c>
      <c r="J371" s="8">
        <f>'Repeated-Mesaures ANOVA'!E371</f>
        <v>728159.27999080298</v>
      </c>
      <c r="K371" s="9">
        <f t="shared" si="28"/>
        <v>-3474.6264137329999</v>
      </c>
      <c r="R371" s="7">
        <f t="shared" si="25"/>
        <v>600474.30969536596</v>
      </c>
      <c r="S371" s="8">
        <f t="shared" si="26"/>
        <v>728159.27999080298</v>
      </c>
      <c r="T371" s="9">
        <f t="shared" si="29"/>
        <v>-127684.97029543703</v>
      </c>
      <c r="Z371" s="1"/>
    </row>
    <row r="372" spans="1:26" x14ac:dyDescent="0.2">
      <c r="A372" s="7">
        <f>'Repeated-Mesaures ANOVA'!A372</f>
        <v>595661.88768868498</v>
      </c>
      <c r="B372" s="8">
        <f>'Repeated-Mesaures ANOVA'!C372</f>
        <v>734482.854662942</v>
      </c>
      <c r="C372" s="9">
        <f t="shared" si="27"/>
        <v>-138820.96697425703</v>
      </c>
      <c r="I372" s="7">
        <f>'Repeated-Mesaures ANOVA'!C372</f>
        <v>734482.854662942</v>
      </c>
      <c r="J372" s="8">
        <f>'Repeated-Mesaures ANOVA'!E372</f>
        <v>700828.10831431299</v>
      </c>
      <c r="K372" s="9">
        <f t="shared" si="28"/>
        <v>33654.746348629007</v>
      </c>
      <c r="R372" s="7">
        <f t="shared" si="25"/>
        <v>595661.88768868498</v>
      </c>
      <c r="S372" s="8">
        <f t="shared" si="26"/>
        <v>700828.10831431299</v>
      </c>
      <c r="T372" s="9">
        <f t="shared" si="29"/>
        <v>-105166.22062562802</v>
      </c>
      <c r="Z372" s="1"/>
    </row>
    <row r="373" spans="1:26" x14ac:dyDescent="0.2">
      <c r="A373" s="7">
        <f>'Repeated-Mesaures ANOVA'!A373</f>
        <v>617058.76569369505</v>
      </c>
      <c r="B373" s="8">
        <f>'Repeated-Mesaures ANOVA'!C373</f>
        <v>775460.078372558</v>
      </c>
      <c r="C373" s="9">
        <f t="shared" si="27"/>
        <v>-158401.31267886295</v>
      </c>
      <c r="I373" s="7">
        <f>'Repeated-Mesaures ANOVA'!C373</f>
        <v>775460.078372558</v>
      </c>
      <c r="J373" s="8">
        <f>'Repeated-Mesaures ANOVA'!E373</f>
        <v>671137.77580333897</v>
      </c>
      <c r="K373" s="9">
        <f t="shared" si="28"/>
        <v>104322.30256921903</v>
      </c>
      <c r="R373" s="7">
        <f t="shared" si="25"/>
        <v>617058.76569369505</v>
      </c>
      <c r="S373" s="8">
        <f t="shared" si="26"/>
        <v>671137.77580333897</v>
      </c>
      <c r="T373" s="9">
        <f t="shared" si="29"/>
        <v>-54079.010109643918</v>
      </c>
      <c r="Z373" s="1"/>
    </row>
    <row r="374" spans="1:26" x14ac:dyDescent="0.2">
      <c r="A374" s="7">
        <f>'Repeated-Mesaures ANOVA'!A374</f>
        <v>602153.481779441</v>
      </c>
      <c r="B374" s="8">
        <f>'Repeated-Mesaures ANOVA'!C374</f>
        <v>765638.87051682395</v>
      </c>
      <c r="C374" s="9">
        <f t="shared" si="27"/>
        <v>-163485.38873738295</v>
      </c>
      <c r="I374" s="7">
        <f>'Repeated-Mesaures ANOVA'!C374</f>
        <v>765638.87051682395</v>
      </c>
      <c r="J374" s="8">
        <f>'Repeated-Mesaures ANOVA'!E374</f>
        <v>723770.43249266804</v>
      </c>
      <c r="K374" s="9">
        <f t="shared" si="28"/>
        <v>41868.438024155912</v>
      </c>
      <c r="R374" s="7">
        <f t="shared" si="25"/>
        <v>602153.481779441</v>
      </c>
      <c r="S374" s="8">
        <f t="shared" si="26"/>
        <v>723770.43249266804</v>
      </c>
      <c r="T374" s="9">
        <f t="shared" si="29"/>
        <v>-121616.95071322704</v>
      </c>
      <c r="Z374" s="1"/>
    </row>
    <row r="375" spans="1:26" x14ac:dyDescent="0.2">
      <c r="A375" s="7">
        <f>'Repeated-Mesaures ANOVA'!A375</f>
        <v>591817.73366835702</v>
      </c>
      <c r="B375" s="8">
        <f>'Repeated-Mesaures ANOVA'!C375</f>
        <v>762942.28972415696</v>
      </c>
      <c r="C375" s="9">
        <f t="shared" si="27"/>
        <v>-171124.55605579994</v>
      </c>
      <c r="I375" s="7">
        <f>'Repeated-Mesaures ANOVA'!C375</f>
        <v>762942.28972415696</v>
      </c>
      <c r="J375" s="8">
        <f>'Repeated-Mesaures ANOVA'!E375</f>
        <v>713968.64733552095</v>
      </c>
      <c r="K375" s="9">
        <f t="shared" si="28"/>
        <v>48973.642388636013</v>
      </c>
      <c r="R375" s="7">
        <f t="shared" si="25"/>
        <v>591817.73366835702</v>
      </c>
      <c r="S375" s="8">
        <f t="shared" si="26"/>
        <v>713968.64733552095</v>
      </c>
      <c r="T375" s="9">
        <f t="shared" si="29"/>
        <v>-122150.91366716393</v>
      </c>
      <c r="Z375" s="1"/>
    </row>
    <row r="376" spans="1:26" x14ac:dyDescent="0.2">
      <c r="A376" s="7">
        <f>'Repeated-Mesaures ANOVA'!A376</f>
        <v>592049.267729418</v>
      </c>
      <c r="B376" s="8">
        <f>'Repeated-Mesaures ANOVA'!C376</f>
        <v>760821.20036458003</v>
      </c>
      <c r="C376" s="9">
        <f t="shared" si="27"/>
        <v>-168771.93263516203</v>
      </c>
      <c r="I376" s="7">
        <f>'Repeated-Mesaures ANOVA'!C376</f>
        <v>760821.20036458003</v>
      </c>
      <c r="J376" s="8">
        <f>'Repeated-Mesaures ANOVA'!E376</f>
        <v>707806.12362209999</v>
      </c>
      <c r="K376" s="9">
        <f t="shared" si="28"/>
        <v>53015.076742480043</v>
      </c>
      <c r="R376" s="7">
        <f t="shared" si="25"/>
        <v>592049.267729418</v>
      </c>
      <c r="S376" s="8">
        <f t="shared" si="26"/>
        <v>707806.12362209999</v>
      </c>
      <c r="T376" s="9">
        <f t="shared" si="29"/>
        <v>-115756.85589268198</v>
      </c>
      <c r="Z376" s="1"/>
    </row>
    <row r="377" spans="1:26" x14ac:dyDescent="0.2">
      <c r="A377" s="7">
        <f>'Repeated-Mesaures ANOVA'!A377</f>
        <v>582019.78057017701</v>
      </c>
      <c r="B377" s="8">
        <f>'Repeated-Mesaures ANOVA'!C377</f>
        <v>753340.17010903498</v>
      </c>
      <c r="C377" s="9">
        <f t="shared" si="27"/>
        <v>-171320.38953885797</v>
      </c>
      <c r="I377" s="7">
        <f>'Repeated-Mesaures ANOVA'!C377</f>
        <v>753340.17010903498</v>
      </c>
      <c r="J377" s="8">
        <f>'Repeated-Mesaures ANOVA'!E377</f>
        <v>726455.975880677</v>
      </c>
      <c r="K377" s="9">
        <f t="shared" si="28"/>
        <v>26884.194228357985</v>
      </c>
      <c r="R377" s="7">
        <f t="shared" si="25"/>
        <v>582019.78057017701</v>
      </c>
      <c r="S377" s="8">
        <f t="shared" si="26"/>
        <v>726455.975880677</v>
      </c>
      <c r="T377" s="9">
        <f t="shared" si="29"/>
        <v>-144436.19531049998</v>
      </c>
      <c r="Z377" s="1"/>
    </row>
    <row r="378" spans="1:26" x14ac:dyDescent="0.2">
      <c r="A378" s="7">
        <f>'Repeated-Mesaures ANOVA'!A378</f>
        <v>596969.38691167801</v>
      </c>
      <c r="B378" s="8">
        <f>'Repeated-Mesaures ANOVA'!C378</f>
        <v>754443.30246253801</v>
      </c>
      <c r="C378" s="9">
        <f t="shared" si="27"/>
        <v>-157473.91555085999</v>
      </c>
      <c r="I378" s="7">
        <f>'Repeated-Mesaures ANOVA'!C378</f>
        <v>754443.30246253801</v>
      </c>
      <c r="J378" s="8">
        <f>'Repeated-Mesaures ANOVA'!E378</f>
        <v>690848.91200602101</v>
      </c>
      <c r="K378" s="9">
        <f t="shared" si="28"/>
        <v>63594.390456516994</v>
      </c>
      <c r="R378" s="7">
        <f t="shared" si="25"/>
        <v>596969.38691167801</v>
      </c>
      <c r="S378" s="8">
        <f t="shared" si="26"/>
        <v>690848.91200602101</v>
      </c>
      <c r="T378" s="9">
        <f t="shared" si="29"/>
        <v>-93879.525094343</v>
      </c>
      <c r="Z378" s="1"/>
    </row>
    <row r="379" spans="1:26" x14ac:dyDescent="0.2">
      <c r="A379" s="7">
        <f>'Repeated-Mesaures ANOVA'!A379</f>
        <v>612029.58963801304</v>
      </c>
      <c r="B379" s="8">
        <f>'Repeated-Mesaures ANOVA'!C379</f>
        <v>733443.27300146699</v>
      </c>
      <c r="C379" s="9">
        <f t="shared" si="27"/>
        <v>-121413.68336345395</v>
      </c>
      <c r="I379" s="7">
        <f>'Repeated-Mesaures ANOVA'!C379</f>
        <v>733443.27300146699</v>
      </c>
      <c r="J379" s="8">
        <f>'Repeated-Mesaures ANOVA'!E379</f>
        <v>694216.46969508601</v>
      </c>
      <c r="K379" s="9">
        <f t="shared" si="28"/>
        <v>39226.803306380985</v>
      </c>
      <c r="R379" s="7">
        <f t="shared" si="25"/>
        <v>612029.58963801304</v>
      </c>
      <c r="S379" s="8">
        <f t="shared" si="26"/>
        <v>694216.46969508601</v>
      </c>
      <c r="T379" s="9">
        <f t="shared" si="29"/>
        <v>-82186.880057072965</v>
      </c>
      <c r="Z379" s="1"/>
    </row>
    <row r="380" spans="1:26" x14ac:dyDescent="0.2">
      <c r="A380" s="7">
        <f>'Repeated-Mesaures ANOVA'!A380</f>
        <v>626029.48830499896</v>
      </c>
      <c r="B380" s="8">
        <f>'Repeated-Mesaures ANOVA'!C380</f>
        <v>739237.64922578295</v>
      </c>
      <c r="C380" s="9">
        <f t="shared" si="27"/>
        <v>-113208.16092078399</v>
      </c>
      <c r="I380" s="7">
        <f>'Repeated-Mesaures ANOVA'!C380</f>
        <v>739237.64922578295</v>
      </c>
      <c r="J380" s="8">
        <f>'Repeated-Mesaures ANOVA'!E380</f>
        <v>732808.07835816895</v>
      </c>
      <c r="K380" s="9">
        <f t="shared" si="28"/>
        <v>6429.5708676140057</v>
      </c>
      <c r="R380" s="7">
        <f t="shared" si="25"/>
        <v>626029.48830499896</v>
      </c>
      <c r="S380" s="8">
        <f t="shared" si="26"/>
        <v>732808.07835816895</v>
      </c>
      <c r="T380" s="9">
        <f t="shared" si="29"/>
        <v>-106778.59005316999</v>
      </c>
      <c r="Z380" s="1"/>
    </row>
    <row r="381" spans="1:26" x14ac:dyDescent="0.2">
      <c r="A381" s="7">
        <f>'Repeated-Mesaures ANOVA'!A381</f>
        <v>601962.55837668001</v>
      </c>
      <c r="B381" s="8">
        <f>'Repeated-Mesaures ANOVA'!C381</f>
        <v>768216.27359950496</v>
      </c>
      <c r="C381" s="9">
        <f t="shared" si="27"/>
        <v>-166253.71522282495</v>
      </c>
      <c r="I381" s="7">
        <f>'Repeated-Mesaures ANOVA'!C381</f>
        <v>768216.27359950496</v>
      </c>
      <c r="J381" s="8">
        <f>'Repeated-Mesaures ANOVA'!E381</f>
        <v>725873.03950281604</v>
      </c>
      <c r="K381" s="9">
        <f t="shared" si="28"/>
        <v>42343.234096688917</v>
      </c>
      <c r="R381" s="7">
        <f t="shared" si="25"/>
        <v>601962.55837668001</v>
      </c>
      <c r="S381" s="8">
        <f t="shared" si="26"/>
        <v>725873.03950281604</v>
      </c>
      <c r="T381" s="9">
        <f t="shared" si="29"/>
        <v>-123910.48112613603</v>
      </c>
      <c r="Z381" s="1"/>
    </row>
    <row r="382" spans="1:26" x14ac:dyDescent="0.2">
      <c r="A382" s="7">
        <f>'Repeated-Mesaures ANOVA'!A382</f>
        <v>596390.80508532701</v>
      </c>
      <c r="B382" s="8">
        <f>'Repeated-Mesaures ANOVA'!C382</f>
        <v>804476.67165688099</v>
      </c>
      <c r="C382" s="9">
        <f t="shared" si="27"/>
        <v>-208085.86657155398</v>
      </c>
      <c r="I382" s="7">
        <f>'Repeated-Mesaures ANOVA'!C382</f>
        <v>804476.67165688099</v>
      </c>
      <c r="J382" s="8">
        <f>'Repeated-Mesaures ANOVA'!E382</f>
        <v>702845.38794596097</v>
      </c>
      <c r="K382" s="9">
        <f t="shared" si="28"/>
        <v>101631.28371092002</v>
      </c>
      <c r="R382" s="7">
        <f t="shared" si="25"/>
        <v>596390.80508532701</v>
      </c>
      <c r="S382" s="8">
        <f t="shared" si="26"/>
        <v>702845.38794596097</v>
      </c>
      <c r="T382" s="9">
        <f t="shared" si="29"/>
        <v>-106454.58286063396</v>
      </c>
      <c r="Z382" s="1"/>
    </row>
    <row r="383" spans="1:26" x14ac:dyDescent="0.2">
      <c r="A383" s="7">
        <f>'Repeated-Mesaures ANOVA'!A383</f>
        <v>577357.47373792098</v>
      </c>
      <c r="B383" s="8">
        <f>'Repeated-Mesaures ANOVA'!C383</f>
        <v>770811.11019828101</v>
      </c>
      <c r="C383" s="9">
        <f t="shared" si="27"/>
        <v>-193453.63646036002</v>
      </c>
      <c r="I383" s="7">
        <f>'Repeated-Mesaures ANOVA'!C383</f>
        <v>770811.11019828101</v>
      </c>
      <c r="J383" s="8">
        <f>'Repeated-Mesaures ANOVA'!E383</f>
        <v>703389.65801231202</v>
      </c>
      <c r="K383" s="9">
        <f t="shared" si="28"/>
        <v>67421.452185968985</v>
      </c>
      <c r="R383" s="7">
        <f t="shared" si="25"/>
        <v>577357.47373792098</v>
      </c>
      <c r="S383" s="8">
        <f t="shared" si="26"/>
        <v>703389.65801231202</v>
      </c>
      <c r="T383" s="9">
        <f t="shared" si="29"/>
        <v>-126032.18427439104</v>
      </c>
      <c r="Z383" s="1"/>
    </row>
    <row r="384" spans="1:26" x14ac:dyDescent="0.2">
      <c r="A384" s="7">
        <f>'Repeated-Mesaures ANOVA'!A384</f>
        <v>579931.57802555</v>
      </c>
      <c r="B384" s="8">
        <f>'Repeated-Mesaures ANOVA'!C384</f>
        <v>703166.39387703105</v>
      </c>
      <c r="C384" s="9">
        <f t="shared" si="27"/>
        <v>-123234.81585148105</v>
      </c>
      <c r="I384" s="7">
        <f>'Repeated-Mesaures ANOVA'!C384</f>
        <v>703166.39387703105</v>
      </c>
      <c r="J384" s="8">
        <f>'Repeated-Mesaures ANOVA'!E384</f>
        <v>711005.56681594194</v>
      </c>
      <c r="K384" s="9">
        <f t="shared" si="28"/>
        <v>-7839.172938910895</v>
      </c>
      <c r="R384" s="7">
        <f t="shared" si="25"/>
        <v>579931.57802555</v>
      </c>
      <c r="S384" s="8">
        <f t="shared" si="26"/>
        <v>711005.56681594194</v>
      </c>
      <c r="T384" s="9">
        <f t="shared" si="29"/>
        <v>-131073.98879039194</v>
      </c>
      <c r="Z384" s="1"/>
    </row>
    <row r="385" spans="1:26" x14ac:dyDescent="0.2">
      <c r="A385" s="7">
        <f>'Repeated-Mesaures ANOVA'!A385</f>
        <v>585556.93699135596</v>
      </c>
      <c r="B385" s="8">
        <f>'Repeated-Mesaures ANOVA'!C385</f>
        <v>775694.37833995605</v>
      </c>
      <c r="C385" s="9">
        <f t="shared" si="27"/>
        <v>-190137.44134860008</v>
      </c>
      <c r="I385" s="7">
        <f>'Repeated-Mesaures ANOVA'!C385</f>
        <v>775694.37833995605</v>
      </c>
      <c r="J385" s="8">
        <f>'Repeated-Mesaures ANOVA'!E385</f>
        <v>729126.65573995595</v>
      </c>
      <c r="K385" s="9">
        <f t="shared" si="28"/>
        <v>46567.722600000096</v>
      </c>
      <c r="R385" s="7">
        <f t="shared" si="25"/>
        <v>585556.93699135596</v>
      </c>
      <c r="S385" s="8">
        <f t="shared" si="26"/>
        <v>729126.65573995595</v>
      </c>
      <c r="T385" s="9">
        <f t="shared" si="29"/>
        <v>-143569.71874859999</v>
      </c>
      <c r="Z385" s="1"/>
    </row>
    <row r="386" spans="1:26" x14ac:dyDescent="0.2">
      <c r="A386" s="7">
        <f>'Repeated-Mesaures ANOVA'!A386</f>
        <v>599510.92393030901</v>
      </c>
      <c r="B386" s="8">
        <f>'Repeated-Mesaures ANOVA'!C386</f>
        <v>763576.98908313701</v>
      </c>
      <c r="C386" s="9">
        <f t="shared" si="27"/>
        <v>-164066.065152828</v>
      </c>
      <c r="I386" s="7">
        <f>'Repeated-Mesaures ANOVA'!C386</f>
        <v>763576.98908313701</v>
      </c>
      <c r="J386" s="8">
        <f>'Repeated-Mesaures ANOVA'!E386</f>
        <v>716577.68612155598</v>
      </c>
      <c r="K386" s="9">
        <f t="shared" si="28"/>
        <v>46999.302961581037</v>
      </c>
      <c r="R386" s="7">
        <f t="shared" ref="R386:R449" si="30">A386</f>
        <v>599510.92393030901</v>
      </c>
      <c r="S386" s="8">
        <f t="shared" ref="S386:S449" si="31">J386</f>
        <v>716577.68612155598</v>
      </c>
      <c r="T386" s="9">
        <f t="shared" si="29"/>
        <v>-117066.76219124696</v>
      </c>
      <c r="Z386" s="1"/>
    </row>
    <row r="387" spans="1:26" x14ac:dyDescent="0.2">
      <c r="A387" s="7">
        <f>'Repeated-Mesaures ANOVA'!A387</f>
        <v>607177.89985815401</v>
      </c>
      <c r="B387" s="8">
        <f>'Repeated-Mesaures ANOVA'!C387</f>
        <v>750667.82465310895</v>
      </c>
      <c r="C387" s="9">
        <f t="shared" si="27"/>
        <v>-143489.92479495495</v>
      </c>
      <c r="I387" s="7">
        <f>'Repeated-Mesaures ANOVA'!C387</f>
        <v>750667.82465310895</v>
      </c>
      <c r="J387" s="8">
        <f>'Repeated-Mesaures ANOVA'!E387</f>
        <v>730486.686537078</v>
      </c>
      <c r="K387" s="9">
        <f t="shared" si="28"/>
        <v>20181.138116030954</v>
      </c>
      <c r="R387" s="7">
        <f t="shared" si="30"/>
        <v>607177.89985815401</v>
      </c>
      <c r="S387" s="8">
        <f t="shared" si="31"/>
        <v>730486.686537078</v>
      </c>
      <c r="T387" s="9">
        <f t="shared" si="29"/>
        <v>-123308.78667892399</v>
      </c>
      <c r="Z387" s="1"/>
    </row>
    <row r="388" spans="1:26" x14ac:dyDescent="0.2">
      <c r="A388" s="7">
        <f>'Repeated-Mesaures ANOVA'!A388</f>
        <v>600596.28755084495</v>
      </c>
      <c r="B388" s="8">
        <f>'Repeated-Mesaures ANOVA'!C388</f>
        <v>764528.18570331996</v>
      </c>
      <c r="C388" s="9">
        <f t="shared" ref="C388:C451" si="32">A388-B388</f>
        <v>-163931.89815247501</v>
      </c>
      <c r="I388" s="7">
        <f>'Repeated-Mesaures ANOVA'!C388</f>
        <v>764528.18570331996</v>
      </c>
      <c r="J388" s="8">
        <f>'Repeated-Mesaures ANOVA'!E388</f>
        <v>682307.55961124494</v>
      </c>
      <c r="K388" s="9">
        <f t="shared" ref="K388:K451" si="33">I388-J388</f>
        <v>82220.626092075021</v>
      </c>
      <c r="R388" s="7">
        <f t="shared" si="30"/>
        <v>600596.28755084495</v>
      </c>
      <c r="S388" s="8">
        <f t="shared" si="31"/>
        <v>682307.55961124494</v>
      </c>
      <c r="T388" s="9">
        <f t="shared" ref="T388:T451" si="34">R388-S388</f>
        <v>-81711.272060399991</v>
      </c>
      <c r="Z388" s="1"/>
    </row>
    <row r="389" spans="1:26" x14ac:dyDescent="0.2">
      <c r="A389" s="7">
        <f>'Repeated-Mesaures ANOVA'!A389</f>
        <v>610840.62446812703</v>
      </c>
      <c r="B389" s="8">
        <f>'Repeated-Mesaures ANOVA'!C389</f>
        <v>760032.02422996901</v>
      </c>
      <c r="C389" s="9">
        <f t="shared" si="32"/>
        <v>-149191.39976184198</v>
      </c>
      <c r="I389" s="7">
        <f>'Repeated-Mesaures ANOVA'!C389</f>
        <v>760032.02422996901</v>
      </c>
      <c r="J389" s="8">
        <f>'Repeated-Mesaures ANOVA'!E389</f>
        <v>713247.79026669904</v>
      </c>
      <c r="K389" s="9">
        <f t="shared" si="33"/>
        <v>46784.233963269973</v>
      </c>
      <c r="R389" s="7">
        <f t="shared" si="30"/>
        <v>610840.62446812703</v>
      </c>
      <c r="S389" s="8">
        <f t="shared" si="31"/>
        <v>713247.79026669904</v>
      </c>
      <c r="T389" s="9">
        <f t="shared" si="34"/>
        <v>-102407.16579857201</v>
      </c>
      <c r="Z389" s="1"/>
    </row>
    <row r="390" spans="1:26" x14ac:dyDescent="0.2">
      <c r="A390" s="7">
        <f>'Repeated-Mesaures ANOVA'!A390</f>
        <v>599245.84515180404</v>
      </c>
      <c r="B390" s="8">
        <f>'Repeated-Mesaures ANOVA'!C390</f>
        <v>757667.56609690306</v>
      </c>
      <c r="C390" s="9">
        <f t="shared" si="32"/>
        <v>-158421.72094509902</v>
      </c>
      <c r="I390" s="7">
        <f>'Repeated-Mesaures ANOVA'!C390</f>
        <v>757667.56609690306</v>
      </c>
      <c r="J390" s="8">
        <f>'Repeated-Mesaures ANOVA'!E390</f>
        <v>693198.98391459999</v>
      </c>
      <c r="K390" s="9">
        <f t="shared" si="33"/>
        <v>64468.582182303071</v>
      </c>
      <c r="R390" s="7">
        <f t="shared" si="30"/>
        <v>599245.84515180404</v>
      </c>
      <c r="S390" s="8">
        <f t="shared" si="31"/>
        <v>693198.98391459999</v>
      </c>
      <c r="T390" s="9">
        <f t="shared" si="34"/>
        <v>-93953.138762795948</v>
      </c>
      <c r="Z390" s="1"/>
    </row>
    <row r="391" spans="1:26" x14ac:dyDescent="0.2">
      <c r="A391" s="7">
        <f>'Repeated-Mesaures ANOVA'!A391</f>
        <v>609460.51663920598</v>
      </c>
      <c r="B391" s="8">
        <f>'Repeated-Mesaures ANOVA'!C391</f>
        <v>743736.08654473303</v>
      </c>
      <c r="C391" s="9">
        <f t="shared" si="32"/>
        <v>-134275.56990552705</v>
      </c>
      <c r="I391" s="7">
        <f>'Repeated-Mesaures ANOVA'!C391</f>
        <v>743736.08654473303</v>
      </c>
      <c r="J391" s="8">
        <f>'Repeated-Mesaures ANOVA'!E391</f>
        <v>676355.18770144903</v>
      </c>
      <c r="K391" s="9">
        <f t="shared" si="33"/>
        <v>67380.898843283998</v>
      </c>
      <c r="R391" s="7">
        <f t="shared" si="30"/>
        <v>609460.51663920598</v>
      </c>
      <c r="S391" s="8">
        <f t="shared" si="31"/>
        <v>676355.18770144903</v>
      </c>
      <c r="T391" s="9">
        <f t="shared" si="34"/>
        <v>-66894.671062243055</v>
      </c>
      <c r="Z391" s="1"/>
    </row>
    <row r="392" spans="1:26" x14ac:dyDescent="0.2">
      <c r="A392" s="7">
        <f>'Repeated-Mesaures ANOVA'!A392</f>
        <v>588007.23129765503</v>
      </c>
      <c r="B392" s="8">
        <f>'Repeated-Mesaures ANOVA'!C392</f>
        <v>753816.911493683</v>
      </c>
      <c r="C392" s="9">
        <f t="shared" si="32"/>
        <v>-165809.68019602797</v>
      </c>
      <c r="I392" s="7">
        <f>'Repeated-Mesaures ANOVA'!C392</f>
        <v>753816.911493683</v>
      </c>
      <c r="J392" s="8">
        <f>'Repeated-Mesaures ANOVA'!E392</f>
        <v>715598.27660201502</v>
      </c>
      <c r="K392" s="9">
        <f t="shared" si="33"/>
        <v>38218.634891667985</v>
      </c>
      <c r="R392" s="7">
        <f t="shared" si="30"/>
        <v>588007.23129765503</v>
      </c>
      <c r="S392" s="8">
        <f t="shared" si="31"/>
        <v>715598.27660201502</v>
      </c>
      <c r="T392" s="9">
        <f t="shared" si="34"/>
        <v>-127591.04530435998</v>
      </c>
      <c r="Z392" s="1"/>
    </row>
    <row r="393" spans="1:26" x14ac:dyDescent="0.2">
      <c r="A393" s="7">
        <f>'Repeated-Mesaures ANOVA'!A393</f>
        <v>585298.35820604104</v>
      </c>
      <c r="B393" s="8">
        <f>'Repeated-Mesaures ANOVA'!C393</f>
        <v>735675.00919698598</v>
      </c>
      <c r="C393" s="9">
        <f t="shared" si="32"/>
        <v>-150376.65099094494</v>
      </c>
      <c r="I393" s="7">
        <f>'Repeated-Mesaures ANOVA'!C393</f>
        <v>735675.00919698598</v>
      </c>
      <c r="J393" s="8">
        <f>'Repeated-Mesaures ANOVA'!E393</f>
        <v>698907.51463881903</v>
      </c>
      <c r="K393" s="9">
        <f t="shared" si="33"/>
        <v>36767.494558166945</v>
      </c>
      <c r="R393" s="7">
        <f t="shared" si="30"/>
        <v>585298.35820604104</v>
      </c>
      <c r="S393" s="8">
        <f t="shared" si="31"/>
        <v>698907.51463881903</v>
      </c>
      <c r="T393" s="9">
        <f t="shared" si="34"/>
        <v>-113609.15643277799</v>
      </c>
      <c r="Z393" s="1"/>
    </row>
    <row r="394" spans="1:26" x14ac:dyDescent="0.2">
      <c r="A394" s="7">
        <f>'Repeated-Mesaures ANOVA'!A394</f>
        <v>583427.93042177695</v>
      </c>
      <c r="B394" s="8">
        <f>'Repeated-Mesaures ANOVA'!C394</f>
        <v>754425.52677676105</v>
      </c>
      <c r="C394" s="9">
        <f t="shared" si="32"/>
        <v>-170997.5963549841</v>
      </c>
      <c r="I394" s="7">
        <f>'Repeated-Mesaures ANOVA'!C394</f>
        <v>754425.52677676105</v>
      </c>
      <c r="J394" s="8">
        <f>'Repeated-Mesaures ANOVA'!E394</f>
        <v>695499.00212265295</v>
      </c>
      <c r="K394" s="9">
        <f t="shared" si="33"/>
        <v>58926.5246541081</v>
      </c>
      <c r="R394" s="7">
        <f t="shared" si="30"/>
        <v>583427.93042177695</v>
      </c>
      <c r="S394" s="8">
        <f t="shared" si="31"/>
        <v>695499.00212265295</v>
      </c>
      <c r="T394" s="9">
        <f t="shared" si="34"/>
        <v>-112071.071700876</v>
      </c>
      <c r="Z394" s="1"/>
    </row>
    <row r="395" spans="1:26" x14ac:dyDescent="0.2">
      <c r="A395" s="7">
        <f>'Repeated-Mesaures ANOVA'!A395</f>
        <v>606303.00628367905</v>
      </c>
      <c r="B395" s="8">
        <f>'Repeated-Mesaures ANOVA'!C395</f>
        <v>739493.13709574204</v>
      </c>
      <c r="C395" s="9">
        <f t="shared" si="32"/>
        <v>-133190.130812063</v>
      </c>
      <c r="I395" s="7">
        <f>'Repeated-Mesaures ANOVA'!C395</f>
        <v>739493.13709574204</v>
      </c>
      <c r="J395" s="8">
        <f>'Repeated-Mesaures ANOVA'!E395</f>
        <v>697737.03015462705</v>
      </c>
      <c r="K395" s="9">
        <f t="shared" si="33"/>
        <v>41756.106941114995</v>
      </c>
      <c r="R395" s="7">
        <f t="shared" si="30"/>
        <v>606303.00628367905</v>
      </c>
      <c r="S395" s="8">
        <f t="shared" si="31"/>
        <v>697737.03015462705</v>
      </c>
      <c r="T395" s="9">
        <f t="shared" si="34"/>
        <v>-91434.023870948004</v>
      </c>
      <c r="Z395" s="1"/>
    </row>
    <row r="396" spans="1:26" x14ac:dyDescent="0.2">
      <c r="A396" s="7">
        <f>'Repeated-Mesaures ANOVA'!A396</f>
        <v>587502.85199744604</v>
      </c>
      <c r="B396" s="8">
        <f>'Repeated-Mesaures ANOVA'!C396</f>
        <v>771548.71918693301</v>
      </c>
      <c r="C396" s="9">
        <f t="shared" si="32"/>
        <v>-184045.86718948698</v>
      </c>
      <c r="I396" s="7">
        <f>'Repeated-Mesaures ANOVA'!C396</f>
        <v>771548.71918693301</v>
      </c>
      <c r="J396" s="8">
        <f>'Repeated-Mesaures ANOVA'!E396</f>
        <v>709097.88592938695</v>
      </c>
      <c r="K396" s="9">
        <f t="shared" si="33"/>
        <v>62450.833257546066</v>
      </c>
      <c r="R396" s="7">
        <f t="shared" si="30"/>
        <v>587502.85199744604</v>
      </c>
      <c r="S396" s="8">
        <f t="shared" si="31"/>
        <v>709097.88592938695</v>
      </c>
      <c r="T396" s="9">
        <f t="shared" si="34"/>
        <v>-121595.03393194091</v>
      </c>
      <c r="Z396" s="1"/>
    </row>
    <row r="397" spans="1:26" x14ac:dyDescent="0.2">
      <c r="A397" s="7">
        <f>'Repeated-Mesaures ANOVA'!A397</f>
        <v>599145.13363838196</v>
      </c>
      <c r="B397" s="8">
        <f>'Repeated-Mesaures ANOVA'!C397</f>
        <v>765065.40582602296</v>
      </c>
      <c r="C397" s="9">
        <f t="shared" si="32"/>
        <v>-165920.27218764101</v>
      </c>
      <c r="I397" s="7">
        <f>'Repeated-Mesaures ANOVA'!C397</f>
        <v>765065.40582602296</v>
      </c>
      <c r="J397" s="8">
        <f>'Repeated-Mesaures ANOVA'!E397</f>
        <v>719392.90258402098</v>
      </c>
      <c r="K397" s="9">
        <f t="shared" si="33"/>
        <v>45672.503242001985</v>
      </c>
      <c r="R397" s="7">
        <f t="shared" si="30"/>
        <v>599145.13363838196</v>
      </c>
      <c r="S397" s="8">
        <f t="shared" si="31"/>
        <v>719392.90258402098</v>
      </c>
      <c r="T397" s="9">
        <f t="shared" si="34"/>
        <v>-120247.76894563902</v>
      </c>
      <c r="Z397" s="1"/>
    </row>
    <row r="398" spans="1:26" x14ac:dyDescent="0.2">
      <c r="A398" s="7">
        <f>'Repeated-Mesaures ANOVA'!A398</f>
        <v>590040.09574018302</v>
      </c>
      <c r="B398" s="8">
        <f>'Repeated-Mesaures ANOVA'!C398</f>
        <v>735983.91936586006</v>
      </c>
      <c r="C398" s="9">
        <f t="shared" si="32"/>
        <v>-145943.82362567703</v>
      </c>
      <c r="I398" s="7">
        <f>'Repeated-Mesaures ANOVA'!C398</f>
        <v>735983.91936586006</v>
      </c>
      <c r="J398" s="8">
        <f>'Repeated-Mesaures ANOVA'!E398</f>
        <v>706795.27005433897</v>
      </c>
      <c r="K398" s="9">
        <f t="shared" si="33"/>
        <v>29188.649311521091</v>
      </c>
      <c r="R398" s="7">
        <f t="shared" si="30"/>
        <v>590040.09574018302</v>
      </c>
      <c r="S398" s="8">
        <f t="shared" si="31"/>
        <v>706795.27005433897</v>
      </c>
      <c r="T398" s="9">
        <f t="shared" si="34"/>
        <v>-116755.17431415594</v>
      </c>
      <c r="Z398" s="1"/>
    </row>
    <row r="399" spans="1:26" x14ac:dyDescent="0.2">
      <c r="A399" s="7">
        <f>'Repeated-Mesaures ANOVA'!A399</f>
        <v>589882.46715568705</v>
      </c>
      <c r="B399" s="8">
        <f>'Repeated-Mesaures ANOVA'!C399</f>
        <v>779073.95470384904</v>
      </c>
      <c r="C399" s="9">
        <f t="shared" si="32"/>
        <v>-189191.487548162</v>
      </c>
      <c r="I399" s="7">
        <f>'Repeated-Mesaures ANOVA'!C399</f>
        <v>779073.95470384904</v>
      </c>
      <c r="J399" s="8">
        <f>'Repeated-Mesaures ANOVA'!E399</f>
        <v>713430.53881592001</v>
      </c>
      <c r="K399" s="9">
        <f t="shared" si="33"/>
        <v>65643.415887929033</v>
      </c>
      <c r="R399" s="7">
        <f t="shared" si="30"/>
        <v>589882.46715568705</v>
      </c>
      <c r="S399" s="8">
        <f t="shared" si="31"/>
        <v>713430.53881592001</v>
      </c>
      <c r="T399" s="9">
        <f t="shared" si="34"/>
        <v>-123548.07166023296</v>
      </c>
      <c r="Z399" s="1"/>
    </row>
    <row r="400" spans="1:26" x14ac:dyDescent="0.2">
      <c r="A400" s="7">
        <f>'Repeated-Mesaures ANOVA'!A400</f>
        <v>598547.22451699595</v>
      </c>
      <c r="B400" s="8">
        <f>'Repeated-Mesaures ANOVA'!C400</f>
        <v>779285.09330393095</v>
      </c>
      <c r="C400" s="9">
        <f t="shared" si="32"/>
        <v>-180737.868786935</v>
      </c>
      <c r="I400" s="7">
        <f>'Repeated-Mesaures ANOVA'!C400</f>
        <v>779285.09330393095</v>
      </c>
      <c r="J400" s="8">
        <f>'Repeated-Mesaures ANOVA'!E400</f>
        <v>718084.60644090397</v>
      </c>
      <c r="K400" s="9">
        <f t="shared" si="33"/>
        <v>61200.486863026978</v>
      </c>
      <c r="R400" s="7">
        <f t="shared" si="30"/>
        <v>598547.22451699595</v>
      </c>
      <c r="S400" s="8">
        <f t="shared" si="31"/>
        <v>718084.60644090397</v>
      </c>
      <c r="T400" s="9">
        <f t="shared" si="34"/>
        <v>-119537.38192390802</v>
      </c>
      <c r="Z400" s="1"/>
    </row>
    <row r="401" spans="1:26" x14ac:dyDescent="0.2">
      <c r="A401" s="7">
        <f>'Repeated-Mesaures ANOVA'!A401</f>
        <v>606879.27618524805</v>
      </c>
      <c r="B401" s="8">
        <f>'Repeated-Mesaures ANOVA'!C401</f>
        <v>766858.615162467</v>
      </c>
      <c r="C401" s="9">
        <f t="shared" si="32"/>
        <v>-159979.33897721895</v>
      </c>
      <c r="I401" s="7">
        <f>'Repeated-Mesaures ANOVA'!C401</f>
        <v>766858.615162467</v>
      </c>
      <c r="J401" s="8">
        <f>'Repeated-Mesaures ANOVA'!E401</f>
        <v>725266.93779295497</v>
      </c>
      <c r="K401" s="9">
        <f t="shared" si="33"/>
        <v>41591.677369512036</v>
      </c>
      <c r="R401" s="7">
        <f t="shared" si="30"/>
        <v>606879.27618524805</v>
      </c>
      <c r="S401" s="8">
        <f t="shared" si="31"/>
        <v>725266.93779295497</v>
      </c>
      <c r="T401" s="9">
        <f t="shared" si="34"/>
        <v>-118387.66160770692</v>
      </c>
      <c r="Z401" s="1"/>
    </row>
    <row r="402" spans="1:26" x14ac:dyDescent="0.2">
      <c r="A402" s="7">
        <f>'Repeated-Mesaures ANOVA'!A402</f>
        <v>612109.208086445</v>
      </c>
      <c r="B402" s="8">
        <f>'Repeated-Mesaures ANOVA'!C402</f>
        <v>760645.63935551699</v>
      </c>
      <c r="C402" s="9">
        <f t="shared" si="32"/>
        <v>-148536.431269072</v>
      </c>
      <c r="I402" s="7">
        <f>'Repeated-Mesaures ANOVA'!C402</f>
        <v>760645.63935551699</v>
      </c>
      <c r="J402" s="8">
        <f>'Repeated-Mesaures ANOVA'!E402</f>
        <v>711195.80270180502</v>
      </c>
      <c r="K402" s="9">
        <f t="shared" si="33"/>
        <v>49449.836653711973</v>
      </c>
      <c r="R402" s="7">
        <f t="shared" si="30"/>
        <v>612109.208086445</v>
      </c>
      <c r="S402" s="8">
        <f t="shared" si="31"/>
        <v>711195.80270180502</v>
      </c>
      <c r="T402" s="9">
        <f t="shared" si="34"/>
        <v>-99086.594615360023</v>
      </c>
      <c r="Z402" s="1"/>
    </row>
    <row r="403" spans="1:26" x14ac:dyDescent="0.2">
      <c r="A403" s="7">
        <f>'Repeated-Mesaures ANOVA'!A403</f>
        <v>592149.20867929701</v>
      </c>
      <c r="B403" s="8">
        <f>'Repeated-Mesaures ANOVA'!C403</f>
        <v>742768.70189152996</v>
      </c>
      <c r="C403" s="9">
        <f t="shared" si="32"/>
        <v>-150619.49321223295</v>
      </c>
      <c r="I403" s="7">
        <f>'Repeated-Mesaures ANOVA'!C403</f>
        <v>742768.70189152996</v>
      </c>
      <c r="J403" s="8">
        <f>'Repeated-Mesaures ANOVA'!E403</f>
        <v>721501.80720259901</v>
      </c>
      <c r="K403" s="9">
        <f t="shared" si="33"/>
        <v>21266.894688930945</v>
      </c>
      <c r="R403" s="7">
        <f t="shared" si="30"/>
        <v>592149.20867929701</v>
      </c>
      <c r="S403" s="8">
        <f t="shared" si="31"/>
        <v>721501.80720259901</v>
      </c>
      <c r="T403" s="9">
        <f t="shared" si="34"/>
        <v>-129352.598523302</v>
      </c>
      <c r="Z403" s="1"/>
    </row>
    <row r="404" spans="1:26" x14ac:dyDescent="0.2">
      <c r="A404" s="7">
        <f>'Repeated-Mesaures ANOVA'!A404</f>
        <v>595796.55452766095</v>
      </c>
      <c r="B404" s="8">
        <f>'Repeated-Mesaures ANOVA'!C404</f>
        <v>766387.71216556197</v>
      </c>
      <c r="C404" s="9">
        <f t="shared" si="32"/>
        <v>-170591.15763790102</v>
      </c>
      <c r="I404" s="7">
        <f>'Repeated-Mesaures ANOVA'!C404</f>
        <v>766387.71216556197</v>
      </c>
      <c r="J404" s="8">
        <f>'Repeated-Mesaures ANOVA'!E404</f>
        <v>703266.15093802696</v>
      </c>
      <c r="K404" s="9">
        <f t="shared" si="33"/>
        <v>63121.561227535014</v>
      </c>
      <c r="R404" s="7">
        <f t="shared" si="30"/>
        <v>595796.55452766095</v>
      </c>
      <c r="S404" s="8">
        <f t="shared" si="31"/>
        <v>703266.15093802696</v>
      </c>
      <c r="T404" s="9">
        <f t="shared" si="34"/>
        <v>-107469.59641036601</v>
      </c>
      <c r="Z404" s="1"/>
    </row>
    <row r="405" spans="1:26" x14ac:dyDescent="0.2">
      <c r="A405" s="7">
        <f>'Repeated-Mesaures ANOVA'!A405</f>
        <v>616792.69735135604</v>
      </c>
      <c r="B405" s="8">
        <f>'Repeated-Mesaures ANOVA'!C405</f>
        <v>723877.35622451303</v>
      </c>
      <c r="C405" s="9">
        <f t="shared" si="32"/>
        <v>-107084.65887315699</v>
      </c>
      <c r="I405" s="7">
        <f>'Repeated-Mesaures ANOVA'!C405</f>
        <v>723877.35622451303</v>
      </c>
      <c r="J405" s="8">
        <f>'Repeated-Mesaures ANOVA'!E405</f>
        <v>696456.36652317096</v>
      </c>
      <c r="K405" s="9">
        <f t="shared" si="33"/>
        <v>27420.98970134207</v>
      </c>
      <c r="R405" s="7">
        <f t="shared" si="30"/>
        <v>616792.69735135604</v>
      </c>
      <c r="S405" s="8">
        <f t="shared" si="31"/>
        <v>696456.36652317096</v>
      </c>
      <c r="T405" s="9">
        <f t="shared" si="34"/>
        <v>-79663.669171814923</v>
      </c>
      <c r="Z405" s="1"/>
    </row>
    <row r="406" spans="1:26" x14ac:dyDescent="0.2">
      <c r="A406" s="7">
        <f>'Repeated-Mesaures ANOVA'!A406</f>
        <v>606228.56760233501</v>
      </c>
      <c r="B406" s="8">
        <f>'Repeated-Mesaures ANOVA'!C406</f>
        <v>742831.90438007901</v>
      </c>
      <c r="C406" s="9">
        <f t="shared" si="32"/>
        <v>-136603.336777744</v>
      </c>
      <c r="I406" s="7">
        <f>'Repeated-Mesaures ANOVA'!C406</f>
        <v>742831.90438007901</v>
      </c>
      <c r="J406" s="8">
        <f>'Repeated-Mesaures ANOVA'!E406</f>
        <v>732505.10859011696</v>
      </c>
      <c r="K406" s="9">
        <f t="shared" si="33"/>
        <v>10326.795789962052</v>
      </c>
      <c r="R406" s="7">
        <f t="shared" si="30"/>
        <v>606228.56760233501</v>
      </c>
      <c r="S406" s="8">
        <f t="shared" si="31"/>
        <v>732505.10859011696</v>
      </c>
      <c r="T406" s="9">
        <f t="shared" si="34"/>
        <v>-126276.54098778195</v>
      </c>
      <c r="Z406" s="1"/>
    </row>
    <row r="407" spans="1:26" x14ac:dyDescent="0.2">
      <c r="A407" s="7">
        <f>'Repeated-Mesaures ANOVA'!A407</f>
        <v>615060.29273378302</v>
      </c>
      <c r="B407" s="8">
        <f>'Repeated-Mesaures ANOVA'!C407</f>
        <v>749635.80648824701</v>
      </c>
      <c r="C407" s="9">
        <f t="shared" si="32"/>
        <v>-134575.51375446399</v>
      </c>
      <c r="I407" s="7">
        <f>'Repeated-Mesaures ANOVA'!C407</f>
        <v>749635.80648824701</v>
      </c>
      <c r="J407" s="8">
        <f>'Repeated-Mesaures ANOVA'!E407</f>
        <v>732599.26273997803</v>
      </c>
      <c r="K407" s="9">
        <f t="shared" si="33"/>
        <v>17036.543748268974</v>
      </c>
      <c r="R407" s="7">
        <f t="shared" si="30"/>
        <v>615060.29273378302</v>
      </c>
      <c r="S407" s="8">
        <f t="shared" si="31"/>
        <v>732599.26273997803</v>
      </c>
      <c r="T407" s="9">
        <f t="shared" si="34"/>
        <v>-117538.97000619501</v>
      </c>
      <c r="Z407" s="1"/>
    </row>
    <row r="408" spans="1:26" x14ac:dyDescent="0.2">
      <c r="A408" s="7">
        <f>'Repeated-Mesaures ANOVA'!A408</f>
        <v>606848.53221226495</v>
      </c>
      <c r="B408" s="8">
        <f>'Repeated-Mesaures ANOVA'!C408</f>
        <v>752546.04851889797</v>
      </c>
      <c r="C408" s="9">
        <f t="shared" si="32"/>
        <v>-145697.51630663301</v>
      </c>
      <c r="I408" s="7">
        <f>'Repeated-Mesaures ANOVA'!C408</f>
        <v>752546.04851889797</v>
      </c>
      <c r="J408" s="8">
        <f>'Repeated-Mesaures ANOVA'!E408</f>
        <v>685883.55621147796</v>
      </c>
      <c r="K408" s="9">
        <f t="shared" si="33"/>
        <v>66662.492307420005</v>
      </c>
      <c r="R408" s="7">
        <f t="shared" si="30"/>
        <v>606848.53221226495</v>
      </c>
      <c r="S408" s="8">
        <f t="shared" si="31"/>
        <v>685883.55621147796</v>
      </c>
      <c r="T408" s="9">
        <f t="shared" si="34"/>
        <v>-79035.023999213008</v>
      </c>
      <c r="Z408" s="1"/>
    </row>
    <row r="409" spans="1:26" x14ac:dyDescent="0.2">
      <c r="A409" s="7">
        <f>'Repeated-Mesaures ANOVA'!A409</f>
        <v>600644.46643467096</v>
      </c>
      <c r="B409" s="8">
        <f>'Repeated-Mesaures ANOVA'!C409</f>
        <v>741524.59177949</v>
      </c>
      <c r="C409" s="9">
        <f t="shared" si="32"/>
        <v>-140880.12534481904</v>
      </c>
      <c r="I409" s="7">
        <f>'Repeated-Mesaures ANOVA'!C409</f>
        <v>741524.59177949</v>
      </c>
      <c r="J409" s="8">
        <f>'Repeated-Mesaures ANOVA'!E409</f>
        <v>703944.01206976897</v>
      </c>
      <c r="K409" s="9">
        <f t="shared" si="33"/>
        <v>37580.579709721031</v>
      </c>
      <c r="R409" s="7">
        <f t="shared" si="30"/>
        <v>600644.46643467096</v>
      </c>
      <c r="S409" s="8">
        <f t="shared" si="31"/>
        <v>703944.01206976897</v>
      </c>
      <c r="T409" s="9">
        <f t="shared" si="34"/>
        <v>-103299.54563509801</v>
      </c>
      <c r="Z409" s="1"/>
    </row>
    <row r="410" spans="1:26" x14ac:dyDescent="0.2">
      <c r="A410" s="7">
        <f>'Repeated-Mesaures ANOVA'!A410</f>
        <v>592469.54120709002</v>
      </c>
      <c r="B410" s="8">
        <f>'Repeated-Mesaures ANOVA'!C410</f>
        <v>748253.22109757503</v>
      </c>
      <c r="C410" s="9">
        <f t="shared" si="32"/>
        <v>-155783.67989048501</v>
      </c>
      <c r="I410" s="7">
        <f>'Repeated-Mesaures ANOVA'!C410</f>
        <v>748253.22109757503</v>
      </c>
      <c r="J410" s="8">
        <f>'Repeated-Mesaures ANOVA'!E410</f>
        <v>725178.91442946496</v>
      </c>
      <c r="K410" s="9">
        <f t="shared" si="33"/>
        <v>23074.306668110075</v>
      </c>
      <c r="R410" s="7">
        <f t="shared" si="30"/>
        <v>592469.54120709002</v>
      </c>
      <c r="S410" s="8">
        <f t="shared" si="31"/>
        <v>725178.91442946496</v>
      </c>
      <c r="T410" s="9">
        <f t="shared" si="34"/>
        <v>-132709.37322237494</v>
      </c>
      <c r="Z410" s="1"/>
    </row>
    <row r="411" spans="1:26" x14ac:dyDescent="0.2">
      <c r="A411" s="7">
        <f>'Repeated-Mesaures ANOVA'!A411</f>
        <v>579456.66452338302</v>
      </c>
      <c r="B411" s="8">
        <f>'Repeated-Mesaures ANOVA'!C411</f>
        <v>727642.75019514398</v>
      </c>
      <c r="C411" s="9">
        <f t="shared" si="32"/>
        <v>-148186.08567176096</v>
      </c>
      <c r="I411" s="7">
        <f>'Repeated-Mesaures ANOVA'!C411</f>
        <v>727642.75019514398</v>
      </c>
      <c r="J411" s="8">
        <f>'Repeated-Mesaures ANOVA'!E411</f>
        <v>680650.60457502096</v>
      </c>
      <c r="K411" s="9">
        <f t="shared" si="33"/>
        <v>46992.145620123018</v>
      </c>
      <c r="R411" s="7">
        <f t="shared" si="30"/>
        <v>579456.66452338302</v>
      </c>
      <c r="S411" s="8">
        <f t="shared" si="31"/>
        <v>680650.60457502096</v>
      </c>
      <c r="T411" s="9">
        <f t="shared" si="34"/>
        <v>-101193.94005163794</v>
      </c>
      <c r="Z411" s="1"/>
    </row>
    <row r="412" spans="1:26" x14ac:dyDescent="0.2">
      <c r="A412" s="7">
        <f>'Repeated-Mesaures ANOVA'!A412</f>
        <v>607614.91500880104</v>
      </c>
      <c r="B412" s="8">
        <f>'Repeated-Mesaures ANOVA'!C412</f>
        <v>743705.49094538705</v>
      </c>
      <c r="C412" s="9">
        <f t="shared" si="32"/>
        <v>-136090.57593658601</v>
      </c>
      <c r="I412" s="7">
        <f>'Repeated-Mesaures ANOVA'!C412</f>
        <v>743705.49094538705</v>
      </c>
      <c r="J412" s="8">
        <f>'Repeated-Mesaures ANOVA'!E412</f>
        <v>713944.09000745905</v>
      </c>
      <c r="K412" s="9">
        <f t="shared" si="33"/>
        <v>29761.400937928003</v>
      </c>
      <c r="R412" s="7">
        <f t="shared" si="30"/>
        <v>607614.91500880104</v>
      </c>
      <c r="S412" s="8">
        <f t="shared" si="31"/>
        <v>713944.09000745905</v>
      </c>
      <c r="T412" s="9">
        <f t="shared" si="34"/>
        <v>-106329.17499865801</v>
      </c>
      <c r="Z412" s="1"/>
    </row>
    <row r="413" spans="1:26" x14ac:dyDescent="0.2">
      <c r="A413" s="7">
        <f>'Repeated-Mesaures ANOVA'!A413</f>
        <v>596275.78941699897</v>
      </c>
      <c r="B413" s="8">
        <f>'Repeated-Mesaures ANOVA'!C413</f>
        <v>758523.16583298706</v>
      </c>
      <c r="C413" s="9">
        <f t="shared" si="32"/>
        <v>-162247.37641598808</v>
      </c>
      <c r="I413" s="7">
        <f>'Repeated-Mesaures ANOVA'!C413</f>
        <v>758523.16583298706</v>
      </c>
      <c r="J413" s="8">
        <f>'Repeated-Mesaures ANOVA'!E413</f>
        <v>705066.63096380106</v>
      </c>
      <c r="K413" s="9">
        <f t="shared" si="33"/>
        <v>53456.534869185998</v>
      </c>
      <c r="R413" s="7">
        <f t="shared" si="30"/>
        <v>596275.78941699897</v>
      </c>
      <c r="S413" s="8">
        <f t="shared" si="31"/>
        <v>705066.63096380106</v>
      </c>
      <c r="T413" s="9">
        <f t="shared" si="34"/>
        <v>-108790.84154680208</v>
      </c>
      <c r="Z413" s="1"/>
    </row>
    <row r="414" spans="1:26" x14ac:dyDescent="0.2">
      <c r="A414" s="7">
        <f>'Repeated-Mesaures ANOVA'!A414</f>
        <v>607210.20519304299</v>
      </c>
      <c r="B414" s="8">
        <f>'Repeated-Mesaures ANOVA'!C414</f>
        <v>751533.19098029099</v>
      </c>
      <c r="C414" s="9">
        <f t="shared" si="32"/>
        <v>-144322.98578724801</v>
      </c>
      <c r="I414" s="7">
        <f>'Repeated-Mesaures ANOVA'!C414</f>
        <v>751533.19098029099</v>
      </c>
      <c r="J414" s="8">
        <f>'Repeated-Mesaures ANOVA'!E414</f>
        <v>702216.49883781397</v>
      </c>
      <c r="K414" s="9">
        <f t="shared" si="33"/>
        <v>49316.692142477026</v>
      </c>
      <c r="R414" s="7">
        <f t="shared" si="30"/>
        <v>607210.20519304299</v>
      </c>
      <c r="S414" s="8">
        <f t="shared" si="31"/>
        <v>702216.49883781397</v>
      </c>
      <c r="T414" s="9">
        <f t="shared" si="34"/>
        <v>-95006.29364477098</v>
      </c>
      <c r="Z414" s="1"/>
    </row>
    <row r="415" spans="1:26" x14ac:dyDescent="0.2">
      <c r="A415" s="7">
        <f>'Repeated-Mesaures ANOVA'!A415</f>
        <v>588880.54104438296</v>
      </c>
      <c r="B415" s="8">
        <f>'Repeated-Mesaures ANOVA'!C415</f>
        <v>739581.68136720394</v>
      </c>
      <c r="C415" s="9">
        <f t="shared" si="32"/>
        <v>-150701.14032282098</v>
      </c>
      <c r="I415" s="7">
        <f>'Repeated-Mesaures ANOVA'!C415</f>
        <v>739581.68136720394</v>
      </c>
      <c r="J415" s="8">
        <f>'Repeated-Mesaures ANOVA'!E415</f>
        <v>715035.38480426196</v>
      </c>
      <c r="K415" s="9">
        <f t="shared" si="33"/>
        <v>24546.296562941978</v>
      </c>
      <c r="R415" s="7">
        <f t="shared" si="30"/>
        <v>588880.54104438296</v>
      </c>
      <c r="S415" s="8">
        <f t="shared" si="31"/>
        <v>715035.38480426196</v>
      </c>
      <c r="T415" s="9">
        <f t="shared" si="34"/>
        <v>-126154.843759879</v>
      </c>
      <c r="Z415" s="1"/>
    </row>
    <row r="416" spans="1:26" x14ac:dyDescent="0.2">
      <c r="A416" s="7">
        <f>'Repeated-Mesaures ANOVA'!A416</f>
        <v>586533.81920905598</v>
      </c>
      <c r="B416" s="8">
        <f>'Repeated-Mesaures ANOVA'!C416</f>
        <v>750484.20977204805</v>
      </c>
      <c r="C416" s="9">
        <f t="shared" si="32"/>
        <v>-163950.39056299208</v>
      </c>
      <c r="I416" s="7">
        <f>'Repeated-Mesaures ANOVA'!C416</f>
        <v>750484.20977204805</v>
      </c>
      <c r="J416" s="8">
        <f>'Repeated-Mesaures ANOVA'!E416</f>
        <v>713622.61221452698</v>
      </c>
      <c r="K416" s="9">
        <f t="shared" si="33"/>
        <v>36861.597557521076</v>
      </c>
      <c r="R416" s="7">
        <f t="shared" si="30"/>
        <v>586533.81920905598</v>
      </c>
      <c r="S416" s="8">
        <f t="shared" si="31"/>
        <v>713622.61221452698</v>
      </c>
      <c r="T416" s="9">
        <f t="shared" si="34"/>
        <v>-127088.793005471</v>
      </c>
      <c r="Z416" s="1"/>
    </row>
    <row r="417" spans="1:26" x14ac:dyDescent="0.2">
      <c r="A417" s="7">
        <f>'Repeated-Mesaures ANOVA'!A417</f>
        <v>588513.83146812895</v>
      </c>
      <c r="B417" s="8">
        <f>'Repeated-Mesaures ANOVA'!C417</f>
        <v>759873.07539073599</v>
      </c>
      <c r="C417" s="9">
        <f t="shared" si="32"/>
        <v>-171359.24392260704</v>
      </c>
      <c r="I417" s="7">
        <f>'Repeated-Mesaures ANOVA'!C417</f>
        <v>759873.07539073599</v>
      </c>
      <c r="J417" s="8">
        <f>'Repeated-Mesaures ANOVA'!E417</f>
        <v>714997.37399952905</v>
      </c>
      <c r="K417" s="9">
        <f t="shared" si="33"/>
        <v>44875.701391206938</v>
      </c>
      <c r="R417" s="7">
        <f t="shared" si="30"/>
        <v>588513.83146812895</v>
      </c>
      <c r="S417" s="8">
        <f t="shared" si="31"/>
        <v>714997.37399952905</v>
      </c>
      <c r="T417" s="9">
        <f t="shared" si="34"/>
        <v>-126483.5425314001</v>
      </c>
      <c r="Z417" s="1"/>
    </row>
    <row r="418" spans="1:26" x14ac:dyDescent="0.2">
      <c r="A418" s="7">
        <f>'Repeated-Mesaures ANOVA'!A418</f>
        <v>590826.58708641201</v>
      </c>
      <c r="B418" s="8">
        <f>'Repeated-Mesaures ANOVA'!C418</f>
        <v>762223.04716069705</v>
      </c>
      <c r="C418" s="9">
        <f t="shared" si="32"/>
        <v>-171396.46007428505</v>
      </c>
      <c r="I418" s="7">
        <f>'Repeated-Mesaures ANOVA'!C418</f>
        <v>762223.04716069705</v>
      </c>
      <c r="J418" s="8">
        <f>'Repeated-Mesaures ANOVA'!E418</f>
        <v>690754.07603736594</v>
      </c>
      <c r="K418" s="9">
        <f t="shared" si="33"/>
        <v>71468.97112333111</v>
      </c>
      <c r="R418" s="7">
        <f t="shared" si="30"/>
        <v>590826.58708641201</v>
      </c>
      <c r="S418" s="8">
        <f t="shared" si="31"/>
        <v>690754.07603736594</v>
      </c>
      <c r="T418" s="9">
        <f t="shared" si="34"/>
        <v>-99927.488950953935</v>
      </c>
      <c r="Z418" s="1"/>
    </row>
    <row r="419" spans="1:26" x14ac:dyDescent="0.2">
      <c r="A419" s="7">
        <f>'Repeated-Mesaures ANOVA'!A419</f>
        <v>603525.47008379002</v>
      </c>
      <c r="B419" s="8">
        <f>'Repeated-Mesaures ANOVA'!C419</f>
        <v>750929.51406033896</v>
      </c>
      <c r="C419" s="9">
        <f t="shared" si="32"/>
        <v>-147404.04397654894</v>
      </c>
      <c r="I419" s="7">
        <f>'Repeated-Mesaures ANOVA'!C419</f>
        <v>750929.51406033896</v>
      </c>
      <c r="J419" s="8">
        <f>'Repeated-Mesaures ANOVA'!E419</f>
        <v>680750.78013354505</v>
      </c>
      <c r="K419" s="9">
        <f t="shared" si="33"/>
        <v>70178.73392679391</v>
      </c>
      <c r="R419" s="7">
        <f t="shared" si="30"/>
        <v>603525.47008379002</v>
      </c>
      <c r="S419" s="8">
        <f t="shared" si="31"/>
        <v>680750.78013354505</v>
      </c>
      <c r="T419" s="9">
        <f t="shared" si="34"/>
        <v>-77225.310049755033</v>
      </c>
      <c r="Z419" s="1"/>
    </row>
    <row r="420" spans="1:26" x14ac:dyDescent="0.2">
      <c r="A420" s="7">
        <f>'Repeated-Mesaures ANOVA'!A420</f>
        <v>578697.89705979906</v>
      </c>
      <c r="B420" s="8">
        <f>'Repeated-Mesaures ANOVA'!C420</f>
        <v>724093.38375377003</v>
      </c>
      <c r="C420" s="9">
        <f t="shared" si="32"/>
        <v>-145395.48669397098</v>
      </c>
      <c r="I420" s="7">
        <f>'Repeated-Mesaures ANOVA'!C420</f>
        <v>724093.38375377003</v>
      </c>
      <c r="J420" s="8">
        <f>'Repeated-Mesaures ANOVA'!E420</f>
        <v>711039.76815078198</v>
      </c>
      <c r="K420" s="9">
        <f t="shared" si="33"/>
        <v>13053.615602988051</v>
      </c>
      <c r="R420" s="7">
        <f t="shared" si="30"/>
        <v>578697.89705979906</v>
      </c>
      <c r="S420" s="8">
        <f t="shared" si="31"/>
        <v>711039.76815078198</v>
      </c>
      <c r="T420" s="9">
        <f t="shared" si="34"/>
        <v>-132341.87109098292</v>
      </c>
      <c r="Z420" s="1"/>
    </row>
    <row r="421" spans="1:26" x14ac:dyDescent="0.2">
      <c r="A421" s="7">
        <f>'Repeated-Mesaures ANOVA'!A421</f>
        <v>585239.84092649096</v>
      </c>
      <c r="B421" s="8">
        <f>'Repeated-Mesaures ANOVA'!C421</f>
        <v>775095.434664862</v>
      </c>
      <c r="C421" s="9">
        <f t="shared" si="32"/>
        <v>-189855.59373837104</v>
      </c>
      <c r="I421" s="7">
        <f>'Repeated-Mesaures ANOVA'!C421</f>
        <v>775095.434664862</v>
      </c>
      <c r="J421" s="8">
        <f>'Repeated-Mesaures ANOVA'!E421</f>
        <v>713397.97552864405</v>
      </c>
      <c r="K421" s="9">
        <f t="shared" si="33"/>
        <v>61697.459136217949</v>
      </c>
      <c r="R421" s="7">
        <f t="shared" si="30"/>
        <v>585239.84092649096</v>
      </c>
      <c r="S421" s="8">
        <f t="shared" si="31"/>
        <v>713397.97552864405</v>
      </c>
      <c r="T421" s="9">
        <f t="shared" si="34"/>
        <v>-128158.13460215309</v>
      </c>
      <c r="Z421" s="1"/>
    </row>
    <row r="422" spans="1:26" x14ac:dyDescent="0.2">
      <c r="A422" s="7">
        <f>'Repeated-Mesaures ANOVA'!A422</f>
        <v>607542.646178319</v>
      </c>
      <c r="B422" s="8">
        <f>'Repeated-Mesaures ANOVA'!C422</f>
        <v>715453.35575040604</v>
      </c>
      <c r="C422" s="9">
        <f t="shared" si="32"/>
        <v>-107910.70957208704</v>
      </c>
      <c r="I422" s="7">
        <f>'Repeated-Mesaures ANOVA'!C422</f>
        <v>715453.35575040604</v>
      </c>
      <c r="J422" s="8">
        <f>'Repeated-Mesaures ANOVA'!E422</f>
        <v>716472.49663364305</v>
      </c>
      <c r="K422" s="9">
        <f t="shared" si="33"/>
        <v>-1019.1408832370071</v>
      </c>
      <c r="R422" s="7">
        <f t="shared" si="30"/>
        <v>607542.646178319</v>
      </c>
      <c r="S422" s="8">
        <f t="shared" si="31"/>
        <v>716472.49663364305</v>
      </c>
      <c r="T422" s="9">
        <f t="shared" si="34"/>
        <v>-108929.85045532405</v>
      </c>
      <c r="Z422" s="1"/>
    </row>
    <row r="423" spans="1:26" x14ac:dyDescent="0.2">
      <c r="A423" s="7">
        <f>'Repeated-Mesaures ANOVA'!A423</f>
        <v>618182.57671486796</v>
      </c>
      <c r="B423" s="8">
        <f>'Repeated-Mesaures ANOVA'!C423</f>
        <v>727681.10330862703</v>
      </c>
      <c r="C423" s="9">
        <f t="shared" si="32"/>
        <v>-109498.52659375907</v>
      </c>
      <c r="I423" s="7">
        <f>'Repeated-Mesaures ANOVA'!C423</f>
        <v>727681.10330862703</v>
      </c>
      <c r="J423" s="8">
        <f>'Repeated-Mesaures ANOVA'!E423</f>
        <v>719724.69001485698</v>
      </c>
      <c r="K423" s="9">
        <f t="shared" si="33"/>
        <v>7956.4132937700488</v>
      </c>
      <c r="R423" s="7">
        <f t="shared" si="30"/>
        <v>618182.57671486796</v>
      </c>
      <c r="S423" s="8">
        <f t="shared" si="31"/>
        <v>719724.69001485698</v>
      </c>
      <c r="T423" s="9">
        <f t="shared" si="34"/>
        <v>-101542.11329998903</v>
      </c>
      <c r="Z423" s="1"/>
    </row>
    <row r="424" spans="1:26" x14ac:dyDescent="0.2">
      <c r="A424" s="7">
        <f>'Repeated-Mesaures ANOVA'!A424</f>
        <v>615387.39229134796</v>
      </c>
      <c r="B424" s="8">
        <f>'Repeated-Mesaures ANOVA'!C424</f>
        <v>754092.89837229997</v>
      </c>
      <c r="C424" s="9">
        <f t="shared" si="32"/>
        <v>-138705.50608095201</v>
      </c>
      <c r="I424" s="7">
        <f>'Repeated-Mesaures ANOVA'!C424</f>
        <v>754092.89837229997</v>
      </c>
      <c r="J424" s="8">
        <f>'Repeated-Mesaures ANOVA'!E424</f>
        <v>709282.46937744704</v>
      </c>
      <c r="K424" s="9">
        <f t="shared" si="33"/>
        <v>44810.428994852933</v>
      </c>
      <c r="R424" s="7">
        <f t="shared" si="30"/>
        <v>615387.39229134796</v>
      </c>
      <c r="S424" s="8">
        <f t="shared" si="31"/>
        <v>709282.46937744704</v>
      </c>
      <c r="T424" s="9">
        <f t="shared" si="34"/>
        <v>-93895.077086099074</v>
      </c>
      <c r="Z424" s="1"/>
    </row>
    <row r="425" spans="1:26" x14ac:dyDescent="0.2">
      <c r="A425" s="7">
        <f>'Repeated-Mesaures ANOVA'!A425</f>
        <v>616151.90713404794</v>
      </c>
      <c r="B425" s="8">
        <f>'Repeated-Mesaures ANOVA'!C425</f>
        <v>736763.60136822099</v>
      </c>
      <c r="C425" s="9">
        <f t="shared" si="32"/>
        <v>-120611.69423417305</v>
      </c>
      <c r="I425" s="7">
        <f>'Repeated-Mesaures ANOVA'!C425</f>
        <v>736763.60136822099</v>
      </c>
      <c r="J425" s="8">
        <f>'Repeated-Mesaures ANOVA'!E425</f>
        <v>692533.78174399096</v>
      </c>
      <c r="K425" s="9">
        <f t="shared" si="33"/>
        <v>44229.819624230033</v>
      </c>
      <c r="R425" s="7">
        <f t="shared" si="30"/>
        <v>616151.90713404794</v>
      </c>
      <c r="S425" s="8">
        <f t="shared" si="31"/>
        <v>692533.78174399096</v>
      </c>
      <c r="T425" s="9">
        <f t="shared" si="34"/>
        <v>-76381.874609943014</v>
      </c>
      <c r="Z425" s="1"/>
    </row>
    <row r="426" spans="1:26" x14ac:dyDescent="0.2">
      <c r="A426" s="7">
        <f>'Repeated-Mesaures ANOVA'!A426</f>
        <v>595095.08993461099</v>
      </c>
      <c r="B426" s="8">
        <f>'Repeated-Mesaures ANOVA'!C426</f>
        <v>741790.34010880894</v>
      </c>
      <c r="C426" s="9">
        <f t="shared" si="32"/>
        <v>-146695.25017419795</v>
      </c>
      <c r="I426" s="7">
        <f>'Repeated-Mesaures ANOVA'!C426</f>
        <v>741790.34010880894</v>
      </c>
      <c r="J426" s="8">
        <f>'Repeated-Mesaures ANOVA'!E426</f>
        <v>720955.21437857905</v>
      </c>
      <c r="K426" s="9">
        <f t="shared" si="33"/>
        <v>20835.125730229891</v>
      </c>
      <c r="R426" s="7">
        <f t="shared" si="30"/>
        <v>595095.08993461099</v>
      </c>
      <c r="S426" s="8">
        <f t="shared" si="31"/>
        <v>720955.21437857905</v>
      </c>
      <c r="T426" s="9">
        <f t="shared" si="34"/>
        <v>-125860.12444396806</v>
      </c>
      <c r="Z426" s="1"/>
    </row>
    <row r="427" spans="1:26" x14ac:dyDescent="0.2">
      <c r="A427" s="7">
        <f>'Repeated-Mesaures ANOVA'!A427</f>
        <v>607814.98950349598</v>
      </c>
      <c r="B427" s="8">
        <f>'Repeated-Mesaures ANOVA'!C427</f>
        <v>736258.64868066797</v>
      </c>
      <c r="C427" s="9">
        <f t="shared" si="32"/>
        <v>-128443.659177172</v>
      </c>
      <c r="I427" s="7">
        <f>'Repeated-Mesaures ANOVA'!C427</f>
        <v>736258.64868066797</v>
      </c>
      <c r="J427" s="8">
        <f>'Repeated-Mesaures ANOVA'!E427</f>
        <v>701794.86775439698</v>
      </c>
      <c r="K427" s="9">
        <f t="shared" si="33"/>
        <v>34463.780926270992</v>
      </c>
      <c r="R427" s="7">
        <f t="shared" si="30"/>
        <v>607814.98950349598</v>
      </c>
      <c r="S427" s="8">
        <f t="shared" si="31"/>
        <v>701794.86775439698</v>
      </c>
      <c r="T427" s="9">
        <f t="shared" si="34"/>
        <v>-93979.878250901005</v>
      </c>
      <c r="Z427" s="1"/>
    </row>
    <row r="428" spans="1:26" x14ac:dyDescent="0.2">
      <c r="A428" s="7">
        <f>'Repeated-Mesaures ANOVA'!A428</f>
        <v>614184.060420244</v>
      </c>
      <c r="B428" s="8">
        <f>'Repeated-Mesaures ANOVA'!C428</f>
        <v>759960.42171853397</v>
      </c>
      <c r="C428" s="9">
        <f t="shared" si="32"/>
        <v>-145776.36129828996</v>
      </c>
      <c r="I428" s="7">
        <f>'Repeated-Mesaures ANOVA'!C428</f>
        <v>759960.42171853397</v>
      </c>
      <c r="J428" s="8">
        <f>'Repeated-Mesaures ANOVA'!E428</f>
        <v>730511.128512903</v>
      </c>
      <c r="K428" s="9">
        <f t="shared" si="33"/>
        <v>29449.293205630966</v>
      </c>
      <c r="R428" s="7">
        <f t="shared" si="30"/>
        <v>614184.060420244</v>
      </c>
      <c r="S428" s="8">
        <f t="shared" si="31"/>
        <v>730511.128512903</v>
      </c>
      <c r="T428" s="9">
        <f t="shared" si="34"/>
        <v>-116327.068092659</v>
      </c>
      <c r="Z428" s="1"/>
    </row>
    <row r="429" spans="1:26" x14ac:dyDescent="0.2">
      <c r="A429" s="7">
        <f>'Repeated-Mesaures ANOVA'!A429</f>
        <v>598620.10527245805</v>
      </c>
      <c r="B429" s="8">
        <f>'Repeated-Mesaures ANOVA'!C429</f>
        <v>773206.37477959797</v>
      </c>
      <c r="C429" s="9">
        <f t="shared" si="32"/>
        <v>-174586.26950713992</v>
      </c>
      <c r="I429" s="7">
        <f>'Repeated-Mesaures ANOVA'!C429</f>
        <v>773206.37477959797</v>
      </c>
      <c r="J429" s="8">
        <f>'Repeated-Mesaures ANOVA'!E429</f>
        <v>727380.27305451897</v>
      </c>
      <c r="K429" s="9">
        <f t="shared" si="33"/>
        <v>45826.101725079003</v>
      </c>
      <c r="R429" s="7">
        <f t="shared" si="30"/>
        <v>598620.10527245805</v>
      </c>
      <c r="S429" s="8">
        <f t="shared" si="31"/>
        <v>727380.27305451897</v>
      </c>
      <c r="T429" s="9">
        <f t="shared" si="34"/>
        <v>-128760.16778206092</v>
      </c>
      <c r="Z429" s="1"/>
    </row>
    <row r="430" spans="1:26" x14ac:dyDescent="0.2">
      <c r="A430" s="7">
        <f>'Repeated-Mesaures ANOVA'!A430</f>
        <v>587837.36721789802</v>
      </c>
      <c r="B430" s="8">
        <f>'Repeated-Mesaures ANOVA'!C430</f>
        <v>749573.76410163206</v>
      </c>
      <c r="C430" s="9">
        <f t="shared" si="32"/>
        <v>-161736.39688373404</v>
      </c>
      <c r="I430" s="7">
        <f>'Repeated-Mesaures ANOVA'!C430</f>
        <v>749573.76410163206</v>
      </c>
      <c r="J430" s="8">
        <f>'Repeated-Mesaures ANOVA'!E430</f>
        <v>721306.66034152498</v>
      </c>
      <c r="K430" s="9">
        <f t="shared" si="33"/>
        <v>28267.103760107071</v>
      </c>
      <c r="R430" s="7">
        <f t="shared" si="30"/>
        <v>587837.36721789802</v>
      </c>
      <c r="S430" s="8">
        <f t="shared" si="31"/>
        <v>721306.66034152498</v>
      </c>
      <c r="T430" s="9">
        <f t="shared" si="34"/>
        <v>-133469.29312362697</v>
      </c>
      <c r="Z430" s="1"/>
    </row>
    <row r="431" spans="1:26" x14ac:dyDescent="0.2">
      <c r="A431" s="7">
        <f>'Repeated-Mesaures ANOVA'!A431</f>
        <v>586283.45614205999</v>
      </c>
      <c r="B431" s="8">
        <f>'Repeated-Mesaures ANOVA'!C431</f>
        <v>766779.54497996299</v>
      </c>
      <c r="C431" s="9">
        <f t="shared" si="32"/>
        <v>-180496.08883790299</v>
      </c>
      <c r="I431" s="7">
        <f>'Repeated-Mesaures ANOVA'!C431</f>
        <v>766779.54497996299</v>
      </c>
      <c r="J431" s="8">
        <f>'Repeated-Mesaures ANOVA'!E431</f>
        <v>709032.78268203605</v>
      </c>
      <c r="K431" s="9">
        <f t="shared" si="33"/>
        <v>57746.762297926936</v>
      </c>
      <c r="R431" s="7">
        <f t="shared" si="30"/>
        <v>586283.45614205999</v>
      </c>
      <c r="S431" s="8">
        <f t="shared" si="31"/>
        <v>709032.78268203605</v>
      </c>
      <c r="T431" s="9">
        <f t="shared" si="34"/>
        <v>-122749.32653997606</v>
      </c>
      <c r="Z431" s="1"/>
    </row>
    <row r="432" spans="1:26" x14ac:dyDescent="0.2">
      <c r="A432" s="7">
        <f>'Repeated-Mesaures ANOVA'!A432</f>
        <v>610277.96800666198</v>
      </c>
      <c r="B432" s="8">
        <f>'Repeated-Mesaures ANOVA'!C432</f>
        <v>732912.94980947196</v>
      </c>
      <c r="C432" s="9">
        <f t="shared" si="32"/>
        <v>-122634.98180280998</v>
      </c>
      <c r="I432" s="7">
        <f>'Repeated-Mesaures ANOVA'!C432</f>
        <v>732912.94980947196</v>
      </c>
      <c r="J432" s="8">
        <f>'Repeated-Mesaures ANOVA'!E432</f>
        <v>713144.37258313003</v>
      </c>
      <c r="K432" s="9">
        <f t="shared" si="33"/>
        <v>19768.577226341935</v>
      </c>
      <c r="R432" s="7">
        <f t="shared" si="30"/>
        <v>610277.96800666198</v>
      </c>
      <c r="S432" s="8">
        <f t="shared" si="31"/>
        <v>713144.37258313003</v>
      </c>
      <c r="T432" s="9">
        <f t="shared" si="34"/>
        <v>-102866.40457646805</v>
      </c>
      <c r="Z432" s="1"/>
    </row>
    <row r="433" spans="1:26" x14ac:dyDescent="0.2">
      <c r="A433" s="7">
        <f>'Repeated-Mesaures ANOVA'!A433</f>
        <v>589408.05622236396</v>
      </c>
      <c r="B433" s="8">
        <f>'Repeated-Mesaures ANOVA'!C433</f>
        <v>731429.99826074799</v>
      </c>
      <c r="C433" s="9">
        <f t="shared" si="32"/>
        <v>-142021.94203838403</v>
      </c>
      <c r="I433" s="7">
        <f>'Repeated-Mesaures ANOVA'!C433</f>
        <v>731429.99826074799</v>
      </c>
      <c r="J433" s="8">
        <f>'Repeated-Mesaures ANOVA'!E433</f>
        <v>724660.49287607905</v>
      </c>
      <c r="K433" s="9">
        <f t="shared" si="33"/>
        <v>6769.5053846689407</v>
      </c>
      <c r="R433" s="7">
        <f t="shared" si="30"/>
        <v>589408.05622236396</v>
      </c>
      <c r="S433" s="8">
        <f t="shared" si="31"/>
        <v>724660.49287607905</v>
      </c>
      <c r="T433" s="9">
        <f t="shared" si="34"/>
        <v>-135252.43665371509</v>
      </c>
      <c r="Z433" s="1"/>
    </row>
    <row r="434" spans="1:26" x14ac:dyDescent="0.2">
      <c r="A434" s="7">
        <f>'Repeated-Mesaures ANOVA'!A434</f>
        <v>598633.58194917196</v>
      </c>
      <c r="B434" s="8">
        <f>'Repeated-Mesaures ANOVA'!C434</f>
        <v>752816.672715922</v>
      </c>
      <c r="C434" s="9">
        <f t="shared" si="32"/>
        <v>-154183.09076675004</v>
      </c>
      <c r="I434" s="7">
        <f>'Repeated-Mesaures ANOVA'!C434</f>
        <v>752816.672715922</v>
      </c>
      <c r="J434" s="8">
        <f>'Repeated-Mesaures ANOVA'!E434</f>
        <v>719480.391309842</v>
      </c>
      <c r="K434" s="9">
        <f t="shared" si="33"/>
        <v>33336.281406080001</v>
      </c>
      <c r="R434" s="7">
        <f t="shared" si="30"/>
        <v>598633.58194917196</v>
      </c>
      <c r="S434" s="8">
        <f t="shared" si="31"/>
        <v>719480.391309842</v>
      </c>
      <c r="T434" s="9">
        <f t="shared" si="34"/>
        <v>-120846.80936067004</v>
      </c>
      <c r="Z434" s="1"/>
    </row>
    <row r="435" spans="1:26" x14ac:dyDescent="0.2">
      <c r="A435" s="7">
        <f>'Repeated-Mesaures ANOVA'!A435</f>
        <v>607679.88648050698</v>
      </c>
      <c r="B435" s="8">
        <f>'Repeated-Mesaures ANOVA'!C435</f>
        <v>740446.70300607604</v>
      </c>
      <c r="C435" s="9">
        <f t="shared" si="32"/>
        <v>-132766.81652556907</v>
      </c>
      <c r="I435" s="7">
        <f>'Repeated-Mesaures ANOVA'!C435</f>
        <v>740446.70300607604</v>
      </c>
      <c r="J435" s="8">
        <f>'Repeated-Mesaures ANOVA'!E435</f>
        <v>683835.81475080701</v>
      </c>
      <c r="K435" s="9">
        <f t="shared" si="33"/>
        <v>56610.888255269034</v>
      </c>
      <c r="R435" s="7">
        <f t="shared" si="30"/>
        <v>607679.88648050698</v>
      </c>
      <c r="S435" s="8">
        <f t="shared" si="31"/>
        <v>683835.81475080701</v>
      </c>
      <c r="T435" s="9">
        <f t="shared" si="34"/>
        <v>-76155.928270300035</v>
      </c>
      <c r="Z435" s="1"/>
    </row>
    <row r="436" spans="1:26" x14ac:dyDescent="0.2">
      <c r="A436" s="7">
        <f>'Repeated-Mesaures ANOVA'!A436</f>
        <v>601077.212011019</v>
      </c>
      <c r="B436" s="8">
        <f>'Repeated-Mesaures ANOVA'!C436</f>
        <v>749504.16389625601</v>
      </c>
      <c r="C436" s="9">
        <f t="shared" si="32"/>
        <v>-148426.95188523701</v>
      </c>
      <c r="I436" s="7">
        <f>'Repeated-Mesaures ANOVA'!C436</f>
        <v>749504.16389625601</v>
      </c>
      <c r="J436" s="8">
        <f>'Repeated-Mesaures ANOVA'!E436</f>
        <v>697768.81021237397</v>
      </c>
      <c r="K436" s="9">
        <f t="shared" si="33"/>
        <v>51735.353683882044</v>
      </c>
      <c r="R436" s="7">
        <f t="shared" si="30"/>
        <v>601077.212011019</v>
      </c>
      <c r="S436" s="8">
        <f t="shared" si="31"/>
        <v>697768.81021237397</v>
      </c>
      <c r="T436" s="9">
        <f t="shared" si="34"/>
        <v>-96691.598201354966</v>
      </c>
      <c r="Z436" s="1"/>
    </row>
    <row r="437" spans="1:26" x14ac:dyDescent="0.2">
      <c r="A437" s="7">
        <f>'Repeated-Mesaures ANOVA'!A437</f>
        <v>599045.51339167205</v>
      </c>
      <c r="B437" s="8">
        <f>'Repeated-Mesaures ANOVA'!C437</f>
        <v>755003.18214381998</v>
      </c>
      <c r="C437" s="9">
        <f t="shared" si="32"/>
        <v>-155957.66875214793</v>
      </c>
      <c r="I437" s="7">
        <f>'Repeated-Mesaures ANOVA'!C437</f>
        <v>755003.18214381998</v>
      </c>
      <c r="J437" s="8">
        <f>'Repeated-Mesaures ANOVA'!E437</f>
        <v>681856.34344100999</v>
      </c>
      <c r="K437" s="9">
        <f t="shared" si="33"/>
        <v>73146.838702809997</v>
      </c>
      <c r="R437" s="7">
        <f t="shared" si="30"/>
        <v>599045.51339167205</v>
      </c>
      <c r="S437" s="8">
        <f t="shared" si="31"/>
        <v>681856.34344100999</v>
      </c>
      <c r="T437" s="9">
        <f t="shared" si="34"/>
        <v>-82810.830049337936</v>
      </c>
      <c r="Z437" s="1"/>
    </row>
    <row r="438" spans="1:26" x14ac:dyDescent="0.2">
      <c r="A438" s="7">
        <f>'Repeated-Mesaures ANOVA'!A438</f>
        <v>606252.47383036301</v>
      </c>
      <c r="B438" s="8">
        <f>'Repeated-Mesaures ANOVA'!C438</f>
        <v>753627.23452069797</v>
      </c>
      <c r="C438" s="9">
        <f t="shared" si="32"/>
        <v>-147374.76069033495</v>
      </c>
      <c r="I438" s="7">
        <f>'Repeated-Mesaures ANOVA'!C438</f>
        <v>753627.23452069797</v>
      </c>
      <c r="J438" s="8">
        <f>'Repeated-Mesaures ANOVA'!E438</f>
        <v>709413.41674929799</v>
      </c>
      <c r="K438" s="9">
        <f t="shared" si="33"/>
        <v>44213.817771399976</v>
      </c>
      <c r="R438" s="7">
        <f t="shared" si="30"/>
        <v>606252.47383036301</v>
      </c>
      <c r="S438" s="8">
        <f t="shared" si="31"/>
        <v>709413.41674929799</v>
      </c>
      <c r="T438" s="9">
        <f t="shared" si="34"/>
        <v>-103160.94291893498</v>
      </c>
      <c r="Z438" s="1"/>
    </row>
    <row r="439" spans="1:26" x14ac:dyDescent="0.2">
      <c r="A439" s="7">
        <f>'Repeated-Mesaures ANOVA'!A439</f>
        <v>586567.89311638102</v>
      </c>
      <c r="B439" s="8">
        <f>'Repeated-Mesaures ANOVA'!C439</f>
        <v>783642.94991762901</v>
      </c>
      <c r="C439" s="9">
        <f t="shared" si="32"/>
        <v>-197075.05680124799</v>
      </c>
      <c r="I439" s="7">
        <f>'Repeated-Mesaures ANOVA'!C439</f>
        <v>783642.94991762901</v>
      </c>
      <c r="J439" s="8">
        <f>'Repeated-Mesaures ANOVA'!E439</f>
        <v>677795.15743443498</v>
      </c>
      <c r="K439" s="9">
        <f t="shared" si="33"/>
        <v>105847.79248319403</v>
      </c>
      <c r="R439" s="7">
        <f t="shared" si="30"/>
        <v>586567.89311638102</v>
      </c>
      <c r="S439" s="8">
        <f t="shared" si="31"/>
        <v>677795.15743443498</v>
      </c>
      <c r="T439" s="9">
        <f t="shared" si="34"/>
        <v>-91227.26431805396</v>
      </c>
      <c r="Z439" s="1"/>
    </row>
    <row r="440" spans="1:26" x14ac:dyDescent="0.2">
      <c r="A440" s="7">
        <f>'Repeated-Mesaures ANOVA'!A440</f>
        <v>593546.25757394498</v>
      </c>
      <c r="B440" s="8">
        <f>'Repeated-Mesaures ANOVA'!C440</f>
        <v>787368.51742334501</v>
      </c>
      <c r="C440" s="9">
        <f t="shared" si="32"/>
        <v>-193822.25984940003</v>
      </c>
      <c r="I440" s="7">
        <f>'Repeated-Mesaures ANOVA'!C440</f>
        <v>787368.51742334501</v>
      </c>
      <c r="J440" s="8">
        <f>'Repeated-Mesaures ANOVA'!E440</f>
        <v>701451.18446116196</v>
      </c>
      <c r="K440" s="9">
        <f t="shared" si="33"/>
        <v>85917.332962183049</v>
      </c>
      <c r="R440" s="7">
        <f t="shared" si="30"/>
        <v>593546.25757394498</v>
      </c>
      <c r="S440" s="8">
        <f t="shared" si="31"/>
        <v>701451.18446116196</v>
      </c>
      <c r="T440" s="9">
        <f t="shared" si="34"/>
        <v>-107904.92688721698</v>
      </c>
      <c r="Z440" s="1"/>
    </row>
    <row r="441" spans="1:26" x14ac:dyDescent="0.2">
      <c r="A441" s="7">
        <f>'Repeated-Mesaures ANOVA'!A441</f>
        <v>593984.88850701996</v>
      </c>
      <c r="B441" s="8">
        <f>'Repeated-Mesaures ANOVA'!C441</f>
        <v>760885.935608158</v>
      </c>
      <c r="C441" s="9">
        <f t="shared" si="32"/>
        <v>-166901.04710113804</v>
      </c>
      <c r="I441" s="7">
        <f>'Repeated-Mesaures ANOVA'!C441</f>
        <v>760885.935608158</v>
      </c>
      <c r="J441" s="8">
        <f>'Repeated-Mesaures ANOVA'!E441</f>
        <v>739327.86141750996</v>
      </c>
      <c r="K441" s="9">
        <f t="shared" si="33"/>
        <v>21558.07419064804</v>
      </c>
      <c r="R441" s="7">
        <f t="shared" si="30"/>
        <v>593984.88850701996</v>
      </c>
      <c r="S441" s="8">
        <f t="shared" si="31"/>
        <v>739327.86141750996</v>
      </c>
      <c r="T441" s="9">
        <f t="shared" si="34"/>
        <v>-145342.97291049</v>
      </c>
      <c r="Z441" s="1"/>
    </row>
    <row r="442" spans="1:26" x14ac:dyDescent="0.2">
      <c r="A442" s="7">
        <f>'Repeated-Mesaures ANOVA'!A442</f>
        <v>592384.59232079994</v>
      </c>
      <c r="B442" s="8">
        <f>'Repeated-Mesaures ANOVA'!C442</f>
        <v>735334.20532548998</v>
      </c>
      <c r="C442" s="9">
        <f t="shared" si="32"/>
        <v>-142949.61300469004</v>
      </c>
      <c r="I442" s="7">
        <f>'Repeated-Mesaures ANOVA'!C442</f>
        <v>735334.20532548998</v>
      </c>
      <c r="J442" s="8">
        <f>'Repeated-Mesaures ANOVA'!E442</f>
        <v>728956.65626737103</v>
      </c>
      <c r="K442" s="9">
        <f t="shared" si="33"/>
        <v>6377.5490581189515</v>
      </c>
      <c r="R442" s="7">
        <f t="shared" si="30"/>
        <v>592384.59232079994</v>
      </c>
      <c r="S442" s="8">
        <f t="shared" si="31"/>
        <v>728956.65626737103</v>
      </c>
      <c r="T442" s="9">
        <f t="shared" si="34"/>
        <v>-136572.06394657108</v>
      </c>
      <c r="Z442" s="1"/>
    </row>
    <row r="443" spans="1:26" x14ac:dyDescent="0.2">
      <c r="A443" s="7">
        <f>'Repeated-Mesaures ANOVA'!A443</f>
        <v>590677.89357700106</v>
      </c>
      <c r="B443" s="8">
        <f>'Repeated-Mesaures ANOVA'!C443</f>
        <v>752129.30611815595</v>
      </c>
      <c r="C443" s="9">
        <f t="shared" si="32"/>
        <v>-161451.41254115489</v>
      </c>
      <c r="I443" s="7">
        <f>'Repeated-Mesaures ANOVA'!C443</f>
        <v>752129.30611815595</v>
      </c>
      <c r="J443" s="8">
        <f>'Repeated-Mesaures ANOVA'!E443</f>
        <v>744502.79469271796</v>
      </c>
      <c r="K443" s="9">
        <f t="shared" si="33"/>
        <v>7626.5114254379878</v>
      </c>
      <c r="R443" s="7">
        <f t="shared" si="30"/>
        <v>590677.89357700106</v>
      </c>
      <c r="S443" s="8">
        <f t="shared" si="31"/>
        <v>744502.79469271796</v>
      </c>
      <c r="T443" s="9">
        <f t="shared" si="34"/>
        <v>-153824.9011157169</v>
      </c>
      <c r="Z443" s="1"/>
    </row>
    <row r="444" spans="1:26" x14ac:dyDescent="0.2">
      <c r="A444" s="7">
        <f>'Repeated-Mesaures ANOVA'!A444</f>
        <v>596621.79726502695</v>
      </c>
      <c r="B444" s="8">
        <f>'Repeated-Mesaures ANOVA'!C444</f>
        <v>777510.67709222995</v>
      </c>
      <c r="C444" s="9">
        <f t="shared" si="32"/>
        <v>-180888.879827203</v>
      </c>
      <c r="I444" s="7">
        <f>'Repeated-Mesaures ANOVA'!C444</f>
        <v>777510.67709222995</v>
      </c>
      <c r="J444" s="8">
        <f>'Repeated-Mesaures ANOVA'!E444</f>
        <v>717615.025778529</v>
      </c>
      <c r="K444" s="9">
        <f t="shared" si="33"/>
        <v>59895.651313700946</v>
      </c>
      <c r="R444" s="7">
        <f t="shared" si="30"/>
        <v>596621.79726502695</v>
      </c>
      <c r="S444" s="8">
        <f t="shared" si="31"/>
        <v>717615.025778529</v>
      </c>
      <c r="T444" s="9">
        <f t="shared" si="34"/>
        <v>-120993.22851350205</v>
      </c>
      <c r="Z444" s="1"/>
    </row>
    <row r="445" spans="1:26" x14ac:dyDescent="0.2">
      <c r="A445" s="7">
        <f>'Repeated-Mesaures ANOVA'!A445</f>
        <v>585888.16516076901</v>
      </c>
      <c r="B445" s="8">
        <f>'Repeated-Mesaures ANOVA'!C445</f>
        <v>737027.68785588699</v>
      </c>
      <c r="C445" s="9">
        <f t="shared" si="32"/>
        <v>-151139.52269511798</v>
      </c>
      <c r="I445" s="7">
        <f>'Repeated-Mesaures ANOVA'!C445</f>
        <v>737027.68785588699</v>
      </c>
      <c r="J445" s="8">
        <f>'Repeated-Mesaures ANOVA'!E445</f>
        <v>725861.99584046705</v>
      </c>
      <c r="K445" s="9">
        <f t="shared" si="33"/>
        <v>11165.692015419947</v>
      </c>
      <c r="R445" s="7">
        <f t="shared" si="30"/>
        <v>585888.16516076901</v>
      </c>
      <c r="S445" s="8">
        <f t="shared" si="31"/>
        <v>725861.99584046705</v>
      </c>
      <c r="T445" s="9">
        <f t="shared" si="34"/>
        <v>-139973.83067969803</v>
      </c>
      <c r="Z445" s="1"/>
    </row>
    <row r="446" spans="1:26" x14ac:dyDescent="0.2">
      <c r="A446" s="7">
        <f>'Repeated-Mesaures ANOVA'!A446</f>
        <v>615630.86494119396</v>
      </c>
      <c r="B446" s="8">
        <f>'Repeated-Mesaures ANOVA'!C446</f>
        <v>744639.58059687598</v>
      </c>
      <c r="C446" s="9">
        <f t="shared" si="32"/>
        <v>-129008.71565568203</v>
      </c>
      <c r="I446" s="7">
        <f>'Repeated-Mesaures ANOVA'!C446</f>
        <v>744639.58059687598</v>
      </c>
      <c r="J446" s="8">
        <f>'Repeated-Mesaures ANOVA'!E446</f>
        <v>707537.52301237697</v>
      </c>
      <c r="K446" s="9">
        <f t="shared" si="33"/>
        <v>37102.057584499009</v>
      </c>
      <c r="R446" s="7">
        <f t="shared" si="30"/>
        <v>615630.86494119396</v>
      </c>
      <c r="S446" s="8">
        <f t="shared" si="31"/>
        <v>707537.52301237697</v>
      </c>
      <c r="T446" s="9">
        <f t="shared" si="34"/>
        <v>-91906.658071183017</v>
      </c>
      <c r="Z446" s="1"/>
    </row>
    <row r="447" spans="1:26" x14ac:dyDescent="0.2">
      <c r="A447" s="7">
        <f>'Repeated-Mesaures ANOVA'!A447</f>
        <v>604280.53723359399</v>
      </c>
      <c r="B447" s="8">
        <f>'Repeated-Mesaures ANOVA'!C447</f>
        <v>774888.89701483003</v>
      </c>
      <c r="C447" s="9">
        <f t="shared" si="32"/>
        <v>-170608.35978123604</v>
      </c>
      <c r="I447" s="7">
        <f>'Repeated-Mesaures ANOVA'!C447</f>
        <v>774888.89701483003</v>
      </c>
      <c r="J447" s="8">
        <f>'Repeated-Mesaures ANOVA'!E447</f>
        <v>713178.90329257702</v>
      </c>
      <c r="K447" s="9">
        <f t="shared" si="33"/>
        <v>61709.993722253013</v>
      </c>
      <c r="R447" s="7">
        <f t="shared" si="30"/>
        <v>604280.53723359399</v>
      </c>
      <c r="S447" s="8">
        <f t="shared" si="31"/>
        <v>713178.90329257702</v>
      </c>
      <c r="T447" s="9">
        <f t="shared" si="34"/>
        <v>-108898.36605898303</v>
      </c>
      <c r="Z447" s="1"/>
    </row>
    <row r="448" spans="1:26" x14ac:dyDescent="0.2">
      <c r="A448" s="7">
        <f>'Repeated-Mesaures ANOVA'!A448</f>
        <v>604922.74543225695</v>
      </c>
      <c r="B448" s="8">
        <f>'Repeated-Mesaures ANOVA'!C448</f>
        <v>763076.07427964895</v>
      </c>
      <c r="C448" s="9">
        <f t="shared" si="32"/>
        <v>-158153.328847392</v>
      </c>
      <c r="I448" s="7">
        <f>'Repeated-Mesaures ANOVA'!C448</f>
        <v>763076.07427964895</v>
      </c>
      <c r="J448" s="8">
        <f>'Repeated-Mesaures ANOVA'!E448</f>
        <v>722763.13311787206</v>
      </c>
      <c r="K448" s="9">
        <f t="shared" si="33"/>
        <v>40312.941161776893</v>
      </c>
      <c r="R448" s="7">
        <f t="shared" si="30"/>
        <v>604922.74543225695</v>
      </c>
      <c r="S448" s="8">
        <f t="shared" si="31"/>
        <v>722763.13311787206</v>
      </c>
      <c r="T448" s="9">
        <f t="shared" si="34"/>
        <v>-117840.3876856151</v>
      </c>
      <c r="Z448" s="1"/>
    </row>
    <row r="449" spans="1:26" x14ac:dyDescent="0.2">
      <c r="A449" s="7">
        <f>'Repeated-Mesaures ANOVA'!A449</f>
        <v>598414.76404455898</v>
      </c>
      <c r="B449" s="8">
        <f>'Repeated-Mesaures ANOVA'!C449</f>
        <v>735705.73057551205</v>
      </c>
      <c r="C449" s="9">
        <f t="shared" si="32"/>
        <v>-137290.96653095307</v>
      </c>
      <c r="I449" s="7">
        <f>'Repeated-Mesaures ANOVA'!C449</f>
        <v>735705.73057551205</v>
      </c>
      <c r="J449" s="8">
        <f>'Repeated-Mesaures ANOVA'!E449</f>
        <v>716097.06715167896</v>
      </c>
      <c r="K449" s="9">
        <f t="shared" si="33"/>
        <v>19608.663423833088</v>
      </c>
      <c r="R449" s="7">
        <f t="shared" si="30"/>
        <v>598414.76404455898</v>
      </c>
      <c r="S449" s="8">
        <f t="shared" si="31"/>
        <v>716097.06715167896</v>
      </c>
      <c r="T449" s="9">
        <f t="shared" si="34"/>
        <v>-117682.30310711998</v>
      </c>
      <c r="Z449" s="1"/>
    </row>
    <row r="450" spans="1:26" x14ac:dyDescent="0.2">
      <c r="A450" s="7">
        <f>'Repeated-Mesaures ANOVA'!A450</f>
        <v>597646.881209363</v>
      </c>
      <c r="B450" s="8">
        <f>'Repeated-Mesaures ANOVA'!C450</f>
        <v>781422.04617036495</v>
      </c>
      <c r="C450" s="9">
        <f t="shared" si="32"/>
        <v>-183775.16496100195</v>
      </c>
      <c r="I450" s="7">
        <f>'Repeated-Mesaures ANOVA'!C450</f>
        <v>781422.04617036495</v>
      </c>
      <c r="J450" s="8">
        <f>'Repeated-Mesaures ANOVA'!E450</f>
        <v>693719.05977925903</v>
      </c>
      <c r="K450" s="9">
        <f t="shared" si="33"/>
        <v>87702.986391105922</v>
      </c>
      <c r="R450" s="7">
        <f t="shared" ref="R450:R513" si="35">A450</f>
        <v>597646.881209363</v>
      </c>
      <c r="S450" s="8">
        <f t="shared" ref="S450:S513" si="36">J450</f>
        <v>693719.05977925903</v>
      </c>
      <c r="T450" s="9">
        <f t="shared" si="34"/>
        <v>-96072.17856989603</v>
      </c>
      <c r="Z450" s="1"/>
    </row>
    <row r="451" spans="1:26" x14ac:dyDescent="0.2">
      <c r="A451" s="7">
        <f>'Repeated-Mesaures ANOVA'!A451</f>
        <v>600379.21138464299</v>
      </c>
      <c r="B451" s="8">
        <f>'Repeated-Mesaures ANOVA'!C451</f>
        <v>736233.63922892103</v>
      </c>
      <c r="C451" s="9">
        <f t="shared" si="32"/>
        <v>-135854.42784427805</v>
      </c>
      <c r="I451" s="7">
        <f>'Repeated-Mesaures ANOVA'!C451</f>
        <v>736233.63922892103</v>
      </c>
      <c r="J451" s="8">
        <f>'Repeated-Mesaures ANOVA'!E451</f>
        <v>696806.46767079399</v>
      </c>
      <c r="K451" s="9">
        <f t="shared" si="33"/>
        <v>39427.17155812704</v>
      </c>
      <c r="R451" s="7">
        <f t="shared" si="35"/>
        <v>600379.21138464299</v>
      </c>
      <c r="S451" s="8">
        <f t="shared" si="36"/>
        <v>696806.46767079399</v>
      </c>
      <c r="T451" s="9">
        <f t="shared" si="34"/>
        <v>-96427.256286151009</v>
      </c>
      <c r="Z451" s="1"/>
    </row>
    <row r="452" spans="1:26" x14ac:dyDescent="0.2">
      <c r="A452" s="7">
        <f>'Repeated-Mesaures ANOVA'!A452</f>
        <v>607473.69447737699</v>
      </c>
      <c r="B452" s="8">
        <f>'Repeated-Mesaures ANOVA'!C452</f>
        <v>765449.70487246104</v>
      </c>
      <c r="C452" s="9">
        <f t="shared" ref="C452:C515" si="37">A452-B452</f>
        <v>-157976.01039508404</v>
      </c>
      <c r="I452" s="7">
        <f>'Repeated-Mesaures ANOVA'!C452</f>
        <v>765449.70487246104</v>
      </c>
      <c r="J452" s="8">
        <f>'Repeated-Mesaures ANOVA'!E452</f>
        <v>697245.10123793699</v>
      </c>
      <c r="K452" s="9">
        <f t="shared" ref="K452:K515" si="38">I452-J452</f>
        <v>68204.603634524043</v>
      </c>
      <c r="R452" s="7">
        <f t="shared" si="35"/>
        <v>607473.69447737699</v>
      </c>
      <c r="S452" s="8">
        <f t="shared" si="36"/>
        <v>697245.10123793699</v>
      </c>
      <c r="T452" s="9">
        <f t="shared" ref="T452:T515" si="39">R452-S452</f>
        <v>-89771.406760559999</v>
      </c>
      <c r="Z452" s="1"/>
    </row>
    <row r="453" spans="1:26" x14ac:dyDescent="0.2">
      <c r="A453" s="7">
        <f>'Repeated-Mesaures ANOVA'!A453</f>
        <v>585944.85148684797</v>
      </c>
      <c r="B453" s="8">
        <f>'Repeated-Mesaures ANOVA'!C453</f>
        <v>733297.866919628</v>
      </c>
      <c r="C453" s="9">
        <f t="shared" si="37"/>
        <v>-147353.01543278003</v>
      </c>
      <c r="I453" s="7">
        <f>'Repeated-Mesaures ANOVA'!C453</f>
        <v>733297.866919628</v>
      </c>
      <c r="J453" s="8">
        <f>'Repeated-Mesaures ANOVA'!E453</f>
        <v>724211.52353598305</v>
      </c>
      <c r="K453" s="9">
        <f t="shared" si="38"/>
        <v>9086.3433836449403</v>
      </c>
      <c r="R453" s="7">
        <f t="shared" si="35"/>
        <v>585944.85148684797</v>
      </c>
      <c r="S453" s="8">
        <f t="shared" si="36"/>
        <v>724211.52353598305</v>
      </c>
      <c r="T453" s="9">
        <f t="shared" si="39"/>
        <v>-138266.67204913509</v>
      </c>
      <c r="Z453" s="1"/>
    </row>
    <row r="454" spans="1:26" x14ac:dyDescent="0.2">
      <c r="A454" s="7">
        <f>'Repeated-Mesaures ANOVA'!A454</f>
        <v>608435.14569373894</v>
      </c>
      <c r="B454" s="8">
        <f>'Repeated-Mesaures ANOVA'!C454</f>
        <v>748947.85417949304</v>
      </c>
      <c r="C454" s="9">
        <f t="shared" si="37"/>
        <v>-140512.70848575409</v>
      </c>
      <c r="I454" s="7">
        <f>'Repeated-Mesaures ANOVA'!C454</f>
        <v>748947.85417949304</v>
      </c>
      <c r="J454" s="8">
        <f>'Repeated-Mesaures ANOVA'!E454</f>
        <v>692483.67998288001</v>
      </c>
      <c r="K454" s="9">
        <f t="shared" si="38"/>
        <v>56464.174196613021</v>
      </c>
      <c r="R454" s="7">
        <f t="shared" si="35"/>
        <v>608435.14569373894</v>
      </c>
      <c r="S454" s="8">
        <f t="shared" si="36"/>
        <v>692483.67998288001</v>
      </c>
      <c r="T454" s="9">
        <f t="shared" si="39"/>
        <v>-84048.534289141069</v>
      </c>
      <c r="Z454" s="1"/>
    </row>
    <row r="455" spans="1:26" x14ac:dyDescent="0.2">
      <c r="A455" s="7">
        <f>'Repeated-Mesaures ANOVA'!A455</f>
        <v>599581.20330291102</v>
      </c>
      <c r="B455" s="8">
        <f>'Repeated-Mesaures ANOVA'!C455</f>
        <v>764230.16200022202</v>
      </c>
      <c r="C455" s="9">
        <f t="shared" si="37"/>
        <v>-164648.958697311</v>
      </c>
      <c r="I455" s="7">
        <f>'Repeated-Mesaures ANOVA'!C455</f>
        <v>764230.16200022202</v>
      </c>
      <c r="J455" s="8">
        <f>'Repeated-Mesaures ANOVA'!E455</f>
        <v>696720.87091560103</v>
      </c>
      <c r="K455" s="9">
        <f t="shared" si="38"/>
        <v>67509.291084620985</v>
      </c>
      <c r="R455" s="7">
        <f t="shared" si="35"/>
        <v>599581.20330291102</v>
      </c>
      <c r="S455" s="8">
        <f t="shared" si="36"/>
        <v>696720.87091560103</v>
      </c>
      <c r="T455" s="9">
        <f t="shared" si="39"/>
        <v>-97139.667612690013</v>
      </c>
      <c r="Z455" s="1"/>
    </row>
    <row r="456" spans="1:26" x14ac:dyDescent="0.2">
      <c r="A456" s="7">
        <f>'Repeated-Mesaures ANOVA'!A456</f>
        <v>598179.53774953401</v>
      </c>
      <c r="B456" s="8">
        <f>'Repeated-Mesaures ANOVA'!C456</f>
        <v>783672.92131791299</v>
      </c>
      <c r="C456" s="9">
        <f t="shared" si="37"/>
        <v>-185493.38356837898</v>
      </c>
      <c r="I456" s="7">
        <f>'Repeated-Mesaures ANOVA'!C456</f>
        <v>783672.92131791299</v>
      </c>
      <c r="J456" s="8">
        <f>'Repeated-Mesaures ANOVA'!E456</f>
        <v>710749.55700146698</v>
      </c>
      <c r="K456" s="9">
        <f t="shared" si="38"/>
        <v>72923.364316446008</v>
      </c>
      <c r="R456" s="7">
        <f t="shared" si="35"/>
        <v>598179.53774953401</v>
      </c>
      <c r="S456" s="8">
        <f t="shared" si="36"/>
        <v>710749.55700146698</v>
      </c>
      <c r="T456" s="9">
        <f t="shared" si="39"/>
        <v>-112570.01925193297</v>
      </c>
      <c r="Z456" s="1"/>
    </row>
    <row r="457" spans="1:26" x14ac:dyDescent="0.2">
      <c r="A457" s="7">
        <f>'Repeated-Mesaures ANOVA'!A457</f>
        <v>604622.65825779794</v>
      </c>
      <c r="B457" s="8">
        <f>'Repeated-Mesaures ANOVA'!C457</f>
        <v>742061.90942315198</v>
      </c>
      <c r="C457" s="9">
        <f t="shared" si="37"/>
        <v>-137439.25116535404</v>
      </c>
      <c r="I457" s="7">
        <f>'Repeated-Mesaures ANOVA'!C457</f>
        <v>742061.90942315198</v>
      </c>
      <c r="J457" s="8">
        <f>'Repeated-Mesaures ANOVA'!E457</f>
        <v>729268.14939231495</v>
      </c>
      <c r="K457" s="9">
        <f t="shared" si="38"/>
        <v>12793.760030837031</v>
      </c>
      <c r="R457" s="7">
        <f t="shared" si="35"/>
        <v>604622.65825779794</v>
      </c>
      <c r="S457" s="8">
        <f t="shared" si="36"/>
        <v>729268.14939231495</v>
      </c>
      <c r="T457" s="9">
        <f t="shared" si="39"/>
        <v>-124645.49113451701</v>
      </c>
      <c r="Z457" s="1"/>
    </row>
    <row r="458" spans="1:26" x14ac:dyDescent="0.2">
      <c r="A458" s="7">
        <f>'Repeated-Mesaures ANOVA'!A458</f>
        <v>597263.09283320198</v>
      </c>
      <c r="B458" s="8">
        <f>'Repeated-Mesaures ANOVA'!C458</f>
        <v>751908.39035754302</v>
      </c>
      <c r="C458" s="9">
        <f t="shared" si="37"/>
        <v>-154645.29752434103</v>
      </c>
      <c r="I458" s="7">
        <f>'Repeated-Mesaures ANOVA'!C458</f>
        <v>751908.39035754302</v>
      </c>
      <c r="J458" s="8">
        <f>'Repeated-Mesaures ANOVA'!E458</f>
        <v>700008.59109517594</v>
      </c>
      <c r="K458" s="9">
        <f t="shared" si="38"/>
        <v>51899.799262367073</v>
      </c>
      <c r="R458" s="7">
        <f t="shared" si="35"/>
        <v>597263.09283320198</v>
      </c>
      <c r="S458" s="8">
        <f t="shared" si="36"/>
        <v>700008.59109517594</v>
      </c>
      <c r="T458" s="9">
        <f t="shared" si="39"/>
        <v>-102745.49826197396</v>
      </c>
      <c r="Z458" s="1"/>
    </row>
    <row r="459" spans="1:26" x14ac:dyDescent="0.2">
      <c r="A459" s="7">
        <f>'Repeated-Mesaures ANOVA'!A459</f>
        <v>595673.77647388994</v>
      </c>
      <c r="B459" s="8">
        <f>'Repeated-Mesaures ANOVA'!C459</f>
        <v>744227.01279762003</v>
      </c>
      <c r="C459" s="9">
        <f t="shared" si="37"/>
        <v>-148553.23632373009</v>
      </c>
      <c r="I459" s="7">
        <f>'Repeated-Mesaures ANOVA'!C459</f>
        <v>744227.01279762003</v>
      </c>
      <c r="J459" s="8">
        <f>'Repeated-Mesaures ANOVA'!E459</f>
        <v>721865.86973655503</v>
      </c>
      <c r="K459" s="9">
        <f t="shared" si="38"/>
        <v>22361.143061064999</v>
      </c>
      <c r="R459" s="7">
        <f t="shared" si="35"/>
        <v>595673.77647388994</v>
      </c>
      <c r="S459" s="8">
        <f t="shared" si="36"/>
        <v>721865.86973655503</v>
      </c>
      <c r="T459" s="9">
        <f t="shared" si="39"/>
        <v>-126192.09326266509</v>
      </c>
      <c r="Z459" s="1"/>
    </row>
    <row r="460" spans="1:26" x14ac:dyDescent="0.2">
      <c r="A460" s="7">
        <f>'Repeated-Mesaures ANOVA'!A460</f>
        <v>600830.83736580994</v>
      </c>
      <c r="B460" s="8">
        <f>'Repeated-Mesaures ANOVA'!C460</f>
        <v>770104.66478110198</v>
      </c>
      <c r="C460" s="9">
        <f t="shared" si="37"/>
        <v>-169273.82741529203</v>
      </c>
      <c r="I460" s="7">
        <f>'Repeated-Mesaures ANOVA'!C460</f>
        <v>770104.66478110198</v>
      </c>
      <c r="J460" s="8">
        <f>'Repeated-Mesaures ANOVA'!E460</f>
        <v>711501.46258493396</v>
      </c>
      <c r="K460" s="9">
        <f t="shared" si="38"/>
        <v>58603.202196168015</v>
      </c>
      <c r="R460" s="7">
        <f t="shared" si="35"/>
        <v>600830.83736580994</v>
      </c>
      <c r="S460" s="8">
        <f t="shared" si="36"/>
        <v>711501.46258493396</v>
      </c>
      <c r="T460" s="9">
        <f t="shared" si="39"/>
        <v>-110670.62521912402</v>
      </c>
      <c r="Z460" s="1"/>
    </row>
    <row r="461" spans="1:26" x14ac:dyDescent="0.2">
      <c r="A461" s="7">
        <f>'Repeated-Mesaures ANOVA'!A461</f>
        <v>584268.85574350401</v>
      </c>
      <c r="B461" s="8">
        <f>'Repeated-Mesaures ANOVA'!C461</f>
        <v>731702.59833383502</v>
      </c>
      <c r="C461" s="9">
        <f t="shared" si="37"/>
        <v>-147433.74259033101</v>
      </c>
      <c r="I461" s="7">
        <f>'Repeated-Mesaures ANOVA'!C461</f>
        <v>731702.59833383502</v>
      </c>
      <c r="J461" s="8">
        <f>'Repeated-Mesaures ANOVA'!E461</f>
        <v>715682.32962686196</v>
      </c>
      <c r="K461" s="9">
        <f t="shared" si="38"/>
        <v>16020.26870697306</v>
      </c>
      <c r="R461" s="7">
        <f t="shared" si="35"/>
        <v>584268.85574350401</v>
      </c>
      <c r="S461" s="8">
        <f t="shared" si="36"/>
        <v>715682.32962686196</v>
      </c>
      <c r="T461" s="9">
        <f t="shared" si="39"/>
        <v>-131413.47388335795</v>
      </c>
      <c r="Z461" s="1"/>
    </row>
    <row r="462" spans="1:26" x14ac:dyDescent="0.2">
      <c r="A462" s="7">
        <f>'Repeated-Mesaures ANOVA'!A462</f>
        <v>601276.01850677701</v>
      </c>
      <c r="B462" s="8">
        <f>'Repeated-Mesaures ANOVA'!C462</f>
        <v>758118.90198365296</v>
      </c>
      <c r="C462" s="9">
        <f t="shared" si="37"/>
        <v>-156842.88347687596</v>
      </c>
      <c r="I462" s="7">
        <f>'Repeated-Mesaures ANOVA'!C462</f>
        <v>758118.90198365296</v>
      </c>
      <c r="J462" s="8">
        <f>'Repeated-Mesaures ANOVA'!E462</f>
        <v>727616.45294119604</v>
      </c>
      <c r="K462" s="9">
        <f t="shared" si="38"/>
        <v>30502.449042456923</v>
      </c>
      <c r="R462" s="7">
        <f t="shared" si="35"/>
        <v>601276.01850677701</v>
      </c>
      <c r="S462" s="8">
        <f t="shared" si="36"/>
        <v>727616.45294119604</v>
      </c>
      <c r="T462" s="9">
        <f t="shared" si="39"/>
        <v>-126340.43443441903</v>
      </c>
      <c r="Z462" s="1"/>
    </row>
    <row r="463" spans="1:26" x14ac:dyDescent="0.2">
      <c r="A463" s="7">
        <f>'Repeated-Mesaures ANOVA'!A463</f>
        <v>624747.44113945903</v>
      </c>
      <c r="B463" s="8">
        <f>'Repeated-Mesaures ANOVA'!C463</f>
        <v>734559.35653706396</v>
      </c>
      <c r="C463" s="9">
        <f t="shared" si="37"/>
        <v>-109811.91539760493</v>
      </c>
      <c r="I463" s="7">
        <f>'Repeated-Mesaures ANOVA'!C463</f>
        <v>734559.35653706396</v>
      </c>
      <c r="J463" s="8">
        <f>'Repeated-Mesaures ANOVA'!E463</f>
        <v>737699.97962891601</v>
      </c>
      <c r="K463" s="9">
        <f t="shared" si="38"/>
        <v>-3140.6230918520596</v>
      </c>
      <c r="R463" s="7">
        <f t="shared" si="35"/>
        <v>624747.44113945903</v>
      </c>
      <c r="S463" s="8">
        <f t="shared" si="36"/>
        <v>737699.97962891601</v>
      </c>
      <c r="T463" s="9">
        <f t="shared" si="39"/>
        <v>-112952.53848945699</v>
      </c>
      <c r="Z463" s="1"/>
    </row>
    <row r="464" spans="1:26" x14ac:dyDescent="0.2">
      <c r="A464" s="7">
        <f>'Repeated-Mesaures ANOVA'!A464</f>
        <v>587586.83043433295</v>
      </c>
      <c r="B464" s="8">
        <f>'Repeated-Mesaures ANOVA'!C464</f>
        <v>771829.82439506403</v>
      </c>
      <c r="C464" s="9">
        <f t="shared" si="37"/>
        <v>-184242.99396073108</v>
      </c>
      <c r="I464" s="7">
        <f>'Repeated-Mesaures ANOVA'!C464</f>
        <v>771829.82439506403</v>
      </c>
      <c r="J464" s="8">
        <f>'Repeated-Mesaures ANOVA'!E464</f>
        <v>720702.568423855</v>
      </c>
      <c r="K464" s="9">
        <f t="shared" si="38"/>
        <v>51127.25597120903</v>
      </c>
      <c r="R464" s="7">
        <f t="shared" si="35"/>
        <v>587586.83043433295</v>
      </c>
      <c r="S464" s="8">
        <f t="shared" si="36"/>
        <v>720702.568423855</v>
      </c>
      <c r="T464" s="9">
        <f t="shared" si="39"/>
        <v>-133115.73798952205</v>
      </c>
      <c r="Z464" s="1"/>
    </row>
    <row r="465" spans="1:26" x14ac:dyDescent="0.2">
      <c r="A465" s="7">
        <f>'Repeated-Mesaures ANOVA'!A465</f>
        <v>601167.90304537897</v>
      </c>
      <c r="B465" s="8">
        <f>'Repeated-Mesaures ANOVA'!C465</f>
        <v>756471.97250037396</v>
      </c>
      <c r="C465" s="9">
        <f t="shared" si="37"/>
        <v>-155304.06945499498</v>
      </c>
      <c r="I465" s="7">
        <f>'Repeated-Mesaures ANOVA'!C465</f>
        <v>756471.97250037396</v>
      </c>
      <c r="J465" s="8">
        <f>'Repeated-Mesaures ANOVA'!E465</f>
        <v>696542.65719821001</v>
      </c>
      <c r="K465" s="9">
        <f t="shared" si="38"/>
        <v>59929.315302163945</v>
      </c>
      <c r="R465" s="7">
        <f t="shared" si="35"/>
        <v>601167.90304537897</v>
      </c>
      <c r="S465" s="8">
        <f t="shared" si="36"/>
        <v>696542.65719821001</v>
      </c>
      <c r="T465" s="9">
        <f t="shared" si="39"/>
        <v>-95374.754152831039</v>
      </c>
      <c r="Z465" s="1"/>
    </row>
    <row r="466" spans="1:26" x14ac:dyDescent="0.2">
      <c r="A466" s="7">
        <f>'Repeated-Mesaures ANOVA'!A466</f>
        <v>602707.30181318196</v>
      </c>
      <c r="B466" s="8">
        <f>'Repeated-Mesaures ANOVA'!C466</f>
        <v>741658.77952925104</v>
      </c>
      <c r="C466" s="9">
        <f t="shared" si="37"/>
        <v>-138951.47771606909</v>
      </c>
      <c r="I466" s="7">
        <f>'Repeated-Mesaures ANOVA'!C466</f>
        <v>741658.77952925104</v>
      </c>
      <c r="J466" s="8">
        <f>'Repeated-Mesaures ANOVA'!E466</f>
        <v>714033.63808726298</v>
      </c>
      <c r="K466" s="9">
        <f t="shared" si="38"/>
        <v>27625.14144198806</v>
      </c>
      <c r="R466" s="7">
        <f t="shared" si="35"/>
        <v>602707.30181318196</v>
      </c>
      <c r="S466" s="8">
        <f t="shared" si="36"/>
        <v>714033.63808726298</v>
      </c>
      <c r="T466" s="9">
        <f t="shared" si="39"/>
        <v>-111326.33627408103</v>
      </c>
      <c r="Z466" s="1"/>
    </row>
    <row r="467" spans="1:26" x14ac:dyDescent="0.2">
      <c r="A467" s="7">
        <f>'Repeated-Mesaures ANOVA'!A467</f>
        <v>590865.01796314504</v>
      </c>
      <c r="B467" s="8">
        <f>'Repeated-Mesaures ANOVA'!C467</f>
        <v>772661.67047133495</v>
      </c>
      <c r="C467" s="9">
        <f t="shared" si="37"/>
        <v>-181796.6525081899</v>
      </c>
      <c r="I467" s="7">
        <f>'Repeated-Mesaures ANOVA'!C467</f>
        <v>772661.67047133495</v>
      </c>
      <c r="J467" s="8">
        <f>'Repeated-Mesaures ANOVA'!E467</f>
        <v>685453.61602531106</v>
      </c>
      <c r="K467" s="9">
        <f t="shared" si="38"/>
        <v>87208.054446023889</v>
      </c>
      <c r="R467" s="7">
        <f t="shared" si="35"/>
        <v>590865.01796314504</v>
      </c>
      <c r="S467" s="8">
        <f t="shared" si="36"/>
        <v>685453.61602531106</v>
      </c>
      <c r="T467" s="9">
        <f t="shared" si="39"/>
        <v>-94588.598062166013</v>
      </c>
      <c r="Z467" s="1"/>
    </row>
    <row r="468" spans="1:26" x14ac:dyDescent="0.2">
      <c r="A468" s="7">
        <f>'Repeated-Mesaures ANOVA'!A468</f>
        <v>602858.41893891199</v>
      </c>
      <c r="B468" s="8">
        <f>'Repeated-Mesaures ANOVA'!C468</f>
        <v>751282.36441498995</v>
      </c>
      <c r="C468" s="9">
        <f t="shared" si="37"/>
        <v>-148423.94547607796</v>
      </c>
      <c r="I468" s="7">
        <f>'Repeated-Mesaures ANOVA'!C468</f>
        <v>751282.36441498995</v>
      </c>
      <c r="J468" s="8">
        <f>'Repeated-Mesaures ANOVA'!E468</f>
        <v>716271.94444639096</v>
      </c>
      <c r="K468" s="9">
        <f t="shared" si="38"/>
        <v>35010.419968598988</v>
      </c>
      <c r="R468" s="7">
        <f t="shared" si="35"/>
        <v>602858.41893891199</v>
      </c>
      <c r="S468" s="8">
        <f t="shared" si="36"/>
        <v>716271.94444639096</v>
      </c>
      <c r="T468" s="9">
        <f t="shared" si="39"/>
        <v>-113413.52550747897</v>
      </c>
      <c r="Z468" s="1"/>
    </row>
    <row r="469" spans="1:26" x14ac:dyDescent="0.2">
      <c r="A469" s="7">
        <f>'Repeated-Mesaures ANOVA'!A469</f>
        <v>596656.27066965098</v>
      </c>
      <c r="B469" s="8">
        <f>'Repeated-Mesaures ANOVA'!C469</f>
        <v>742291.19970830798</v>
      </c>
      <c r="C469" s="9">
        <f t="shared" si="37"/>
        <v>-145634.92903865699</v>
      </c>
      <c r="I469" s="7">
        <f>'Repeated-Mesaures ANOVA'!C469</f>
        <v>742291.19970830798</v>
      </c>
      <c r="J469" s="8">
        <f>'Repeated-Mesaures ANOVA'!E469</f>
        <v>681607.50889293803</v>
      </c>
      <c r="K469" s="9">
        <f t="shared" si="38"/>
        <v>60683.690815369948</v>
      </c>
      <c r="R469" s="7">
        <f t="shared" si="35"/>
        <v>596656.27066965098</v>
      </c>
      <c r="S469" s="8">
        <f t="shared" si="36"/>
        <v>681607.50889293803</v>
      </c>
      <c r="T469" s="9">
        <f t="shared" si="39"/>
        <v>-84951.238223287044</v>
      </c>
      <c r="Z469" s="1"/>
    </row>
    <row r="470" spans="1:26" x14ac:dyDescent="0.2">
      <c r="A470" s="7">
        <f>'Repeated-Mesaures ANOVA'!A470</f>
        <v>602304.793522047</v>
      </c>
      <c r="B470" s="8">
        <f>'Repeated-Mesaures ANOVA'!C470</f>
        <v>772534.99420291604</v>
      </c>
      <c r="C470" s="9">
        <f t="shared" si="37"/>
        <v>-170230.20068086905</v>
      </c>
      <c r="I470" s="7">
        <f>'Repeated-Mesaures ANOVA'!C470</f>
        <v>772534.99420291604</v>
      </c>
      <c r="J470" s="8">
        <f>'Repeated-Mesaures ANOVA'!E470</f>
        <v>670564.26184627297</v>
      </c>
      <c r="K470" s="9">
        <f t="shared" si="38"/>
        <v>101970.73235664307</v>
      </c>
      <c r="R470" s="7">
        <f t="shared" si="35"/>
        <v>602304.793522047</v>
      </c>
      <c r="S470" s="8">
        <f t="shared" si="36"/>
        <v>670564.26184627297</v>
      </c>
      <c r="T470" s="9">
        <f t="shared" si="39"/>
        <v>-68259.468324225978</v>
      </c>
      <c r="Z470" s="1"/>
    </row>
    <row r="471" spans="1:26" x14ac:dyDescent="0.2">
      <c r="A471" s="7">
        <f>'Repeated-Mesaures ANOVA'!A471</f>
        <v>594037.07559650904</v>
      </c>
      <c r="B471" s="8">
        <f>'Repeated-Mesaures ANOVA'!C471</f>
        <v>795098.98706442001</v>
      </c>
      <c r="C471" s="9">
        <f t="shared" si="37"/>
        <v>-201061.91146791098</v>
      </c>
      <c r="I471" s="7">
        <f>'Repeated-Mesaures ANOVA'!C471</f>
        <v>795098.98706442001</v>
      </c>
      <c r="J471" s="8">
        <f>'Repeated-Mesaures ANOVA'!E471</f>
        <v>697667.30182953295</v>
      </c>
      <c r="K471" s="9">
        <f t="shared" si="38"/>
        <v>97431.68523488706</v>
      </c>
      <c r="R471" s="7">
        <f t="shared" si="35"/>
        <v>594037.07559650904</v>
      </c>
      <c r="S471" s="8">
        <f t="shared" si="36"/>
        <v>697667.30182953295</v>
      </c>
      <c r="T471" s="9">
        <f t="shared" si="39"/>
        <v>-103630.22623302392</v>
      </c>
      <c r="Z471" s="1"/>
    </row>
    <row r="472" spans="1:26" x14ac:dyDescent="0.2">
      <c r="A472" s="7">
        <f>'Repeated-Mesaures ANOVA'!A472</f>
        <v>606765.42092556902</v>
      </c>
      <c r="B472" s="8">
        <f>'Repeated-Mesaures ANOVA'!C472</f>
        <v>778049.528645774</v>
      </c>
      <c r="C472" s="9">
        <f t="shared" si="37"/>
        <v>-171284.10772020498</v>
      </c>
      <c r="I472" s="7">
        <f>'Repeated-Mesaures ANOVA'!C472</f>
        <v>778049.528645774</v>
      </c>
      <c r="J472" s="8">
        <f>'Repeated-Mesaures ANOVA'!E472</f>
        <v>710345.50979970698</v>
      </c>
      <c r="K472" s="9">
        <f t="shared" si="38"/>
        <v>67704.018846067018</v>
      </c>
      <c r="R472" s="7">
        <f t="shared" si="35"/>
        <v>606765.42092556902</v>
      </c>
      <c r="S472" s="8">
        <f t="shared" si="36"/>
        <v>710345.50979970698</v>
      </c>
      <c r="T472" s="9">
        <f t="shared" si="39"/>
        <v>-103580.08887413796</v>
      </c>
      <c r="Z472" s="1"/>
    </row>
    <row r="473" spans="1:26" x14ac:dyDescent="0.2">
      <c r="A473" s="7">
        <f>'Repeated-Mesaures ANOVA'!A473</f>
        <v>608022.857901196</v>
      </c>
      <c r="B473" s="8">
        <f>'Repeated-Mesaures ANOVA'!C473</f>
        <v>718469.41305433505</v>
      </c>
      <c r="C473" s="9">
        <f t="shared" si="37"/>
        <v>-110446.55515313905</v>
      </c>
      <c r="I473" s="7">
        <f>'Repeated-Mesaures ANOVA'!C473</f>
        <v>718469.41305433505</v>
      </c>
      <c r="J473" s="8">
        <f>'Repeated-Mesaures ANOVA'!E473</f>
        <v>705534.18115215504</v>
      </c>
      <c r="K473" s="9">
        <f t="shared" si="38"/>
        <v>12935.231902180007</v>
      </c>
      <c r="R473" s="7">
        <f t="shared" si="35"/>
        <v>608022.857901196</v>
      </c>
      <c r="S473" s="8">
        <f t="shared" si="36"/>
        <v>705534.18115215504</v>
      </c>
      <c r="T473" s="9">
        <f t="shared" si="39"/>
        <v>-97511.323250959045</v>
      </c>
      <c r="Z473" s="1"/>
    </row>
    <row r="474" spans="1:26" x14ac:dyDescent="0.2">
      <c r="A474" s="7">
        <f>'Repeated-Mesaures ANOVA'!A474</f>
        <v>577269.93298306002</v>
      </c>
      <c r="B474" s="8">
        <f>'Repeated-Mesaures ANOVA'!C474</f>
        <v>734019.84363550099</v>
      </c>
      <c r="C474" s="9">
        <f t="shared" si="37"/>
        <v>-156749.91065244097</v>
      </c>
      <c r="I474" s="7">
        <f>'Repeated-Mesaures ANOVA'!C474</f>
        <v>734019.84363550099</v>
      </c>
      <c r="J474" s="8">
        <f>'Repeated-Mesaures ANOVA'!E474</f>
        <v>695818.36593906104</v>
      </c>
      <c r="K474" s="9">
        <f t="shared" si="38"/>
        <v>38201.47769643995</v>
      </c>
      <c r="R474" s="7">
        <f t="shared" si="35"/>
        <v>577269.93298306002</v>
      </c>
      <c r="S474" s="8">
        <f t="shared" si="36"/>
        <v>695818.36593906104</v>
      </c>
      <c r="T474" s="9">
        <f t="shared" si="39"/>
        <v>-118548.43295600102</v>
      </c>
      <c r="Z474" s="1"/>
    </row>
    <row r="475" spans="1:26" x14ac:dyDescent="0.2">
      <c r="A475" s="7">
        <f>'Repeated-Mesaures ANOVA'!A475</f>
        <v>598728.27820224199</v>
      </c>
      <c r="B475" s="8">
        <f>'Repeated-Mesaures ANOVA'!C475</f>
        <v>761139.28806934005</v>
      </c>
      <c r="C475" s="9">
        <f t="shared" si="37"/>
        <v>-162411.00986709807</v>
      </c>
      <c r="I475" s="7">
        <f>'Repeated-Mesaures ANOVA'!C475</f>
        <v>761139.28806934005</v>
      </c>
      <c r="J475" s="8">
        <f>'Repeated-Mesaures ANOVA'!E475</f>
        <v>711511.80910169298</v>
      </c>
      <c r="K475" s="9">
        <f t="shared" si="38"/>
        <v>49627.478967647068</v>
      </c>
      <c r="R475" s="7">
        <f t="shared" si="35"/>
        <v>598728.27820224199</v>
      </c>
      <c r="S475" s="8">
        <f t="shared" si="36"/>
        <v>711511.80910169298</v>
      </c>
      <c r="T475" s="9">
        <f t="shared" si="39"/>
        <v>-112783.530899451</v>
      </c>
      <c r="Z475" s="1"/>
    </row>
    <row r="476" spans="1:26" x14ac:dyDescent="0.2">
      <c r="A476" s="7">
        <f>'Repeated-Mesaures ANOVA'!A476</f>
        <v>591324.74837994797</v>
      </c>
      <c r="B476" s="8">
        <f>'Repeated-Mesaures ANOVA'!C476</f>
        <v>789301.19373178796</v>
      </c>
      <c r="C476" s="9">
        <f t="shared" si="37"/>
        <v>-197976.44535184</v>
      </c>
      <c r="I476" s="7">
        <f>'Repeated-Mesaures ANOVA'!C476</f>
        <v>789301.19373178796</v>
      </c>
      <c r="J476" s="8">
        <f>'Repeated-Mesaures ANOVA'!E476</f>
        <v>718307.47608343605</v>
      </c>
      <c r="K476" s="9">
        <f t="shared" si="38"/>
        <v>70993.717648351914</v>
      </c>
      <c r="R476" s="7">
        <f t="shared" si="35"/>
        <v>591324.74837994797</v>
      </c>
      <c r="S476" s="8">
        <f t="shared" si="36"/>
        <v>718307.47608343605</v>
      </c>
      <c r="T476" s="9">
        <f t="shared" si="39"/>
        <v>-126982.72770348808</v>
      </c>
      <c r="Z476" s="1"/>
    </row>
    <row r="477" spans="1:26" x14ac:dyDescent="0.2">
      <c r="A477" s="7">
        <f>'Repeated-Mesaures ANOVA'!A477</f>
        <v>618844.70609820995</v>
      </c>
      <c r="B477" s="8">
        <f>'Repeated-Mesaures ANOVA'!C477</f>
        <v>744691.51216568204</v>
      </c>
      <c r="C477" s="9">
        <f t="shared" si="37"/>
        <v>-125846.80606747209</v>
      </c>
      <c r="I477" s="7">
        <f>'Repeated-Mesaures ANOVA'!C477</f>
        <v>744691.51216568204</v>
      </c>
      <c r="J477" s="8">
        <f>'Repeated-Mesaures ANOVA'!E477</f>
        <v>732526.56331439095</v>
      </c>
      <c r="K477" s="9">
        <f t="shared" si="38"/>
        <v>12164.94885129109</v>
      </c>
      <c r="R477" s="7">
        <f t="shared" si="35"/>
        <v>618844.70609820995</v>
      </c>
      <c r="S477" s="8">
        <f t="shared" si="36"/>
        <v>732526.56331439095</v>
      </c>
      <c r="T477" s="9">
        <f t="shared" si="39"/>
        <v>-113681.857216181</v>
      </c>
      <c r="Z477" s="1"/>
    </row>
    <row r="478" spans="1:26" x14ac:dyDescent="0.2">
      <c r="A478" s="7">
        <f>'Repeated-Mesaures ANOVA'!A478</f>
        <v>575329.41853412695</v>
      </c>
      <c r="B478" s="8">
        <f>'Repeated-Mesaures ANOVA'!C478</f>
        <v>737484.19534652203</v>
      </c>
      <c r="C478" s="9">
        <f t="shared" si="37"/>
        <v>-162154.77681239508</v>
      </c>
      <c r="I478" s="7">
        <f>'Repeated-Mesaures ANOVA'!C478</f>
        <v>737484.19534652203</v>
      </c>
      <c r="J478" s="8">
        <f>'Repeated-Mesaures ANOVA'!E478</f>
        <v>703823.38204610196</v>
      </c>
      <c r="K478" s="9">
        <f t="shared" si="38"/>
        <v>33660.813300420064</v>
      </c>
      <c r="R478" s="7">
        <f t="shared" si="35"/>
        <v>575329.41853412695</v>
      </c>
      <c r="S478" s="8">
        <f t="shared" si="36"/>
        <v>703823.38204610196</v>
      </c>
      <c r="T478" s="9">
        <f t="shared" si="39"/>
        <v>-128493.96351197502</v>
      </c>
      <c r="Z478" s="1"/>
    </row>
    <row r="479" spans="1:26" x14ac:dyDescent="0.2">
      <c r="A479" s="7">
        <f>'Repeated-Mesaures ANOVA'!A479</f>
        <v>598412.96858872497</v>
      </c>
      <c r="B479" s="8">
        <f>'Repeated-Mesaures ANOVA'!C479</f>
        <v>725416.58437577996</v>
      </c>
      <c r="C479" s="9">
        <f t="shared" si="37"/>
        <v>-127003.61578705499</v>
      </c>
      <c r="I479" s="7">
        <f>'Repeated-Mesaures ANOVA'!C479</f>
        <v>725416.58437577996</v>
      </c>
      <c r="J479" s="8">
        <f>'Repeated-Mesaures ANOVA'!E479</f>
        <v>712119.51655130496</v>
      </c>
      <c r="K479" s="9">
        <f t="shared" si="38"/>
        <v>13297.067824475002</v>
      </c>
      <c r="R479" s="7">
        <f t="shared" si="35"/>
        <v>598412.96858872497</v>
      </c>
      <c r="S479" s="8">
        <f t="shared" si="36"/>
        <v>712119.51655130496</v>
      </c>
      <c r="T479" s="9">
        <f t="shared" si="39"/>
        <v>-113706.54796257999</v>
      </c>
      <c r="Z479" s="1"/>
    </row>
    <row r="480" spans="1:26" x14ac:dyDescent="0.2">
      <c r="A480" s="7">
        <f>'Repeated-Mesaures ANOVA'!A480</f>
        <v>590094.41736270103</v>
      </c>
      <c r="B480" s="8">
        <f>'Repeated-Mesaures ANOVA'!C480</f>
        <v>741579.06644647894</v>
      </c>
      <c r="C480" s="9">
        <f t="shared" si="37"/>
        <v>-151484.64908377791</v>
      </c>
      <c r="I480" s="7">
        <f>'Repeated-Mesaures ANOVA'!C480</f>
        <v>741579.06644647894</v>
      </c>
      <c r="J480" s="8">
        <f>'Repeated-Mesaures ANOVA'!E480</f>
        <v>689591.624053612</v>
      </c>
      <c r="K480" s="9">
        <f t="shared" si="38"/>
        <v>51987.442392866942</v>
      </c>
      <c r="R480" s="7">
        <f t="shared" si="35"/>
        <v>590094.41736270103</v>
      </c>
      <c r="S480" s="8">
        <f t="shared" si="36"/>
        <v>689591.624053612</v>
      </c>
      <c r="T480" s="9">
        <f t="shared" si="39"/>
        <v>-99497.206690910971</v>
      </c>
      <c r="Z480" s="1"/>
    </row>
    <row r="481" spans="1:26" x14ac:dyDescent="0.2">
      <c r="A481" s="7">
        <f>'Repeated-Mesaures ANOVA'!A481</f>
        <v>601462.51524456299</v>
      </c>
      <c r="B481" s="8">
        <f>'Repeated-Mesaures ANOVA'!C481</f>
        <v>784173.34126494196</v>
      </c>
      <c r="C481" s="9">
        <f t="shared" si="37"/>
        <v>-182710.82602037897</v>
      </c>
      <c r="I481" s="7">
        <f>'Repeated-Mesaures ANOVA'!C481</f>
        <v>784173.34126494196</v>
      </c>
      <c r="J481" s="8">
        <f>'Repeated-Mesaures ANOVA'!E481</f>
        <v>711194.42917731102</v>
      </c>
      <c r="K481" s="9">
        <f t="shared" si="38"/>
        <v>72978.912087630946</v>
      </c>
      <c r="R481" s="7">
        <f t="shared" si="35"/>
        <v>601462.51524456299</v>
      </c>
      <c r="S481" s="8">
        <f t="shared" si="36"/>
        <v>711194.42917731102</v>
      </c>
      <c r="T481" s="9">
        <f t="shared" si="39"/>
        <v>-109731.91393274802</v>
      </c>
      <c r="Z481" s="1"/>
    </row>
    <row r="482" spans="1:26" x14ac:dyDescent="0.2">
      <c r="A482" s="7">
        <f>'Repeated-Mesaures ANOVA'!A482</f>
        <v>599770.26109877205</v>
      </c>
      <c r="B482" s="8">
        <f>'Repeated-Mesaures ANOVA'!C482</f>
        <v>767674.67665709695</v>
      </c>
      <c r="C482" s="9">
        <f t="shared" si="37"/>
        <v>-167904.41555832489</v>
      </c>
      <c r="I482" s="7">
        <f>'Repeated-Mesaures ANOVA'!C482</f>
        <v>767674.67665709695</v>
      </c>
      <c r="J482" s="8">
        <f>'Repeated-Mesaures ANOVA'!E482</f>
        <v>704190.58211889898</v>
      </c>
      <c r="K482" s="9">
        <f t="shared" si="38"/>
        <v>63484.094538197969</v>
      </c>
      <c r="R482" s="7">
        <f t="shared" si="35"/>
        <v>599770.26109877205</v>
      </c>
      <c r="S482" s="8">
        <f t="shared" si="36"/>
        <v>704190.58211889898</v>
      </c>
      <c r="T482" s="9">
        <f t="shared" si="39"/>
        <v>-104420.32102012692</v>
      </c>
      <c r="Z482" s="1"/>
    </row>
    <row r="483" spans="1:26" x14ac:dyDescent="0.2">
      <c r="A483" s="7">
        <f>'Repeated-Mesaures ANOVA'!A483</f>
        <v>596601.67302083794</v>
      </c>
      <c r="B483" s="8">
        <f>'Repeated-Mesaures ANOVA'!C483</f>
        <v>742931.85722533194</v>
      </c>
      <c r="C483" s="9">
        <f t="shared" si="37"/>
        <v>-146330.184204494</v>
      </c>
      <c r="I483" s="7">
        <f>'Repeated-Mesaures ANOVA'!C483</f>
        <v>742931.85722533194</v>
      </c>
      <c r="J483" s="8">
        <f>'Repeated-Mesaures ANOVA'!E483</f>
        <v>702004.76794966497</v>
      </c>
      <c r="K483" s="9">
        <f t="shared" si="38"/>
        <v>40927.089275666978</v>
      </c>
      <c r="R483" s="7">
        <f t="shared" si="35"/>
        <v>596601.67302083794</v>
      </c>
      <c r="S483" s="8">
        <f t="shared" si="36"/>
        <v>702004.76794966497</v>
      </c>
      <c r="T483" s="9">
        <f t="shared" si="39"/>
        <v>-105403.09492882702</v>
      </c>
      <c r="Z483" s="1"/>
    </row>
    <row r="484" spans="1:26" x14ac:dyDescent="0.2">
      <c r="A484" s="7">
        <f>'Repeated-Mesaures ANOVA'!A484</f>
        <v>593117.71754464705</v>
      </c>
      <c r="B484" s="8">
        <f>'Repeated-Mesaures ANOVA'!C484</f>
        <v>737539.63473705598</v>
      </c>
      <c r="C484" s="9">
        <f t="shared" si="37"/>
        <v>-144421.91719240893</v>
      </c>
      <c r="I484" s="7">
        <f>'Repeated-Mesaures ANOVA'!C484</f>
        <v>737539.63473705598</v>
      </c>
      <c r="J484" s="8">
        <f>'Repeated-Mesaures ANOVA'!E484</f>
        <v>728671.48264521</v>
      </c>
      <c r="K484" s="9">
        <f t="shared" si="38"/>
        <v>8868.1520918459864</v>
      </c>
      <c r="R484" s="7">
        <f t="shared" si="35"/>
        <v>593117.71754464705</v>
      </c>
      <c r="S484" s="8">
        <f t="shared" si="36"/>
        <v>728671.48264521</v>
      </c>
      <c r="T484" s="9">
        <f t="shared" si="39"/>
        <v>-135553.76510056295</v>
      </c>
      <c r="Z484" s="1"/>
    </row>
    <row r="485" spans="1:26" x14ac:dyDescent="0.2">
      <c r="A485" s="7">
        <f>'Repeated-Mesaures ANOVA'!A485</f>
        <v>619691.704858582</v>
      </c>
      <c r="B485" s="8">
        <f>'Repeated-Mesaures ANOVA'!C485</f>
        <v>725858.93051302899</v>
      </c>
      <c r="C485" s="9">
        <f t="shared" si="37"/>
        <v>-106167.22565444699</v>
      </c>
      <c r="I485" s="7">
        <f>'Repeated-Mesaures ANOVA'!C485</f>
        <v>725858.93051302899</v>
      </c>
      <c r="J485" s="8">
        <f>'Repeated-Mesaures ANOVA'!E485</f>
        <v>695954.131014121</v>
      </c>
      <c r="K485" s="9">
        <f t="shared" si="38"/>
        <v>29904.799498907989</v>
      </c>
      <c r="R485" s="7">
        <f t="shared" si="35"/>
        <v>619691.704858582</v>
      </c>
      <c r="S485" s="8">
        <f t="shared" si="36"/>
        <v>695954.131014121</v>
      </c>
      <c r="T485" s="9">
        <f t="shared" si="39"/>
        <v>-76262.426155538997</v>
      </c>
      <c r="Z485" s="1"/>
    </row>
    <row r="486" spans="1:26" x14ac:dyDescent="0.2">
      <c r="A486" s="7">
        <f>'Repeated-Mesaures ANOVA'!A486</f>
        <v>603446.39974555699</v>
      </c>
      <c r="B486" s="8">
        <f>'Repeated-Mesaures ANOVA'!C486</f>
        <v>733964.30095648102</v>
      </c>
      <c r="C486" s="9">
        <f t="shared" si="37"/>
        <v>-130517.90121092403</v>
      </c>
      <c r="I486" s="7">
        <f>'Repeated-Mesaures ANOVA'!C486</f>
        <v>733964.30095648102</v>
      </c>
      <c r="J486" s="8">
        <f>'Repeated-Mesaures ANOVA'!E486</f>
        <v>718148.87716550799</v>
      </c>
      <c r="K486" s="9">
        <f t="shared" si="38"/>
        <v>15815.423790973029</v>
      </c>
      <c r="R486" s="7">
        <f t="shared" si="35"/>
        <v>603446.39974555699</v>
      </c>
      <c r="S486" s="8">
        <f t="shared" si="36"/>
        <v>718148.87716550799</v>
      </c>
      <c r="T486" s="9">
        <f t="shared" si="39"/>
        <v>-114702.477419951</v>
      </c>
      <c r="Z486" s="1"/>
    </row>
    <row r="487" spans="1:26" x14ac:dyDescent="0.2">
      <c r="A487" s="7">
        <f>'Repeated-Mesaures ANOVA'!A487</f>
        <v>591894.02222669194</v>
      </c>
      <c r="B487" s="8">
        <f>'Repeated-Mesaures ANOVA'!C487</f>
        <v>730063.21693583997</v>
      </c>
      <c r="C487" s="9">
        <f t="shared" si="37"/>
        <v>-138169.19470914803</v>
      </c>
      <c r="I487" s="7">
        <f>'Repeated-Mesaures ANOVA'!C487</f>
        <v>730063.21693583997</v>
      </c>
      <c r="J487" s="8">
        <f>'Repeated-Mesaures ANOVA'!E487</f>
        <v>702487.887736656</v>
      </c>
      <c r="K487" s="9">
        <f t="shared" si="38"/>
        <v>27575.329199183965</v>
      </c>
      <c r="R487" s="7">
        <f t="shared" si="35"/>
        <v>591894.02222669194</v>
      </c>
      <c r="S487" s="8">
        <f t="shared" si="36"/>
        <v>702487.887736656</v>
      </c>
      <c r="T487" s="9">
        <f t="shared" si="39"/>
        <v>-110593.86550996406</v>
      </c>
      <c r="Z487" s="1"/>
    </row>
    <row r="488" spans="1:26" x14ac:dyDescent="0.2">
      <c r="A488" s="7">
        <f>'Repeated-Mesaures ANOVA'!A488</f>
        <v>599867.295937135</v>
      </c>
      <c r="B488" s="8">
        <f>'Repeated-Mesaures ANOVA'!C488</f>
        <v>766388.98706735799</v>
      </c>
      <c r="C488" s="9">
        <f t="shared" si="37"/>
        <v>-166521.69113022299</v>
      </c>
      <c r="I488" s="7">
        <f>'Repeated-Mesaures ANOVA'!C488</f>
        <v>766388.98706735799</v>
      </c>
      <c r="J488" s="8">
        <f>'Repeated-Mesaures ANOVA'!E488</f>
        <v>714581.47280214599</v>
      </c>
      <c r="K488" s="9">
        <f t="shared" si="38"/>
        <v>51807.514265211998</v>
      </c>
      <c r="R488" s="7">
        <f t="shared" si="35"/>
        <v>599867.295937135</v>
      </c>
      <c r="S488" s="8">
        <f t="shared" si="36"/>
        <v>714581.47280214599</v>
      </c>
      <c r="T488" s="9">
        <f t="shared" si="39"/>
        <v>-114714.17686501099</v>
      </c>
      <c r="Z488" s="1"/>
    </row>
    <row r="489" spans="1:26" x14ac:dyDescent="0.2">
      <c r="A489" s="7">
        <f>'Repeated-Mesaures ANOVA'!A489</f>
        <v>585299.60182227101</v>
      </c>
      <c r="B489" s="8">
        <f>'Repeated-Mesaures ANOVA'!C489</f>
        <v>756054.05992209096</v>
      </c>
      <c r="C489" s="9">
        <f t="shared" si="37"/>
        <v>-170754.45809981995</v>
      </c>
      <c r="I489" s="7">
        <f>'Repeated-Mesaures ANOVA'!C489</f>
        <v>756054.05992209096</v>
      </c>
      <c r="J489" s="8">
        <f>'Repeated-Mesaures ANOVA'!E489</f>
        <v>743837.40432025096</v>
      </c>
      <c r="K489" s="9">
        <f t="shared" si="38"/>
        <v>12216.655601840001</v>
      </c>
      <c r="R489" s="7">
        <f t="shared" si="35"/>
        <v>585299.60182227101</v>
      </c>
      <c r="S489" s="8">
        <f t="shared" si="36"/>
        <v>743837.40432025096</v>
      </c>
      <c r="T489" s="9">
        <f t="shared" si="39"/>
        <v>-158537.80249797995</v>
      </c>
      <c r="Z489" s="1"/>
    </row>
    <row r="490" spans="1:26" x14ac:dyDescent="0.2">
      <c r="A490" s="7">
        <f>'Repeated-Mesaures ANOVA'!A490</f>
        <v>588138.13746505103</v>
      </c>
      <c r="B490" s="8">
        <f>'Repeated-Mesaures ANOVA'!C490</f>
        <v>770030.90066293394</v>
      </c>
      <c r="C490" s="9">
        <f t="shared" si="37"/>
        <v>-181892.76319788292</v>
      </c>
      <c r="I490" s="7">
        <f>'Repeated-Mesaures ANOVA'!C490</f>
        <v>770030.90066293394</v>
      </c>
      <c r="J490" s="8">
        <f>'Repeated-Mesaures ANOVA'!E490</f>
        <v>710068.69611983199</v>
      </c>
      <c r="K490" s="9">
        <f t="shared" si="38"/>
        <v>59962.204543101951</v>
      </c>
      <c r="R490" s="7">
        <f t="shared" si="35"/>
        <v>588138.13746505103</v>
      </c>
      <c r="S490" s="8">
        <f t="shared" si="36"/>
        <v>710068.69611983199</v>
      </c>
      <c r="T490" s="9">
        <f t="shared" si="39"/>
        <v>-121930.55865478097</v>
      </c>
      <c r="Z490" s="1"/>
    </row>
    <row r="491" spans="1:26" x14ac:dyDescent="0.2">
      <c r="A491" s="7">
        <f>'Repeated-Mesaures ANOVA'!A491</f>
        <v>596329.27430299704</v>
      </c>
      <c r="B491" s="8">
        <f>'Repeated-Mesaures ANOVA'!C491</f>
        <v>749875.01906940399</v>
      </c>
      <c r="C491" s="9">
        <f t="shared" si="37"/>
        <v>-153545.74476640695</v>
      </c>
      <c r="I491" s="7">
        <f>'Repeated-Mesaures ANOVA'!C491</f>
        <v>749875.01906940399</v>
      </c>
      <c r="J491" s="8">
        <f>'Repeated-Mesaures ANOVA'!E491</f>
        <v>697568.24911444006</v>
      </c>
      <c r="K491" s="9">
        <f t="shared" si="38"/>
        <v>52306.769954963936</v>
      </c>
      <c r="R491" s="7">
        <f t="shared" si="35"/>
        <v>596329.27430299704</v>
      </c>
      <c r="S491" s="8">
        <f t="shared" si="36"/>
        <v>697568.24911444006</v>
      </c>
      <c r="T491" s="9">
        <f t="shared" si="39"/>
        <v>-101238.97481144301</v>
      </c>
      <c r="Z491" s="1"/>
    </row>
    <row r="492" spans="1:26" x14ac:dyDescent="0.2">
      <c r="A492" s="7">
        <f>'Repeated-Mesaures ANOVA'!A492</f>
        <v>597302.50488837797</v>
      </c>
      <c r="B492" s="8">
        <f>'Repeated-Mesaures ANOVA'!C492</f>
        <v>776553.99620378297</v>
      </c>
      <c r="C492" s="9">
        <f t="shared" si="37"/>
        <v>-179251.491315405</v>
      </c>
      <c r="I492" s="7">
        <f>'Repeated-Mesaures ANOVA'!C492</f>
        <v>776553.99620378297</v>
      </c>
      <c r="J492" s="8">
        <f>'Repeated-Mesaures ANOVA'!E492</f>
        <v>673965.82623933302</v>
      </c>
      <c r="K492" s="9">
        <f t="shared" si="38"/>
        <v>102588.16996444995</v>
      </c>
      <c r="R492" s="7">
        <f t="shared" si="35"/>
        <v>597302.50488837797</v>
      </c>
      <c r="S492" s="8">
        <f t="shared" si="36"/>
        <v>673965.82623933302</v>
      </c>
      <c r="T492" s="9">
        <f t="shared" si="39"/>
        <v>-76663.321350955055</v>
      </c>
      <c r="Z492" s="1"/>
    </row>
    <row r="493" spans="1:26" x14ac:dyDescent="0.2">
      <c r="A493" s="7">
        <f>'Repeated-Mesaures ANOVA'!A493</f>
        <v>605726.09036636795</v>
      </c>
      <c r="B493" s="8">
        <f>'Repeated-Mesaures ANOVA'!C493</f>
        <v>757468.859813369</v>
      </c>
      <c r="C493" s="9">
        <f t="shared" si="37"/>
        <v>-151742.76944700105</v>
      </c>
      <c r="I493" s="7">
        <f>'Repeated-Mesaures ANOVA'!C493</f>
        <v>757468.859813369</v>
      </c>
      <c r="J493" s="8">
        <f>'Repeated-Mesaures ANOVA'!E493</f>
        <v>703422.11352534499</v>
      </c>
      <c r="K493" s="9">
        <f t="shared" si="38"/>
        <v>54046.746288024005</v>
      </c>
      <c r="R493" s="7">
        <f t="shared" si="35"/>
        <v>605726.09036636795</v>
      </c>
      <c r="S493" s="8">
        <f t="shared" si="36"/>
        <v>703422.11352534499</v>
      </c>
      <c r="T493" s="9">
        <f t="shared" si="39"/>
        <v>-97696.023158977041</v>
      </c>
      <c r="Z493" s="1"/>
    </row>
    <row r="494" spans="1:26" x14ac:dyDescent="0.2">
      <c r="A494" s="7">
        <f>'Repeated-Mesaures ANOVA'!A494</f>
        <v>583030.420630735</v>
      </c>
      <c r="B494" s="8">
        <f>'Repeated-Mesaures ANOVA'!C494</f>
        <v>732093.69817939796</v>
      </c>
      <c r="C494" s="9">
        <f t="shared" si="37"/>
        <v>-149063.27754866297</v>
      </c>
      <c r="I494" s="7">
        <f>'Repeated-Mesaures ANOVA'!C494</f>
        <v>732093.69817939796</v>
      </c>
      <c r="J494" s="8">
        <f>'Repeated-Mesaures ANOVA'!E494</f>
        <v>734354.56441501703</v>
      </c>
      <c r="K494" s="9">
        <f t="shared" si="38"/>
        <v>-2260.8662356190616</v>
      </c>
      <c r="R494" s="7">
        <f t="shared" si="35"/>
        <v>583030.420630735</v>
      </c>
      <c r="S494" s="8">
        <f t="shared" si="36"/>
        <v>734354.56441501703</v>
      </c>
      <c r="T494" s="9">
        <f t="shared" si="39"/>
        <v>-151324.14378428203</v>
      </c>
      <c r="Z494" s="1"/>
    </row>
    <row r="495" spans="1:26" x14ac:dyDescent="0.2">
      <c r="A495" s="7">
        <f>'Repeated-Mesaures ANOVA'!A495</f>
        <v>593427.51600157097</v>
      </c>
      <c r="B495" s="8">
        <f>'Repeated-Mesaures ANOVA'!C495</f>
        <v>729345.10986573703</v>
      </c>
      <c r="C495" s="9">
        <f t="shared" si="37"/>
        <v>-135917.59386416606</v>
      </c>
      <c r="I495" s="7">
        <f>'Repeated-Mesaures ANOVA'!C495</f>
        <v>729345.10986573703</v>
      </c>
      <c r="J495" s="8">
        <f>'Repeated-Mesaures ANOVA'!E495</f>
        <v>749659.51605435496</v>
      </c>
      <c r="K495" s="9">
        <f t="shared" si="38"/>
        <v>-20314.406188617926</v>
      </c>
      <c r="R495" s="7">
        <f t="shared" si="35"/>
        <v>593427.51600157097</v>
      </c>
      <c r="S495" s="8">
        <f t="shared" si="36"/>
        <v>749659.51605435496</v>
      </c>
      <c r="T495" s="9">
        <f t="shared" si="39"/>
        <v>-156232.00005278399</v>
      </c>
      <c r="Z495" s="1"/>
    </row>
    <row r="496" spans="1:26" x14ac:dyDescent="0.2">
      <c r="A496" s="7">
        <f>'Repeated-Mesaures ANOVA'!A496</f>
        <v>609742.806780293</v>
      </c>
      <c r="B496" s="8">
        <f>'Repeated-Mesaures ANOVA'!C496</f>
        <v>733255.93931426096</v>
      </c>
      <c r="C496" s="9">
        <f t="shared" si="37"/>
        <v>-123513.13253396796</v>
      </c>
      <c r="I496" s="7">
        <f>'Repeated-Mesaures ANOVA'!C496</f>
        <v>733255.93931426096</v>
      </c>
      <c r="J496" s="8">
        <f>'Repeated-Mesaures ANOVA'!E496</f>
        <v>711026.22422960005</v>
      </c>
      <c r="K496" s="9">
        <f t="shared" si="38"/>
        <v>22229.715084660915</v>
      </c>
      <c r="R496" s="7">
        <f t="shared" si="35"/>
        <v>609742.806780293</v>
      </c>
      <c r="S496" s="8">
        <f t="shared" si="36"/>
        <v>711026.22422960005</v>
      </c>
      <c r="T496" s="9">
        <f t="shared" si="39"/>
        <v>-101283.41744930705</v>
      </c>
      <c r="Z496" s="1"/>
    </row>
    <row r="497" spans="1:26" x14ac:dyDescent="0.2">
      <c r="A497" s="7">
        <f>'Repeated-Mesaures ANOVA'!A497</f>
        <v>580606.05652393098</v>
      </c>
      <c r="B497" s="8">
        <f>'Repeated-Mesaures ANOVA'!C497</f>
        <v>766804.31368878705</v>
      </c>
      <c r="C497" s="9">
        <f t="shared" si="37"/>
        <v>-186198.25716485607</v>
      </c>
      <c r="I497" s="7">
        <f>'Repeated-Mesaures ANOVA'!C497</f>
        <v>766804.31368878705</v>
      </c>
      <c r="J497" s="8">
        <f>'Repeated-Mesaures ANOVA'!E497</f>
        <v>686650.69611324405</v>
      </c>
      <c r="K497" s="9">
        <f t="shared" si="38"/>
        <v>80153.617575543001</v>
      </c>
      <c r="R497" s="7">
        <f t="shared" si="35"/>
        <v>580606.05652393098</v>
      </c>
      <c r="S497" s="8">
        <f t="shared" si="36"/>
        <v>686650.69611324405</v>
      </c>
      <c r="T497" s="9">
        <f t="shared" si="39"/>
        <v>-106044.63958931307</v>
      </c>
      <c r="Z497" s="1"/>
    </row>
    <row r="498" spans="1:26" x14ac:dyDescent="0.2">
      <c r="A498" s="7">
        <f>'Repeated-Mesaures ANOVA'!A498</f>
        <v>606634.78853638703</v>
      </c>
      <c r="B498" s="8">
        <f>'Repeated-Mesaures ANOVA'!C498</f>
        <v>718938.98185884696</v>
      </c>
      <c r="C498" s="9">
        <f t="shared" si="37"/>
        <v>-112304.19332245993</v>
      </c>
      <c r="I498" s="7">
        <f>'Repeated-Mesaures ANOVA'!C498</f>
        <v>718938.98185884696</v>
      </c>
      <c r="J498" s="8">
        <f>'Repeated-Mesaures ANOVA'!E498</f>
        <v>719167.71222429501</v>
      </c>
      <c r="K498" s="9">
        <f t="shared" si="38"/>
        <v>-228.73036544804927</v>
      </c>
      <c r="R498" s="7">
        <f t="shared" si="35"/>
        <v>606634.78853638703</v>
      </c>
      <c r="S498" s="8">
        <f t="shared" si="36"/>
        <v>719167.71222429501</v>
      </c>
      <c r="T498" s="9">
        <f t="shared" si="39"/>
        <v>-112532.92368790798</v>
      </c>
      <c r="Z498" s="1"/>
    </row>
    <row r="499" spans="1:26" x14ac:dyDescent="0.2">
      <c r="A499" s="7">
        <f>'Repeated-Mesaures ANOVA'!A499</f>
        <v>613035.41436564899</v>
      </c>
      <c r="B499" s="8">
        <f>'Repeated-Mesaures ANOVA'!C499</f>
        <v>801373.60304320895</v>
      </c>
      <c r="C499" s="9">
        <f t="shared" si="37"/>
        <v>-188338.18867755996</v>
      </c>
      <c r="I499" s="7">
        <f>'Repeated-Mesaures ANOVA'!C499</f>
        <v>801373.60304320895</v>
      </c>
      <c r="J499" s="8">
        <f>'Repeated-Mesaures ANOVA'!E499</f>
        <v>720346.12802148901</v>
      </c>
      <c r="K499" s="9">
        <f t="shared" si="38"/>
        <v>81027.475021719933</v>
      </c>
      <c r="R499" s="7">
        <f t="shared" si="35"/>
        <v>613035.41436564899</v>
      </c>
      <c r="S499" s="8">
        <f t="shared" si="36"/>
        <v>720346.12802148901</v>
      </c>
      <c r="T499" s="9">
        <f t="shared" si="39"/>
        <v>-107310.71365584002</v>
      </c>
      <c r="Z499" s="1"/>
    </row>
    <row r="500" spans="1:26" x14ac:dyDescent="0.2">
      <c r="A500" s="7">
        <f>'Repeated-Mesaures ANOVA'!A500</f>
        <v>605369.92355133803</v>
      </c>
      <c r="B500" s="8">
        <f>'Repeated-Mesaures ANOVA'!C500</f>
        <v>739040.16408598295</v>
      </c>
      <c r="C500" s="9">
        <f t="shared" si="37"/>
        <v>-133670.24053464492</v>
      </c>
      <c r="I500" s="7">
        <f>'Repeated-Mesaures ANOVA'!C500</f>
        <v>739040.16408598295</v>
      </c>
      <c r="J500" s="8">
        <f>'Repeated-Mesaures ANOVA'!E500</f>
        <v>726727.87059076305</v>
      </c>
      <c r="K500" s="9">
        <f t="shared" si="38"/>
        <v>12312.293495219899</v>
      </c>
      <c r="R500" s="7">
        <f t="shared" si="35"/>
        <v>605369.92355133803</v>
      </c>
      <c r="S500" s="8">
        <f t="shared" si="36"/>
        <v>726727.87059076305</v>
      </c>
      <c r="T500" s="9">
        <f t="shared" si="39"/>
        <v>-121357.94703942502</v>
      </c>
      <c r="Z500" s="1"/>
    </row>
    <row r="501" spans="1:26" x14ac:dyDescent="0.2">
      <c r="A501" s="7">
        <f>'Repeated-Mesaures ANOVA'!A501</f>
        <v>586580.79350211204</v>
      </c>
      <c r="B501" s="8">
        <f>'Repeated-Mesaures ANOVA'!C501</f>
        <v>754967.01150994701</v>
      </c>
      <c r="C501" s="9">
        <f t="shared" si="37"/>
        <v>-168386.21800783498</v>
      </c>
      <c r="I501" s="7">
        <f>'Repeated-Mesaures ANOVA'!C501</f>
        <v>754967.01150994701</v>
      </c>
      <c r="J501" s="8">
        <f>'Repeated-Mesaures ANOVA'!E501</f>
        <v>692796.79811295494</v>
      </c>
      <c r="K501" s="9">
        <f t="shared" si="38"/>
        <v>62170.213396992069</v>
      </c>
      <c r="R501" s="7">
        <f t="shared" si="35"/>
        <v>586580.79350211204</v>
      </c>
      <c r="S501" s="8">
        <f t="shared" si="36"/>
        <v>692796.79811295494</v>
      </c>
      <c r="T501" s="9">
        <f t="shared" si="39"/>
        <v>-106216.00461084291</v>
      </c>
      <c r="Z501" s="1"/>
    </row>
    <row r="502" spans="1:26" x14ac:dyDescent="0.2">
      <c r="A502" s="7">
        <f>'Repeated-Mesaures ANOVA'!A502</f>
        <v>589138.65850759402</v>
      </c>
      <c r="B502" s="8">
        <f>'Repeated-Mesaures ANOVA'!C502</f>
        <v>731756.23118226102</v>
      </c>
      <c r="C502" s="9">
        <f t="shared" si="37"/>
        <v>-142617.572674667</v>
      </c>
      <c r="I502" s="7">
        <f>'Repeated-Mesaures ANOVA'!C502</f>
        <v>731756.23118226102</v>
      </c>
      <c r="J502" s="8">
        <f>'Repeated-Mesaures ANOVA'!E502</f>
        <v>699145.10642776603</v>
      </c>
      <c r="K502" s="9">
        <f t="shared" si="38"/>
        <v>32611.124754494987</v>
      </c>
      <c r="R502" s="7">
        <f t="shared" si="35"/>
        <v>589138.65850759402</v>
      </c>
      <c r="S502" s="8">
        <f t="shared" si="36"/>
        <v>699145.10642776603</v>
      </c>
      <c r="T502" s="9">
        <f t="shared" si="39"/>
        <v>-110006.44792017201</v>
      </c>
      <c r="Z502" s="1"/>
    </row>
    <row r="503" spans="1:26" x14ac:dyDescent="0.2">
      <c r="A503" s="7">
        <f>'Repeated-Mesaures ANOVA'!A503</f>
        <v>599320.96162346005</v>
      </c>
      <c r="B503" s="8">
        <f>'Repeated-Mesaures ANOVA'!C503</f>
        <v>729411.60850520094</v>
      </c>
      <c r="C503" s="9">
        <f t="shared" si="37"/>
        <v>-130090.64688174089</v>
      </c>
      <c r="I503" s="7">
        <f>'Repeated-Mesaures ANOVA'!C503</f>
        <v>729411.60850520094</v>
      </c>
      <c r="J503" s="8">
        <f>'Repeated-Mesaures ANOVA'!E503</f>
        <v>687765.09796243405</v>
      </c>
      <c r="K503" s="9">
        <f t="shared" si="38"/>
        <v>41646.51054276689</v>
      </c>
      <c r="R503" s="7">
        <f t="shared" si="35"/>
        <v>599320.96162346005</v>
      </c>
      <c r="S503" s="8">
        <f t="shared" si="36"/>
        <v>687765.09796243405</v>
      </c>
      <c r="T503" s="9">
        <f t="shared" si="39"/>
        <v>-88444.136338974</v>
      </c>
      <c r="Z503" s="1"/>
    </row>
    <row r="504" spans="1:26" x14ac:dyDescent="0.2">
      <c r="A504" s="7">
        <f>'Repeated-Mesaures ANOVA'!A504</f>
        <v>596274.77214165195</v>
      </c>
      <c r="B504" s="8">
        <f>'Repeated-Mesaures ANOVA'!C504</f>
        <v>739695.10622516496</v>
      </c>
      <c r="C504" s="9">
        <f t="shared" si="37"/>
        <v>-143420.33408351301</v>
      </c>
      <c r="I504" s="7">
        <f>'Repeated-Mesaures ANOVA'!C504</f>
        <v>739695.10622516496</v>
      </c>
      <c r="J504" s="8">
        <f>'Repeated-Mesaures ANOVA'!E504</f>
        <v>756732.24593543506</v>
      </c>
      <c r="K504" s="9">
        <f t="shared" si="38"/>
        <v>-17037.139710270101</v>
      </c>
      <c r="R504" s="7">
        <f t="shared" si="35"/>
        <v>596274.77214165195</v>
      </c>
      <c r="S504" s="8">
        <f t="shared" si="36"/>
        <v>756732.24593543506</v>
      </c>
      <c r="T504" s="9">
        <f t="shared" si="39"/>
        <v>-160457.47379378311</v>
      </c>
      <c r="Z504" s="1"/>
    </row>
    <row r="505" spans="1:26" x14ac:dyDescent="0.2">
      <c r="A505" s="7">
        <f>'Repeated-Mesaures ANOVA'!A505</f>
        <v>586177.02198086097</v>
      </c>
      <c r="B505" s="8">
        <f>'Repeated-Mesaures ANOVA'!C505</f>
        <v>749695.24027621001</v>
      </c>
      <c r="C505" s="9">
        <f t="shared" si="37"/>
        <v>-163518.21829534904</v>
      </c>
      <c r="I505" s="7">
        <f>'Repeated-Mesaures ANOVA'!C505</f>
        <v>749695.24027621001</v>
      </c>
      <c r="J505" s="8">
        <f>'Repeated-Mesaures ANOVA'!E505</f>
        <v>689531.18685817404</v>
      </c>
      <c r="K505" s="9">
        <f t="shared" si="38"/>
        <v>60164.053418035968</v>
      </c>
      <c r="R505" s="7">
        <f t="shared" si="35"/>
        <v>586177.02198086097</v>
      </c>
      <c r="S505" s="8">
        <f t="shared" si="36"/>
        <v>689531.18685817404</v>
      </c>
      <c r="T505" s="9">
        <f t="shared" si="39"/>
        <v>-103354.16487731307</v>
      </c>
      <c r="Z505" s="1"/>
    </row>
    <row r="506" spans="1:26" x14ac:dyDescent="0.2">
      <c r="A506" s="7">
        <f>'Repeated-Mesaures ANOVA'!A506</f>
        <v>618417.02390507597</v>
      </c>
      <c r="B506" s="8">
        <f>'Repeated-Mesaures ANOVA'!C506</f>
        <v>770554.82835442899</v>
      </c>
      <c r="C506" s="9">
        <f t="shared" si="37"/>
        <v>-152137.80444935302</v>
      </c>
      <c r="I506" s="7">
        <f>'Repeated-Mesaures ANOVA'!C506</f>
        <v>770554.82835442899</v>
      </c>
      <c r="J506" s="8">
        <f>'Repeated-Mesaures ANOVA'!E506</f>
        <v>713220.53220365499</v>
      </c>
      <c r="K506" s="9">
        <f t="shared" si="38"/>
        <v>57334.296150773996</v>
      </c>
      <c r="R506" s="7">
        <f t="shared" si="35"/>
        <v>618417.02390507597</v>
      </c>
      <c r="S506" s="8">
        <f t="shared" si="36"/>
        <v>713220.53220365499</v>
      </c>
      <c r="T506" s="9">
        <f t="shared" si="39"/>
        <v>-94803.508298579021</v>
      </c>
      <c r="Z506" s="1"/>
    </row>
    <row r="507" spans="1:26" x14ac:dyDescent="0.2">
      <c r="A507" s="7">
        <f>'Repeated-Mesaures ANOVA'!A507</f>
        <v>589675.51842488104</v>
      </c>
      <c r="B507" s="8">
        <f>'Repeated-Mesaures ANOVA'!C507</f>
        <v>759849.74752051895</v>
      </c>
      <c r="C507" s="9">
        <f t="shared" si="37"/>
        <v>-170174.22909563791</v>
      </c>
      <c r="I507" s="7">
        <f>'Repeated-Mesaures ANOVA'!C507</f>
        <v>759849.74752051895</v>
      </c>
      <c r="J507" s="8">
        <f>'Repeated-Mesaures ANOVA'!E507</f>
        <v>693560.25643700804</v>
      </c>
      <c r="K507" s="9">
        <f t="shared" si="38"/>
        <v>66289.491083510919</v>
      </c>
      <c r="R507" s="7">
        <f t="shared" si="35"/>
        <v>589675.51842488104</v>
      </c>
      <c r="S507" s="8">
        <f t="shared" si="36"/>
        <v>693560.25643700804</v>
      </c>
      <c r="T507" s="9">
        <f t="shared" si="39"/>
        <v>-103884.738012127</v>
      </c>
      <c r="Z507" s="1"/>
    </row>
    <row r="508" spans="1:26" x14ac:dyDescent="0.2">
      <c r="A508" s="7">
        <f>'Repeated-Mesaures ANOVA'!A508</f>
        <v>597626.35109103203</v>
      </c>
      <c r="B508" s="8">
        <f>'Repeated-Mesaures ANOVA'!C508</f>
        <v>747722.96615285298</v>
      </c>
      <c r="C508" s="9">
        <f t="shared" si="37"/>
        <v>-150096.61506182095</v>
      </c>
      <c r="I508" s="7">
        <f>'Repeated-Mesaures ANOVA'!C508</f>
        <v>747722.96615285298</v>
      </c>
      <c r="J508" s="8">
        <f>'Repeated-Mesaures ANOVA'!E508</f>
        <v>740802.84824736603</v>
      </c>
      <c r="K508" s="9">
        <f t="shared" si="38"/>
        <v>6920.1179054869572</v>
      </c>
      <c r="R508" s="7">
        <f t="shared" si="35"/>
        <v>597626.35109103203</v>
      </c>
      <c r="S508" s="8">
        <f t="shared" si="36"/>
        <v>740802.84824736603</v>
      </c>
      <c r="T508" s="9">
        <f t="shared" si="39"/>
        <v>-143176.49715633399</v>
      </c>
      <c r="Z508" s="1"/>
    </row>
    <row r="509" spans="1:26" x14ac:dyDescent="0.2">
      <c r="A509" s="7">
        <f>'Repeated-Mesaures ANOVA'!A509</f>
        <v>605879.62726491597</v>
      </c>
      <c r="B509" s="8">
        <f>'Repeated-Mesaures ANOVA'!C509</f>
        <v>768067.47958971898</v>
      </c>
      <c r="C509" s="9">
        <f t="shared" si="37"/>
        <v>-162187.85232480301</v>
      </c>
      <c r="I509" s="7">
        <f>'Repeated-Mesaures ANOVA'!C509</f>
        <v>768067.47958971898</v>
      </c>
      <c r="J509" s="8">
        <f>'Repeated-Mesaures ANOVA'!E509</f>
        <v>712249.285275353</v>
      </c>
      <c r="K509" s="9">
        <f t="shared" si="38"/>
        <v>55818.194314365974</v>
      </c>
      <c r="R509" s="7">
        <f t="shared" si="35"/>
        <v>605879.62726491597</v>
      </c>
      <c r="S509" s="8">
        <f t="shared" si="36"/>
        <v>712249.285275353</v>
      </c>
      <c r="T509" s="9">
        <f t="shared" si="39"/>
        <v>-106369.65801043704</v>
      </c>
      <c r="Z509" s="1"/>
    </row>
    <row r="510" spans="1:26" x14ac:dyDescent="0.2">
      <c r="A510" s="7">
        <f>'Repeated-Mesaures ANOVA'!A510</f>
        <v>601996.139130653</v>
      </c>
      <c r="B510" s="8">
        <f>'Repeated-Mesaures ANOVA'!C510</f>
        <v>766140.76796856895</v>
      </c>
      <c r="C510" s="9">
        <f t="shared" si="37"/>
        <v>-164144.62883791595</v>
      </c>
      <c r="I510" s="7">
        <f>'Repeated-Mesaures ANOVA'!C510</f>
        <v>766140.76796856895</v>
      </c>
      <c r="J510" s="8">
        <f>'Repeated-Mesaures ANOVA'!E510</f>
        <v>706539.89163196995</v>
      </c>
      <c r="K510" s="9">
        <f t="shared" si="38"/>
        <v>59600.876336599002</v>
      </c>
      <c r="R510" s="7">
        <f t="shared" si="35"/>
        <v>601996.139130653</v>
      </c>
      <c r="S510" s="8">
        <f t="shared" si="36"/>
        <v>706539.89163196995</v>
      </c>
      <c r="T510" s="9">
        <f t="shared" si="39"/>
        <v>-104543.75250131695</v>
      </c>
      <c r="Z510" s="1"/>
    </row>
    <row r="511" spans="1:26" x14ac:dyDescent="0.2">
      <c r="A511" s="7">
        <f>'Repeated-Mesaures ANOVA'!A511</f>
        <v>594294.14655982004</v>
      </c>
      <c r="B511" s="8">
        <f>'Repeated-Mesaures ANOVA'!C511</f>
        <v>765967.56767052901</v>
      </c>
      <c r="C511" s="9">
        <f t="shared" si="37"/>
        <v>-171673.42111070896</v>
      </c>
      <c r="I511" s="7">
        <f>'Repeated-Mesaures ANOVA'!C511</f>
        <v>765967.56767052901</v>
      </c>
      <c r="J511" s="8">
        <f>'Repeated-Mesaures ANOVA'!E511</f>
        <v>685334.68835380895</v>
      </c>
      <c r="K511" s="9">
        <f t="shared" si="38"/>
        <v>80632.879316720064</v>
      </c>
      <c r="R511" s="7">
        <f t="shared" si="35"/>
        <v>594294.14655982004</v>
      </c>
      <c r="S511" s="8">
        <f t="shared" si="36"/>
        <v>685334.68835380895</v>
      </c>
      <c r="T511" s="9">
        <f t="shared" si="39"/>
        <v>-91040.541793988901</v>
      </c>
      <c r="Z511" s="1"/>
    </row>
    <row r="512" spans="1:26" x14ac:dyDescent="0.2">
      <c r="A512" s="7">
        <f>'Repeated-Mesaures ANOVA'!A512</f>
        <v>596288.64488043601</v>
      </c>
      <c r="B512" s="8">
        <f>'Repeated-Mesaures ANOVA'!C512</f>
        <v>748235.63164473698</v>
      </c>
      <c r="C512" s="9">
        <f t="shared" si="37"/>
        <v>-151946.98676430096</v>
      </c>
      <c r="I512" s="7">
        <f>'Repeated-Mesaures ANOVA'!C512</f>
        <v>748235.63164473698</v>
      </c>
      <c r="J512" s="8">
        <f>'Repeated-Mesaures ANOVA'!E512</f>
        <v>699201.763644755</v>
      </c>
      <c r="K512" s="9">
        <f t="shared" si="38"/>
        <v>49033.867999981972</v>
      </c>
      <c r="R512" s="7">
        <f t="shared" si="35"/>
        <v>596288.64488043601</v>
      </c>
      <c r="S512" s="8">
        <f t="shared" si="36"/>
        <v>699201.763644755</v>
      </c>
      <c r="T512" s="9">
        <f t="shared" si="39"/>
        <v>-102913.11876431899</v>
      </c>
      <c r="Z512" s="1"/>
    </row>
    <row r="513" spans="1:26" x14ac:dyDescent="0.2">
      <c r="A513" s="7">
        <f>'Repeated-Mesaures ANOVA'!A513</f>
        <v>602195.55973008904</v>
      </c>
      <c r="B513" s="8">
        <f>'Repeated-Mesaures ANOVA'!C513</f>
        <v>737608.92702887196</v>
      </c>
      <c r="C513" s="9">
        <f t="shared" si="37"/>
        <v>-135413.36729878292</v>
      </c>
      <c r="I513" s="7">
        <f>'Repeated-Mesaures ANOVA'!C513</f>
        <v>737608.92702887196</v>
      </c>
      <c r="J513" s="8">
        <f>'Repeated-Mesaures ANOVA'!E513</f>
        <v>731326.03446363204</v>
      </c>
      <c r="K513" s="9">
        <f t="shared" si="38"/>
        <v>6282.8925652399193</v>
      </c>
      <c r="R513" s="7">
        <f t="shared" si="35"/>
        <v>602195.55973008904</v>
      </c>
      <c r="S513" s="8">
        <f t="shared" si="36"/>
        <v>731326.03446363204</v>
      </c>
      <c r="T513" s="9">
        <f t="shared" si="39"/>
        <v>-129130.474733543</v>
      </c>
      <c r="Z513" s="1"/>
    </row>
    <row r="514" spans="1:26" x14ac:dyDescent="0.2">
      <c r="A514" s="7">
        <f>'Repeated-Mesaures ANOVA'!A514</f>
        <v>615062.093746308</v>
      </c>
      <c r="B514" s="8">
        <f>'Repeated-Mesaures ANOVA'!C514</f>
        <v>721900.78462725901</v>
      </c>
      <c r="C514" s="9">
        <f t="shared" si="37"/>
        <v>-106838.69088095101</v>
      </c>
      <c r="I514" s="7">
        <f>'Repeated-Mesaures ANOVA'!C514</f>
        <v>721900.78462725901</v>
      </c>
      <c r="J514" s="8">
        <f>'Repeated-Mesaures ANOVA'!E514</f>
        <v>691772.00583202404</v>
      </c>
      <c r="K514" s="9">
        <f t="shared" si="38"/>
        <v>30128.778795234975</v>
      </c>
      <c r="R514" s="7">
        <f t="shared" ref="R514:R577" si="40">A514</f>
        <v>615062.093746308</v>
      </c>
      <c r="S514" s="8">
        <f t="shared" ref="S514:S577" si="41">J514</f>
        <v>691772.00583202404</v>
      </c>
      <c r="T514" s="9">
        <f t="shared" si="39"/>
        <v>-76709.912085716031</v>
      </c>
      <c r="Z514" s="1"/>
    </row>
    <row r="515" spans="1:26" x14ac:dyDescent="0.2">
      <c r="A515" s="7">
        <f>'Repeated-Mesaures ANOVA'!A515</f>
        <v>592757.53549899301</v>
      </c>
      <c r="B515" s="8">
        <f>'Repeated-Mesaures ANOVA'!C515</f>
        <v>733043.19226364698</v>
      </c>
      <c r="C515" s="9">
        <f t="shared" si="37"/>
        <v>-140285.65676465398</v>
      </c>
      <c r="I515" s="7">
        <f>'Repeated-Mesaures ANOVA'!C515</f>
        <v>733043.19226364698</v>
      </c>
      <c r="J515" s="8">
        <f>'Repeated-Mesaures ANOVA'!E515</f>
        <v>725799.93074544705</v>
      </c>
      <c r="K515" s="9">
        <f t="shared" si="38"/>
        <v>7243.2615181999281</v>
      </c>
      <c r="R515" s="7">
        <f t="shared" si="40"/>
        <v>592757.53549899301</v>
      </c>
      <c r="S515" s="8">
        <f t="shared" si="41"/>
        <v>725799.93074544705</v>
      </c>
      <c r="T515" s="9">
        <f t="shared" si="39"/>
        <v>-133042.39524645405</v>
      </c>
      <c r="Z515" s="1"/>
    </row>
    <row r="516" spans="1:26" x14ac:dyDescent="0.2">
      <c r="A516" s="7">
        <f>'Repeated-Mesaures ANOVA'!A516</f>
        <v>599829.29092558206</v>
      </c>
      <c r="B516" s="8">
        <f>'Repeated-Mesaures ANOVA'!C516</f>
        <v>758139.99942186696</v>
      </c>
      <c r="C516" s="9">
        <f t="shared" ref="C516:C579" si="42">A516-B516</f>
        <v>-158310.7084962849</v>
      </c>
      <c r="I516" s="7">
        <f>'Repeated-Mesaures ANOVA'!C516</f>
        <v>758139.99942186696</v>
      </c>
      <c r="J516" s="8">
        <f>'Repeated-Mesaures ANOVA'!E516</f>
        <v>714624.71865401499</v>
      </c>
      <c r="K516" s="9">
        <f t="shared" ref="K516:K579" si="43">I516-J516</f>
        <v>43515.280767851975</v>
      </c>
      <c r="R516" s="7">
        <f t="shared" si="40"/>
        <v>599829.29092558206</v>
      </c>
      <c r="S516" s="8">
        <f t="shared" si="41"/>
        <v>714624.71865401499</v>
      </c>
      <c r="T516" s="9">
        <f t="shared" ref="T516:T579" si="44">R516-S516</f>
        <v>-114795.42772843293</v>
      </c>
      <c r="Z516" s="1"/>
    </row>
    <row r="517" spans="1:26" x14ac:dyDescent="0.2">
      <c r="A517" s="7">
        <f>'Repeated-Mesaures ANOVA'!A517</f>
        <v>605584.12669352104</v>
      </c>
      <c r="B517" s="8">
        <f>'Repeated-Mesaures ANOVA'!C517</f>
        <v>758336.01162814803</v>
      </c>
      <c r="C517" s="9">
        <f t="shared" si="42"/>
        <v>-152751.88493462699</v>
      </c>
      <c r="I517" s="7">
        <f>'Repeated-Mesaures ANOVA'!C517</f>
        <v>758336.01162814803</v>
      </c>
      <c r="J517" s="8">
        <f>'Repeated-Mesaures ANOVA'!E517</f>
        <v>744053.70886459295</v>
      </c>
      <c r="K517" s="9">
        <f t="shared" si="43"/>
        <v>14282.302763555082</v>
      </c>
      <c r="R517" s="7">
        <f t="shared" si="40"/>
        <v>605584.12669352104</v>
      </c>
      <c r="S517" s="8">
        <f t="shared" si="41"/>
        <v>744053.70886459295</v>
      </c>
      <c r="T517" s="9">
        <f t="shared" si="44"/>
        <v>-138469.5821710719</v>
      </c>
      <c r="Z517" s="1"/>
    </row>
    <row r="518" spans="1:26" x14ac:dyDescent="0.2">
      <c r="A518" s="7">
        <f>'Repeated-Mesaures ANOVA'!A518</f>
        <v>595536.57873308205</v>
      </c>
      <c r="B518" s="8">
        <f>'Repeated-Mesaures ANOVA'!C518</f>
        <v>743760.43706739298</v>
      </c>
      <c r="C518" s="9">
        <f t="shared" si="42"/>
        <v>-148223.85833431093</v>
      </c>
      <c r="I518" s="7">
        <f>'Repeated-Mesaures ANOVA'!C518</f>
        <v>743760.43706739298</v>
      </c>
      <c r="J518" s="8">
        <f>'Repeated-Mesaures ANOVA'!E518</f>
        <v>704606.40105306206</v>
      </c>
      <c r="K518" s="9">
        <f t="shared" si="43"/>
        <v>39154.036014330923</v>
      </c>
      <c r="R518" s="7">
        <f t="shared" si="40"/>
        <v>595536.57873308205</v>
      </c>
      <c r="S518" s="8">
        <f t="shared" si="41"/>
        <v>704606.40105306206</v>
      </c>
      <c r="T518" s="9">
        <f t="shared" si="44"/>
        <v>-109069.82231998001</v>
      </c>
      <c r="Z518" s="1"/>
    </row>
    <row r="519" spans="1:26" x14ac:dyDescent="0.2">
      <c r="A519" s="7">
        <f>'Repeated-Mesaures ANOVA'!A519</f>
        <v>591146.69269396097</v>
      </c>
      <c r="B519" s="8">
        <f>'Repeated-Mesaures ANOVA'!C519</f>
        <v>757439.01330611098</v>
      </c>
      <c r="C519" s="9">
        <f t="shared" si="42"/>
        <v>-166292.32061215001</v>
      </c>
      <c r="I519" s="7">
        <f>'Repeated-Mesaures ANOVA'!C519</f>
        <v>757439.01330611098</v>
      </c>
      <c r="J519" s="8">
        <f>'Repeated-Mesaures ANOVA'!E519</f>
        <v>736797.77129442501</v>
      </c>
      <c r="K519" s="9">
        <f t="shared" si="43"/>
        <v>20641.242011685972</v>
      </c>
      <c r="R519" s="7">
        <f t="shared" si="40"/>
        <v>591146.69269396097</v>
      </c>
      <c r="S519" s="8">
        <f t="shared" si="41"/>
        <v>736797.77129442501</v>
      </c>
      <c r="T519" s="9">
        <f t="shared" si="44"/>
        <v>-145651.07860046404</v>
      </c>
      <c r="Z519" s="1"/>
    </row>
    <row r="520" spans="1:26" x14ac:dyDescent="0.2">
      <c r="A520" s="7">
        <f>'Repeated-Mesaures ANOVA'!A520</f>
        <v>597299.57910557895</v>
      </c>
      <c r="B520" s="8">
        <f>'Repeated-Mesaures ANOVA'!C520</f>
        <v>752869.66049680498</v>
      </c>
      <c r="C520" s="9">
        <f t="shared" si="42"/>
        <v>-155570.08139122603</v>
      </c>
      <c r="I520" s="7">
        <f>'Repeated-Mesaures ANOVA'!C520</f>
        <v>752869.66049680498</v>
      </c>
      <c r="J520" s="8">
        <f>'Repeated-Mesaures ANOVA'!E520</f>
        <v>707454.73567570595</v>
      </c>
      <c r="K520" s="9">
        <f t="shared" si="43"/>
        <v>45414.924821099034</v>
      </c>
      <c r="R520" s="7">
        <f t="shared" si="40"/>
        <v>597299.57910557895</v>
      </c>
      <c r="S520" s="8">
        <f t="shared" si="41"/>
        <v>707454.73567570595</v>
      </c>
      <c r="T520" s="9">
        <f t="shared" si="44"/>
        <v>-110155.156570127</v>
      </c>
      <c r="Z520" s="1"/>
    </row>
    <row r="521" spans="1:26" x14ac:dyDescent="0.2">
      <c r="A521" s="7">
        <f>'Repeated-Mesaures ANOVA'!A521</f>
        <v>600865.36184327805</v>
      </c>
      <c r="B521" s="8">
        <f>'Repeated-Mesaures ANOVA'!C521</f>
        <v>762675.33590673504</v>
      </c>
      <c r="C521" s="9">
        <f t="shared" si="42"/>
        <v>-161809.97406345699</v>
      </c>
      <c r="I521" s="7">
        <f>'Repeated-Mesaures ANOVA'!C521</f>
        <v>762675.33590673504</v>
      </c>
      <c r="J521" s="8">
        <f>'Repeated-Mesaures ANOVA'!E521</f>
        <v>702179.88961891294</v>
      </c>
      <c r="K521" s="9">
        <f t="shared" si="43"/>
        <v>60495.446287822095</v>
      </c>
      <c r="R521" s="7">
        <f t="shared" si="40"/>
        <v>600865.36184327805</v>
      </c>
      <c r="S521" s="8">
        <f t="shared" si="41"/>
        <v>702179.88961891294</v>
      </c>
      <c r="T521" s="9">
        <f t="shared" si="44"/>
        <v>-101314.5277756349</v>
      </c>
      <c r="Z521" s="1"/>
    </row>
    <row r="522" spans="1:26" x14ac:dyDescent="0.2">
      <c r="A522" s="7">
        <f>'Repeated-Mesaures ANOVA'!A522</f>
        <v>599339.96097067697</v>
      </c>
      <c r="B522" s="8">
        <f>'Repeated-Mesaures ANOVA'!C522</f>
        <v>708519.57341747696</v>
      </c>
      <c r="C522" s="9">
        <f t="shared" si="42"/>
        <v>-109179.61244679999</v>
      </c>
      <c r="I522" s="7">
        <f>'Repeated-Mesaures ANOVA'!C522</f>
        <v>708519.57341747696</v>
      </c>
      <c r="J522" s="8">
        <f>'Repeated-Mesaures ANOVA'!E522</f>
        <v>692550.68104724598</v>
      </c>
      <c r="K522" s="9">
        <f t="shared" si="43"/>
        <v>15968.892370230984</v>
      </c>
      <c r="R522" s="7">
        <f t="shared" si="40"/>
        <v>599339.96097067697</v>
      </c>
      <c r="S522" s="8">
        <f t="shared" si="41"/>
        <v>692550.68104724598</v>
      </c>
      <c r="T522" s="9">
        <f t="shared" si="44"/>
        <v>-93210.720076569007</v>
      </c>
      <c r="Z522" s="1"/>
    </row>
    <row r="523" spans="1:26" x14ac:dyDescent="0.2">
      <c r="A523" s="7">
        <f>'Repeated-Mesaures ANOVA'!A523</f>
        <v>602977.87614670198</v>
      </c>
      <c r="B523" s="8">
        <f>'Repeated-Mesaures ANOVA'!C523</f>
        <v>765360.12018809898</v>
      </c>
      <c r="C523" s="9">
        <f t="shared" si="42"/>
        <v>-162382.244041397</v>
      </c>
      <c r="I523" s="7">
        <f>'Repeated-Mesaures ANOVA'!C523</f>
        <v>765360.12018809898</v>
      </c>
      <c r="J523" s="8">
        <f>'Repeated-Mesaures ANOVA'!E523</f>
        <v>703280.59935555805</v>
      </c>
      <c r="K523" s="9">
        <f t="shared" si="43"/>
        <v>62079.520832540933</v>
      </c>
      <c r="R523" s="7">
        <f t="shared" si="40"/>
        <v>602977.87614670198</v>
      </c>
      <c r="S523" s="8">
        <f t="shared" si="41"/>
        <v>703280.59935555805</v>
      </c>
      <c r="T523" s="9">
        <f t="shared" si="44"/>
        <v>-100302.72320885607</v>
      </c>
      <c r="Z523" s="1"/>
    </row>
    <row r="524" spans="1:26" x14ac:dyDescent="0.2">
      <c r="A524" s="7">
        <f>'Repeated-Mesaures ANOVA'!A524</f>
        <v>599640.25886941398</v>
      </c>
      <c r="B524" s="8">
        <f>'Repeated-Mesaures ANOVA'!C524</f>
        <v>744557.24265036103</v>
      </c>
      <c r="C524" s="9">
        <f t="shared" si="42"/>
        <v>-144916.98378094705</v>
      </c>
      <c r="I524" s="7">
        <f>'Repeated-Mesaures ANOVA'!C524</f>
        <v>744557.24265036103</v>
      </c>
      <c r="J524" s="8">
        <f>'Repeated-Mesaures ANOVA'!E524</f>
        <v>692096.16111032094</v>
      </c>
      <c r="K524" s="9">
        <f t="shared" si="43"/>
        <v>52461.08154004009</v>
      </c>
      <c r="R524" s="7">
        <f t="shared" si="40"/>
        <v>599640.25886941398</v>
      </c>
      <c r="S524" s="8">
        <f t="shared" si="41"/>
        <v>692096.16111032094</v>
      </c>
      <c r="T524" s="9">
        <f t="shared" si="44"/>
        <v>-92455.902240906958</v>
      </c>
      <c r="Z524" s="1"/>
    </row>
    <row r="525" spans="1:26" x14ac:dyDescent="0.2">
      <c r="A525" s="7">
        <f>'Repeated-Mesaures ANOVA'!A525</f>
        <v>611337.06667734694</v>
      </c>
      <c r="B525" s="8">
        <f>'Repeated-Mesaures ANOVA'!C525</f>
        <v>746868.10372087196</v>
      </c>
      <c r="C525" s="9">
        <f t="shared" si="42"/>
        <v>-135531.03704352502</v>
      </c>
      <c r="I525" s="7">
        <f>'Repeated-Mesaures ANOVA'!C525</f>
        <v>746868.10372087196</v>
      </c>
      <c r="J525" s="8">
        <f>'Repeated-Mesaures ANOVA'!E525</f>
        <v>721720.38133790996</v>
      </c>
      <c r="K525" s="9">
        <f t="shared" si="43"/>
        <v>25147.722382962005</v>
      </c>
      <c r="R525" s="7">
        <f t="shared" si="40"/>
        <v>611337.06667734694</v>
      </c>
      <c r="S525" s="8">
        <f t="shared" si="41"/>
        <v>721720.38133790996</v>
      </c>
      <c r="T525" s="9">
        <f t="shared" si="44"/>
        <v>-110383.31466056302</v>
      </c>
      <c r="Z525" s="1"/>
    </row>
    <row r="526" spans="1:26" x14ac:dyDescent="0.2">
      <c r="A526" s="7">
        <f>'Repeated-Mesaures ANOVA'!A526</f>
        <v>615176.16605463705</v>
      </c>
      <c r="B526" s="8">
        <f>'Repeated-Mesaures ANOVA'!C526</f>
        <v>759417.36476055696</v>
      </c>
      <c r="C526" s="9">
        <f t="shared" si="42"/>
        <v>-144241.1987059199</v>
      </c>
      <c r="I526" s="7">
        <f>'Repeated-Mesaures ANOVA'!C526</f>
        <v>759417.36476055696</v>
      </c>
      <c r="J526" s="8">
        <f>'Repeated-Mesaures ANOVA'!E526</f>
        <v>707600.34114876296</v>
      </c>
      <c r="K526" s="9">
        <f t="shared" si="43"/>
        <v>51817.023611793993</v>
      </c>
      <c r="R526" s="7">
        <f t="shared" si="40"/>
        <v>615176.16605463705</v>
      </c>
      <c r="S526" s="8">
        <f t="shared" si="41"/>
        <v>707600.34114876296</v>
      </c>
      <c r="T526" s="9">
        <f t="shared" si="44"/>
        <v>-92424.175094125909</v>
      </c>
      <c r="Z526" s="1"/>
    </row>
    <row r="527" spans="1:26" x14ac:dyDescent="0.2">
      <c r="A527" s="7">
        <f>'Repeated-Mesaures ANOVA'!A527</f>
        <v>596327.13682954898</v>
      </c>
      <c r="B527" s="8">
        <f>'Repeated-Mesaures ANOVA'!C527</f>
        <v>780657.314047697</v>
      </c>
      <c r="C527" s="9">
        <f t="shared" si="42"/>
        <v>-184330.17721814802</v>
      </c>
      <c r="I527" s="7">
        <f>'Repeated-Mesaures ANOVA'!C527</f>
        <v>780657.314047697</v>
      </c>
      <c r="J527" s="8">
        <f>'Repeated-Mesaures ANOVA'!E527</f>
        <v>722229.28243839601</v>
      </c>
      <c r="K527" s="9">
        <f t="shared" si="43"/>
        <v>58428.03160930099</v>
      </c>
      <c r="R527" s="7">
        <f t="shared" si="40"/>
        <v>596327.13682954898</v>
      </c>
      <c r="S527" s="8">
        <f t="shared" si="41"/>
        <v>722229.28243839601</v>
      </c>
      <c r="T527" s="9">
        <f t="shared" si="44"/>
        <v>-125902.14560884703</v>
      </c>
      <c r="Z527" s="1"/>
    </row>
    <row r="528" spans="1:26" x14ac:dyDescent="0.2">
      <c r="A528" s="7">
        <f>'Repeated-Mesaures ANOVA'!A528</f>
        <v>596677.73335598898</v>
      </c>
      <c r="B528" s="8">
        <f>'Repeated-Mesaures ANOVA'!C528</f>
        <v>734166.99156244798</v>
      </c>
      <c r="C528" s="9">
        <f t="shared" si="42"/>
        <v>-137489.258206459</v>
      </c>
      <c r="I528" s="7">
        <f>'Repeated-Mesaures ANOVA'!C528</f>
        <v>734166.99156244798</v>
      </c>
      <c r="J528" s="8">
        <f>'Repeated-Mesaures ANOVA'!E528</f>
        <v>683209.33032043104</v>
      </c>
      <c r="K528" s="9">
        <f t="shared" si="43"/>
        <v>50957.66124201694</v>
      </c>
      <c r="R528" s="7">
        <f t="shared" si="40"/>
        <v>596677.73335598898</v>
      </c>
      <c r="S528" s="8">
        <f t="shared" si="41"/>
        <v>683209.33032043104</v>
      </c>
      <c r="T528" s="9">
        <f t="shared" si="44"/>
        <v>-86531.596964442055</v>
      </c>
      <c r="Z528" s="1"/>
    </row>
    <row r="529" spans="1:26" x14ac:dyDescent="0.2">
      <c r="A529" s="7">
        <f>'Repeated-Mesaures ANOVA'!A529</f>
        <v>599221.25570806896</v>
      </c>
      <c r="B529" s="8">
        <f>'Repeated-Mesaures ANOVA'!C529</f>
        <v>750306.88829191204</v>
      </c>
      <c r="C529" s="9">
        <f t="shared" si="42"/>
        <v>-151085.63258384308</v>
      </c>
      <c r="I529" s="7">
        <f>'Repeated-Mesaures ANOVA'!C529</f>
        <v>750306.88829191204</v>
      </c>
      <c r="J529" s="8">
        <f>'Repeated-Mesaures ANOVA'!E529</f>
        <v>682164.82973406301</v>
      </c>
      <c r="K529" s="9">
        <f t="shared" si="43"/>
        <v>68142.058557849028</v>
      </c>
      <c r="R529" s="7">
        <f t="shared" si="40"/>
        <v>599221.25570806896</v>
      </c>
      <c r="S529" s="8">
        <f t="shared" si="41"/>
        <v>682164.82973406301</v>
      </c>
      <c r="T529" s="9">
        <f t="shared" si="44"/>
        <v>-82943.57402599405</v>
      </c>
      <c r="Z529" s="1"/>
    </row>
    <row r="530" spans="1:26" x14ac:dyDescent="0.2">
      <c r="A530" s="7">
        <f>'Repeated-Mesaures ANOVA'!A530</f>
        <v>603527.45793203695</v>
      </c>
      <c r="B530" s="8">
        <f>'Repeated-Mesaures ANOVA'!C530</f>
        <v>748096.72941564897</v>
      </c>
      <c r="C530" s="9">
        <f t="shared" si="42"/>
        <v>-144569.27148361201</v>
      </c>
      <c r="I530" s="7">
        <f>'Repeated-Mesaures ANOVA'!C530</f>
        <v>748096.72941564897</v>
      </c>
      <c r="J530" s="8">
        <f>'Repeated-Mesaures ANOVA'!E530</f>
        <v>700565.36615029594</v>
      </c>
      <c r="K530" s="9">
        <f t="shared" si="43"/>
        <v>47531.363265353022</v>
      </c>
      <c r="R530" s="7">
        <f t="shared" si="40"/>
        <v>603527.45793203695</v>
      </c>
      <c r="S530" s="8">
        <f t="shared" si="41"/>
        <v>700565.36615029594</v>
      </c>
      <c r="T530" s="9">
        <f t="shared" si="44"/>
        <v>-97037.908218258992</v>
      </c>
      <c r="Z530" s="1"/>
    </row>
    <row r="531" spans="1:26" x14ac:dyDescent="0.2">
      <c r="A531" s="7">
        <f>'Repeated-Mesaures ANOVA'!A531</f>
        <v>623811.97775297402</v>
      </c>
      <c r="B531" s="8">
        <f>'Repeated-Mesaures ANOVA'!C531</f>
        <v>745365.53398370906</v>
      </c>
      <c r="C531" s="9">
        <f t="shared" si="42"/>
        <v>-121553.55623073503</v>
      </c>
      <c r="I531" s="7">
        <f>'Repeated-Mesaures ANOVA'!C531</f>
        <v>745365.53398370906</v>
      </c>
      <c r="J531" s="8">
        <f>'Repeated-Mesaures ANOVA'!E531</f>
        <v>702616.86492738302</v>
      </c>
      <c r="K531" s="9">
        <f t="shared" si="43"/>
        <v>42748.669056326034</v>
      </c>
      <c r="R531" s="7">
        <f t="shared" si="40"/>
        <v>623811.97775297402</v>
      </c>
      <c r="S531" s="8">
        <f t="shared" si="41"/>
        <v>702616.86492738302</v>
      </c>
      <c r="T531" s="9">
        <f t="shared" si="44"/>
        <v>-78804.887174408999</v>
      </c>
      <c r="Z531" s="1"/>
    </row>
    <row r="532" spans="1:26" x14ac:dyDescent="0.2">
      <c r="A532" s="7">
        <f>'Repeated-Mesaures ANOVA'!A532</f>
        <v>617726.10732934996</v>
      </c>
      <c r="B532" s="8">
        <f>'Repeated-Mesaures ANOVA'!C532</f>
        <v>763509.87216027698</v>
      </c>
      <c r="C532" s="9">
        <f t="shared" si="42"/>
        <v>-145783.76483092702</v>
      </c>
      <c r="I532" s="7">
        <f>'Repeated-Mesaures ANOVA'!C532</f>
        <v>763509.87216027698</v>
      </c>
      <c r="J532" s="8">
        <f>'Repeated-Mesaures ANOVA'!E532</f>
        <v>709714.887261761</v>
      </c>
      <c r="K532" s="9">
        <f t="shared" si="43"/>
        <v>53794.984898515977</v>
      </c>
      <c r="R532" s="7">
        <f t="shared" si="40"/>
        <v>617726.10732934996</v>
      </c>
      <c r="S532" s="8">
        <f t="shared" si="41"/>
        <v>709714.887261761</v>
      </c>
      <c r="T532" s="9">
        <f t="shared" si="44"/>
        <v>-91988.779932411038</v>
      </c>
      <c r="Z532" s="1"/>
    </row>
    <row r="533" spans="1:26" x14ac:dyDescent="0.2">
      <c r="A533" s="7">
        <f>'Repeated-Mesaures ANOVA'!A533</f>
        <v>611329.38604961999</v>
      </c>
      <c r="B533" s="8">
        <f>'Repeated-Mesaures ANOVA'!C533</f>
        <v>744044.38825447997</v>
      </c>
      <c r="C533" s="9">
        <f t="shared" si="42"/>
        <v>-132715.00220485998</v>
      </c>
      <c r="I533" s="7">
        <f>'Repeated-Mesaures ANOVA'!C533</f>
        <v>744044.38825447997</v>
      </c>
      <c r="J533" s="8">
        <f>'Repeated-Mesaures ANOVA'!E533</f>
        <v>694691.76335264696</v>
      </c>
      <c r="K533" s="9">
        <f t="shared" si="43"/>
        <v>49352.624901833013</v>
      </c>
      <c r="R533" s="7">
        <f t="shared" si="40"/>
        <v>611329.38604961999</v>
      </c>
      <c r="S533" s="8">
        <f t="shared" si="41"/>
        <v>694691.76335264696</v>
      </c>
      <c r="T533" s="9">
        <f t="shared" si="44"/>
        <v>-83362.377303026966</v>
      </c>
      <c r="Z533" s="1"/>
    </row>
    <row r="534" spans="1:26" x14ac:dyDescent="0.2">
      <c r="A534" s="7">
        <f>'Repeated-Mesaures ANOVA'!A534</f>
        <v>592178.69331531494</v>
      </c>
      <c r="B534" s="8">
        <f>'Repeated-Mesaures ANOVA'!C534</f>
        <v>751790.67954329902</v>
      </c>
      <c r="C534" s="9">
        <f t="shared" si="42"/>
        <v>-159611.98622798407</v>
      </c>
      <c r="I534" s="7">
        <f>'Repeated-Mesaures ANOVA'!C534</f>
        <v>751790.67954329902</v>
      </c>
      <c r="J534" s="8">
        <f>'Repeated-Mesaures ANOVA'!E534</f>
        <v>717179.419072352</v>
      </c>
      <c r="K534" s="9">
        <f t="shared" si="43"/>
        <v>34611.260470947018</v>
      </c>
      <c r="R534" s="7">
        <f t="shared" si="40"/>
        <v>592178.69331531494</v>
      </c>
      <c r="S534" s="8">
        <f t="shared" si="41"/>
        <v>717179.419072352</v>
      </c>
      <c r="T534" s="9">
        <f t="shared" si="44"/>
        <v>-125000.72575703706</v>
      </c>
      <c r="Z534" s="1"/>
    </row>
    <row r="535" spans="1:26" x14ac:dyDescent="0.2">
      <c r="A535" s="7">
        <f>'Repeated-Mesaures ANOVA'!A535</f>
        <v>588261.56981251296</v>
      </c>
      <c r="B535" s="8">
        <f>'Repeated-Mesaures ANOVA'!C535</f>
        <v>721094.20570606098</v>
      </c>
      <c r="C535" s="9">
        <f t="shared" si="42"/>
        <v>-132832.63589354802</v>
      </c>
      <c r="I535" s="7">
        <f>'Repeated-Mesaures ANOVA'!C535</f>
        <v>721094.20570606098</v>
      </c>
      <c r="J535" s="8">
        <f>'Repeated-Mesaures ANOVA'!E535</f>
        <v>723262.02897344099</v>
      </c>
      <c r="K535" s="9">
        <f t="shared" si="43"/>
        <v>-2167.8232673800085</v>
      </c>
      <c r="R535" s="7">
        <f t="shared" si="40"/>
        <v>588261.56981251296</v>
      </c>
      <c r="S535" s="8">
        <f t="shared" si="41"/>
        <v>723262.02897344099</v>
      </c>
      <c r="T535" s="9">
        <f t="shared" si="44"/>
        <v>-135000.45916092803</v>
      </c>
      <c r="Z535" s="1"/>
    </row>
    <row r="536" spans="1:26" x14ac:dyDescent="0.2">
      <c r="A536" s="7">
        <f>'Repeated-Mesaures ANOVA'!A536</f>
        <v>597953.85685848095</v>
      </c>
      <c r="B536" s="8">
        <f>'Repeated-Mesaures ANOVA'!C536</f>
        <v>791820.842703345</v>
      </c>
      <c r="C536" s="9">
        <f t="shared" si="42"/>
        <v>-193866.98584486404</v>
      </c>
      <c r="I536" s="7">
        <f>'Repeated-Mesaures ANOVA'!C536</f>
        <v>791820.842703345</v>
      </c>
      <c r="J536" s="8">
        <f>'Repeated-Mesaures ANOVA'!E536</f>
        <v>691228.35655792605</v>
      </c>
      <c r="K536" s="9">
        <f t="shared" si="43"/>
        <v>100592.48614541895</v>
      </c>
      <c r="R536" s="7">
        <f t="shared" si="40"/>
        <v>597953.85685848095</v>
      </c>
      <c r="S536" s="8">
        <f t="shared" si="41"/>
        <v>691228.35655792605</v>
      </c>
      <c r="T536" s="9">
        <f t="shared" si="44"/>
        <v>-93274.499699445092</v>
      </c>
      <c r="Z536" s="1"/>
    </row>
    <row r="537" spans="1:26" x14ac:dyDescent="0.2">
      <c r="A537" s="7">
        <f>'Repeated-Mesaures ANOVA'!A537</f>
        <v>611816.38983619295</v>
      </c>
      <c r="B537" s="8">
        <f>'Repeated-Mesaures ANOVA'!C537</f>
        <v>791128.18234129704</v>
      </c>
      <c r="C537" s="9">
        <f t="shared" si="42"/>
        <v>-179311.79250510409</v>
      </c>
      <c r="I537" s="7">
        <f>'Repeated-Mesaures ANOVA'!C537</f>
        <v>791128.18234129704</v>
      </c>
      <c r="J537" s="8">
        <f>'Repeated-Mesaures ANOVA'!E537</f>
        <v>701970.944572723</v>
      </c>
      <c r="K537" s="9">
        <f t="shared" si="43"/>
        <v>89157.237768574036</v>
      </c>
      <c r="R537" s="7">
        <f t="shared" si="40"/>
        <v>611816.38983619295</v>
      </c>
      <c r="S537" s="8">
        <f t="shared" si="41"/>
        <v>701970.944572723</v>
      </c>
      <c r="T537" s="9">
        <f t="shared" si="44"/>
        <v>-90154.554736530059</v>
      </c>
      <c r="Z537" s="1"/>
    </row>
    <row r="538" spans="1:26" x14ac:dyDescent="0.2">
      <c r="A538" s="7">
        <f>'Repeated-Mesaures ANOVA'!A538</f>
        <v>595218.85603750695</v>
      </c>
      <c r="B538" s="8">
        <f>'Repeated-Mesaures ANOVA'!C538</f>
        <v>734292.13512022595</v>
      </c>
      <c r="C538" s="9">
        <f t="shared" si="42"/>
        <v>-139073.279082719</v>
      </c>
      <c r="I538" s="7">
        <f>'Repeated-Mesaures ANOVA'!C538</f>
        <v>734292.13512022595</v>
      </c>
      <c r="J538" s="8">
        <f>'Repeated-Mesaures ANOVA'!E538</f>
        <v>717906.74557625095</v>
      </c>
      <c r="K538" s="9">
        <f t="shared" si="43"/>
        <v>16385.389543975005</v>
      </c>
      <c r="R538" s="7">
        <f t="shared" si="40"/>
        <v>595218.85603750695</v>
      </c>
      <c r="S538" s="8">
        <f t="shared" si="41"/>
        <v>717906.74557625095</v>
      </c>
      <c r="T538" s="9">
        <f t="shared" si="44"/>
        <v>-122687.889538744</v>
      </c>
      <c r="Z538" s="1"/>
    </row>
    <row r="539" spans="1:26" x14ac:dyDescent="0.2">
      <c r="A539" s="7">
        <f>'Repeated-Mesaures ANOVA'!A539</f>
        <v>599036.62850772496</v>
      </c>
      <c r="B539" s="8">
        <f>'Repeated-Mesaures ANOVA'!C539</f>
        <v>745222.40049537295</v>
      </c>
      <c r="C539" s="9">
        <f t="shared" si="42"/>
        <v>-146185.77198764798</v>
      </c>
      <c r="I539" s="7">
        <f>'Repeated-Mesaures ANOVA'!C539</f>
        <v>745222.40049537295</v>
      </c>
      <c r="J539" s="8">
        <f>'Repeated-Mesaures ANOVA'!E539</f>
        <v>703224.30675215705</v>
      </c>
      <c r="K539" s="9">
        <f t="shared" si="43"/>
        <v>41998.093743215897</v>
      </c>
      <c r="R539" s="7">
        <f t="shared" si="40"/>
        <v>599036.62850772496</v>
      </c>
      <c r="S539" s="8">
        <f t="shared" si="41"/>
        <v>703224.30675215705</v>
      </c>
      <c r="T539" s="9">
        <f t="shared" si="44"/>
        <v>-104187.67824443209</v>
      </c>
      <c r="Z539" s="1"/>
    </row>
    <row r="540" spans="1:26" x14ac:dyDescent="0.2">
      <c r="A540" s="7">
        <f>'Repeated-Mesaures ANOVA'!A540</f>
        <v>610938.267933405</v>
      </c>
      <c r="B540" s="8">
        <f>'Repeated-Mesaures ANOVA'!C540</f>
        <v>759415.52142060897</v>
      </c>
      <c r="C540" s="9">
        <f t="shared" si="42"/>
        <v>-148477.25348720397</v>
      </c>
      <c r="I540" s="7">
        <f>'Repeated-Mesaures ANOVA'!C540</f>
        <v>759415.52142060897</v>
      </c>
      <c r="J540" s="8">
        <f>'Repeated-Mesaures ANOVA'!E540</f>
        <v>680188.98793789803</v>
      </c>
      <c r="K540" s="9">
        <f t="shared" si="43"/>
        <v>79226.533482710947</v>
      </c>
      <c r="R540" s="7">
        <f t="shared" si="40"/>
        <v>610938.267933405</v>
      </c>
      <c r="S540" s="8">
        <f t="shared" si="41"/>
        <v>680188.98793789803</v>
      </c>
      <c r="T540" s="9">
        <f t="shared" si="44"/>
        <v>-69250.720004493021</v>
      </c>
      <c r="Z540" s="1"/>
    </row>
    <row r="541" spans="1:26" x14ac:dyDescent="0.2">
      <c r="A541" s="7">
        <f>'Repeated-Mesaures ANOVA'!A541</f>
        <v>612291.64723310701</v>
      </c>
      <c r="B541" s="8">
        <f>'Repeated-Mesaures ANOVA'!C541</f>
        <v>758327.90399975202</v>
      </c>
      <c r="C541" s="9">
        <f t="shared" si="42"/>
        <v>-146036.256766645</v>
      </c>
      <c r="I541" s="7">
        <f>'Repeated-Mesaures ANOVA'!C541</f>
        <v>758327.90399975202</v>
      </c>
      <c r="J541" s="8">
        <f>'Repeated-Mesaures ANOVA'!E541</f>
        <v>689230.06995842396</v>
      </c>
      <c r="K541" s="9">
        <f t="shared" si="43"/>
        <v>69097.834041328053</v>
      </c>
      <c r="R541" s="7">
        <f t="shared" si="40"/>
        <v>612291.64723310701</v>
      </c>
      <c r="S541" s="8">
        <f t="shared" si="41"/>
        <v>689230.06995842396</v>
      </c>
      <c r="T541" s="9">
        <f t="shared" si="44"/>
        <v>-76938.422725316952</v>
      </c>
      <c r="Z541" s="1"/>
    </row>
    <row r="542" spans="1:26" x14ac:dyDescent="0.2">
      <c r="A542" s="7">
        <f>'Repeated-Mesaures ANOVA'!A542</f>
        <v>591958.43755928497</v>
      </c>
      <c r="B542" s="8">
        <f>'Repeated-Mesaures ANOVA'!C542</f>
        <v>751689.26069415698</v>
      </c>
      <c r="C542" s="9">
        <f t="shared" si="42"/>
        <v>-159730.82313487201</v>
      </c>
      <c r="I542" s="7">
        <f>'Repeated-Mesaures ANOVA'!C542</f>
        <v>751689.26069415698</v>
      </c>
      <c r="J542" s="8">
        <f>'Repeated-Mesaures ANOVA'!E542</f>
        <v>721718.00004368206</v>
      </c>
      <c r="K542" s="9">
        <f t="shared" si="43"/>
        <v>29971.260650474927</v>
      </c>
      <c r="R542" s="7">
        <f t="shared" si="40"/>
        <v>591958.43755928497</v>
      </c>
      <c r="S542" s="8">
        <f t="shared" si="41"/>
        <v>721718.00004368206</v>
      </c>
      <c r="T542" s="9">
        <f t="shared" si="44"/>
        <v>-129759.56248439709</v>
      </c>
      <c r="Z542" s="1"/>
    </row>
    <row r="543" spans="1:26" x14ac:dyDescent="0.2">
      <c r="A543" s="7">
        <f>'Repeated-Mesaures ANOVA'!A543</f>
        <v>598346.49760582601</v>
      </c>
      <c r="B543" s="8">
        <f>'Repeated-Mesaures ANOVA'!C543</f>
        <v>719606.11787535099</v>
      </c>
      <c r="C543" s="9">
        <f t="shared" si="42"/>
        <v>-121259.62026952498</v>
      </c>
      <c r="I543" s="7">
        <f>'Repeated-Mesaures ANOVA'!C543</f>
        <v>719606.11787535099</v>
      </c>
      <c r="J543" s="8">
        <f>'Repeated-Mesaures ANOVA'!E543</f>
        <v>712311.86420307797</v>
      </c>
      <c r="K543" s="9">
        <f t="shared" si="43"/>
        <v>7294.2536722730147</v>
      </c>
      <c r="R543" s="7">
        <f t="shared" si="40"/>
        <v>598346.49760582601</v>
      </c>
      <c r="S543" s="8">
        <f t="shared" si="41"/>
        <v>712311.86420307797</v>
      </c>
      <c r="T543" s="9">
        <f t="shared" si="44"/>
        <v>-113965.36659725197</v>
      </c>
      <c r="Z543" s="1"/>
    </row>
    <row r="544" spans="1:26" x14ac:dyDescent="0.2">
      <c r="A544" s="7">
        <f>'Repeated-Mesaures ANOVA'!A544</f>
        <v>579158.68016369198</v>
      </c>
      <c r="B544" s="8">
        <f>'Repeated-Mesaures ANOVA'!C544</f>
        <v>739402.21028882905</v>
      </c>
      <c r="C544" s="9">
        <f t="shared" si="42"/>
        <v>-160243.53012513707</v>
      </c>
      <c r="I544" s="7">
        <f>'Repeated-Mesaures ANOVA'!C544</f>
        <v>739402.21028882905</v>
      </c>
      <c r="J544" s="8">
        <f>'Repeated-Mesaures ANOVA'!E544</f>
        <v>688078.20207516302</v>
      </c>
      <c r="K544" s="9">
        <f t="shared" si="43"/>
        <v>51324.008213666035</v>
      </c>
      <c r="R544" s="7">
        <f t="shared" si="40"/>
        <v>579158.68016369198</v>
      </c>
      <c r="S544" s="8">
        <f t="shared" si="41"/>
        <v>688078.20207516302</v>
      </c>
      <c r="T544" s="9">
        <f t="shared" si="44"/>
        <v>-108919.52191147103</v>
      </c>
      <c r="Z544" s="1"/>
    </row>
    <row r="545" spans="1:26" x14ac:dyDescent="0.2">
      <c r="A545" s="7">
        <f>'Repeated-Mesaures ANOVA'!A545</f>
        <v>591032.96508974396</v>
      </c>
      <c r="B545" s="8">
        <f>'Repeated-Mesaures ANOVA'!C545</f>
        <v>745575.75439234404</v>
      </c>
      <c r="C545" s="9">
        <f t="shared" si="42"/>
        <v>-154542.78930260008</v>
      </c>
      <c r="I545" s="7">
        <f>'Repeated-Mesaures ANOVA'!C545</f>
        <v>745575.75439234404</v>
      </c>
      <c r="J545" s="8">
        <f>'Repeated-Mesaures ANOVA'!E545</f>
        <v>728569.41065629199</v>
      </c>
      <c r="K545" s="9">
        <f t="shared" si="43"/>
        <v>17006.343736052047</v>
      </c>
      <c r="R545" s="7">
        <f t="shared" si="40"/>
        <v>591032.96508974396</v>
      </c>
      <c r="S545" s="8">
        <f t="shared" si="41"/>
        <v>728569.41065629199</v>
      </c>
      <c r="T545" s="9">
        <f t="shared" si="44"/>
        <v>-137536.44556654803</v>
      </c>
      <c r="Z545" s="1"/>
    </row>
    <row r="546" spans="1:26" x14ac:dyDescent="0.2">
      <c r="A546" s="7">
        <f>'Repeated-Mesaures ANOVA'!A546</f>
        <v>601865.83399484202</v>
      </c>
      <c r="B546" s="8">
        <f>'Repeated-Mesaures ANOVA'!C546</f>
        <v>743188.84783509199</v>
      </c>
      <c r="C546" s="9">
        <f t="shared" si="42"/>
        <v>-141323.01384024997</v>
      </c>
      <c r="I546" s="7">
        <f>'Repeated-Mesaures ANOVA'!C546</f>
        <v>743188.84783509199</v>
      </c>
      <c r="J546" s="8">
        <f>'Repeated-Mesaures ANOVA'!E546</f>
        <v>680121.38723264402</v>
      </c>
      <c r="K546" s="9">
        <f t="shared" si="43"/>
        <v>63067.460602447973</v>
      </c>
      <c r="R546" s="7">
        <f t="shared" si="40"/>
        <v>601865.83399484202</v>
      </c>
      <c r="S546" s="8">
        <f t="shared" si="41"/>
        <v>680121.38723264402</v>
      </c>
      <c r="T546" s="9">
        <f t="shared" si="44"/>
        <v>-78255.553237802</v>
      </c>
      <c r="Z546" s="1"/>
    </row>
    <row r="547" spans="1:26" x14ac:dyDescent="0.2">
      <c r="A547" s="7">
        <f>'Repeated-Mesaures ANOVA'!A547</f>
        <v>605677.93868926901</v>
      </c>
      <c r="B547" s="8">
        <f>'Repeated-Mesaures ANOVA'!C547</f>
        <v>763600.697453361</v>
      </c>
      <c r="C547" s="9">
        <f t="shared" si="42"/>
        <v>-157922.758764092</v>
      </c>
      <c r="I547" s="7">
        <f>'Repeated-Mesaures ANOVA'!C547</f>
        <v>763600.697453361</v>
      </c>
      <c r="J547" s="8">
        <f>'Repeated-Mesaures ANOVA'!E547</f>
        <v>717157.63886745495</v>
      </c>
      <c r="K547" s="9">
        <f t="shared" si="43"/>
        <v>46443.058585906052</v>
      </c>
      <c r="R547" s="7">
        <f t="shared" si="40"/>
        <v>605677.93868926901</v>
      </c>
      <c r="S547" s="8">
        <f t="shared" si="41"/>
        <v>717157.63886745495</v>
      </c>
      <c r="T547" s="9">
        <f t="shared" si="44"/>
        <v>-111479.70017818594</v>
      </c>
      <c r="Z547" s="1"/>
    </row>
    <row r="548" spans="1:26" x14ac:dyDescent="0.2">
      <c r="A548" s="7">
        <f>'Repeated-Mesaures ANOVA'!A548</f>
        <v>587837.41110982804</v>
      </c>
      <c r="B548" s="8">
        <f>'Repeated-Mesaures ANOVA'!C548</f>
        <v>762975.280455295</v>
      </c>
      <c r="C548" s="9">
        <f t="shared" si="42"/>
        <v>-175137.86934546696</v>
      </c>
      <c r="I548" s="7">
        <f>'Repeated-Mesaures ANOVA'!C548</f>
        <v>762975.280455295</v>
      </c>
      <c r="J548" s="8">
        <f>'Repeated-Mesaures ANOVA'!E548</f>
        <v>731286.83029646694</v>
      </c>
      <c r="K548" s="9">
        <f t="shared" si="43"/>
        <v>31688.450158828055</v>
      </c>
      <c r="R548" s="7">
        <f t="shared" si="40"/>
        <v>587837.41110982804</v>
      </c>
      <c r="S548" s="8">
        <f t="shared" si="41"/>
        <v>731286.83029646694</v>
      </c>
      <c r="T548" s="9">
        <f t="shared" si="44"/>
        <v>-143449.4191866389</v>
      </c>
      <c r="Z548" s="1"/>
    </row>
    <row r="549" spans="1:26" x14ac:dyDescent="0.2">
      <c r="A549" s="7">
        <f>'Repeated-Mesaures ANOVA'!A549</f>
        <v>609640.79518162599</v>
      </c>
      <c r="B549" s="8">
        <f>'Repeated-Mesaures ANOVA'!C549</f>
        <v>715781.66818825796</v>
      </c>
      <c r="C549" s="9">
        <f t="shared" si="42"/>
        <v>-106140.87300663197</v>
      </c>
      <c r="I549" s="7">
        <f>'Repeated-Mesaures ANOVA'!C549</f>
        <v>715781.66818825796</v>
      </c>
      <c r="J549" s="8">
        <f>'Repeated-Mesaures ANOVA'!E549</f>
        <v>726521.35787630605</v>
      </c>
      <c r="K549" s="9">
        <f t="shared" si="43"/>
        <v>-10739.689688048093</v>
      </c>
      <c r="R549" s="7">
        <f t="shared" si="40"/>
        <v>609640.79518162599</v>
      </c>
      <c r="S549" s="8">
        <f t="shared" si="41"/>
        <v>726521.35787630605</v>
      </c>
      <c r="T549" s="9">
        <f t="shared" si="44"/>
        <v>-116880.56269468006</v>
      </c>
      <c r="Z549" s="1"/>
    </row>
    <row r="550" spans="1:26" x14ac:dyDescent="0.2">
      <c r="A550" s="7">
        <f>'Repeated-Mesaures ANOVA'!A550</f>
        <v>584740.31947107997</v>
      </c>
      <c r="B550" s="8">
        <f>'Repeated-Mesaures ANOVA'!C550</f>
        <v>745806.03703155601</v>
      </c>
      <c r="C550" s="9">
        <f t="shared" si="42"/>
        <v>-161065.71756047604</v>
      </c>
      <c r="I550" s="7">
        <f>'Repeated-Mesaures ANOVA'!C550</f>
        <v>745806.03703155601</v>
      </c>
      <c r="J550" s="8">
        <f>'Repeated-Mesaures ANOVA'!E550</f>
        <v>735269.37142651004</v>
      </c>
      <c r="K550" s="9">
        <f t="shared" si="43"/>
        <v>10536.665605045971</v>
      </c>
      <c r="R550" s="7">
        <f t="shared" si="40"/>
        <v>584740.31947107997</v>
      </c>
      <c r="S550" s="8">
        <f t="shared" si="41"/>
        <v>735269.37142651004</v>
      </c>
      <c r="T550" s="9">
        <f t="shared" si="44"/>
        <v>-150529.05195543007</v>
      </c>
      <c r="Z550" s="1"/>
    </row>
    <row r="551" spans="1:26" x14ac:dyDescent="0.2">
      <c r="A551" s="7">
        <f>'Repeated-Mesaures ANOVA'!A551</f>
        <v>607430.24064404098</v>
      </c>
      <c r="B551" s="8">
        <f>'Repeated-Mesaures ANOVA'!C551</f>
        <v>751554.78839394101</v>
      </c>
      <c r="C551" s="9">
        <f t="shared" si="42"/>
        <v>-144124.54774990003</v>
      </c>
      <c r="I551" s="7">
        <f>'Repeated-Mesaures ANOVA'!C551</f>
        <v>751554.78839394101</v>
      </c>
      <c r="J551" s="8">
        <f>'Repeated-Mesaures ANOVA'!E551</f>
        <v>694776.00131443201</v>
      </c>
      <c r="K551" s="9">
        <f t="shared" si="43"/>
        <v>56778.787079508998</v>
      </c>
      <c r="R551" s="7">
        <f t="shared" si="40"/>
        <v>607430.24064404098</v>
      </c>
      <c r="S551" s="8">
        <f t="shared" si="41"/>
        <v>694776.00131443201</v>
      </c>
      <c r="T551" s="9">
        <f t="shared" si="44"/>
        <v>-87345.760670391028</v>
      </c>
      <c r="Z551" s="1"/>
    </row>
    <row r="552" spans="1:26" x14ac:dyDescent="0.2">
      <c r="A552" s="7">
        <f>'Repeated-Mesaures ANOVA'!A552</f>
        <v>587133.31074216403</v>
      </c>
      <c r="B552" s="8">
        <f>'Repeated-Mesaures ANOVA'!C552</f>
        <v>774002.89891096903</v>
      </c>
      <c r="C552" s="9">
        <f t="shared" si="42"/>
        <v>-186869.588168805</v>
      </c>
      <c r="I552" s="7">
        <f>'Repeated-Mesaures ANOVA'!C552</f>
        <v>774002.89891096903</v>
      </c>
      <c r="J552" s="8">
        <f>'Repeated-Mesaures ANOVA'!E552</f>
        <v>717635.94316874596</v>
      </c>
      <c r="K552" s="9">
        <f t="shared" si="43"/>
        <v>56366.955742223072</v>
      </c>
      <c r="R552" s="7">
        <f t="shared" si="40"/>
        <v>587133.31074216403</v>
      </c>
      <c r="S552" s="8">
        <f t="shared" si="41"/>
        <v>717635.94316874596</v>
      </c>
      <c r="T552" s="9">
        <f t="shared" si="44"/>
        <v>-130502.63242658193</v>
      </c>
      <c r="Z552" s="1"/>
    </row>
    <row r="553" spans="1:26" x14ac:dyDescent="0.2">
      <c r="A553" s="7">
        <f>'Repeated-Mesaures ANOVA'!A553</f>
        <v>602234.98972940899</v>
      </c>
      <c r="B553" s="8">
        <f>'Repeated-Mesaures ANOVA'!C553</f>
        <v>742663.08893998899</v>
      </c>
      <c r="C553" s="9">
        <f t="shared" si="42"/>
        <v>-140428.09921058</v>
      </c>
      <c r="I553" s="7">
        <f>'Repeated-Mesaures ANOVA'!C553</f>
        <v>742663.08893998899</v>
      </c>
      <c r="J553" s="8">
        <f>'Repeated-Mesaures ANOVA'!E553</f>
        <v>725087.88841829298</v>
      </c>
      <c r="K553" s="9">
        <f t="shared" si="43"/>
        <v>17575.20052169601</v>
      </c>
      <c r="R553" s="7">
        <f t="shared" si="40"/>
        <v>602234.98972940899</v>
      </c>
      <c r="S553" s="8">
        <f t="shared" si="41"/>
        <v>725087.88841829298</v>
      </c>
      <c r="T553" s="9">
        <f t="shared" si="44"/>
        <v>-122852.89868888399</v>
      </c>
      <c r="Z553" s="1"/>
    </row>
    <row r="554" spans="1:26" x14ac:dyDescent="0.2">
      <c r="A554" s="7">
        <f>'Repeated-Mesaures ANOVA'!A554</f>
        <v>618608.34000120906</v>
      </c>
      <c r="B554" s="8">
        <f>'Repeated-Mesaures ANOVA'!C554</f>
        <v>749680.76992463402</v>
      </c>
      <c r="C554" s="9">
        <f t="shared" si="42"/>
        <v>-131072.42992342496</v>
      </c>
      <c r="I554" s="7">
        <f>'Repeated-Mesaures ANOVA'!C554</f>
        <v>749680.76992463402</v>
      </c>
      <c r="J554" s="8">
        <f>'Repeated-Mesaures ANOVA'!E554</f>
        <v>726009.65458961704</v>
      </c>
      <c r="K554" s="9">
        <f t="shared" si="43"/>
        <v>23671.115335016977</v>
      </c>
      <c r="R554" s="7">
        <f t="shared" si="40"/>
        <v>618608.34000120906</v>
      </c>
      <c r="S554" s="8">
        <f t="shared" si="41"/>
        <v>726009.65458961704</v>
      </c>
      <c r="T554" s="9">
        <f t="shared" si="44"/>
        <v>-107401.31458840799</v>
      </c>
      <c r="Z554" s="1"/>
    </row>
    <row r="555" spans="1:26" x14ac:dyDescent="0.2">
      <c r="A555" s="7">
        <f>'Repeated-Mesaures ANOVA'!A555</f>
        <v>598303.80168506305</v>
      </c>
      <c r="B555" s="8">
        <f>'Repeated-Mesaures ANOVA'!C555</f>
        <v>790436.95916296297</v>
      </c>
      <c r="C555" s="9">
        <f t="shared" si="42"/>
        <v>-192133.15747789992</v>
      </c>
      <c r="I555" s="7">
        <f>'Repeated-Mesaures ANOVA'!C555</f>
        <v>790436.95916296297</v>
      </c>
      <c r="J555" s="8">
        <f>'Repeated-Mesaures ANOVA'!E555</f>
        <v>707739.11616036703</v>
      </c>
      <c r="K555" s="9">
        <f t="shared" si="43"/>
        <v>82697.843002595939</v>
      </c>
      <c r="R555" s="7">
        <f t="shared" si="40"/>
        <v>598303.80168506305</v>
      </c>
      <c r="S555" s="8">
        <f t="shared" si="41"/>
        <v>707739.11616036703</v>
      </c>
      <c r="T555" s="9">
        <f t="shared" si="44"/>
        <v>-109435.31447530398</v>
      </c>
      <c r="Z555" s="1"/>
    </row>
    <row r="556" spans="1:26" x14ac:dyDescent="0.2">
      <c r="A556" s="7">
        <f>'Repeated-Mesaures ANOVA'!A556</f>
        <v>605128.02042429999</v>
      </c>
      <c r="B556" s="8">
        <f>'Repeated-Mesaures ANOVA'!C556</f>
        <v>720897.40288186201</v>
      </c>
      <c r="C556" s="9">
        <f t="shared" si="42"/>
        <v>-115769.38245756202</v>
      </c>
      <c r="I556" s="7">
        <f>'Repeated-Mesaures ANOVA'!C556</f>
        <v>720897.40288186201</v>
      </c>
      <c r="J556" s="8">
        <f>'Repeated-Mesaures ANOVA'!E556</f>
        <v>726537.22229403199</v>
      </c>
      <c r="K556" s="9">
        <f t="shared" si="43"/>
        <v>-5639.819412169978</v>
      </c>
      <c r="R556" s="7">
        <f t="shared" si="40"/>
        <v>605128.02042429999</v>
      </c>
      <c r="S556" s="8">
        <f t="shared" si="41"/>
        <v>726537.22229403199</v>
      </c>
      <c r="T556" s="9">
        <f t="shared" si="44"/>
        <v>-121409.201869732</v>
      </c>
      <c r="Z556" s="1"/>
    </row>
    <row r="557" spans="1:26" x14ac:dyDescent="0.2">
      <c r="A557" s="7">
        <f>'Repeated-Mesaures ANOVA'!A557</f>
        <v>596599.15875274502</v>
      </c>
      <c r="B557" s="8">
        <f>'Repeated-Mesaures ANOVA'!C557</f>
        <v>732640.60985358804</v>
      </c>
      <c r="C557" s="9">
        <f t="shared" si="42"/>
        <v>-136041.45110084303</v>
      </c>
      <c r="I557" s="7">
        <f>'Repeated-Mesaures ANOVA'!C557</f>
        <v>732640.60985358804</v>
      </c>
      <c r="J557" s="8">
        <f>'Repeated-Mesaures ANOVA'!E557</f>
        <v>702267.92870859394</v>
      </c>
      <c r="K557" s="9">
        <f t="shared" si="43"/>
        <v>30372.681144994101</v>
      </c>
      <c r="R557" s="7">
        <f t="shared" si="40"/>
        <v>596599.15875274502</v>
      </c>
      <c r="S557" s="8">
        <f t="shared" si="41"/>
        <v>702267.92870859394</v>
      </c>
      <c r="T557" s="9">
        <f t="shared" si="44"/>
        <v>-105668.76995584893</v>
      </c>
      <c r="Z557" s="1"/>
    </row>
    <row r="558" spans="1:26" x14ac:dyDescent="0.2">
      <c r="A558" s="7">
        <f>'Repeated-Mesaures ANOVA'!A558</f>
        <v>610132.22866467503</v>
      </c>
      <c r="B558" s="8">
        <f>'Repeated-Mesaures ANOVA'!C558</f>
        <v>757403.82372055005</v>
      </c>
      <c r="C558" s="9">
        <f t="shared" si="42"/>
        <v>-147271.59505587502</v>
      </c>
      <c r="I558" s="7">
        <f>'Repeated-Mesaures ANOVA'!C558</f>
        <v>757403.82372055005</v>
      </c>
      <c r="J558" s="8">
        <f>'Repeated-Mesaures ANOVA'!E558</f>
        <v>725243.49456219503</v>
      </c>
      <c r="K558" s="9">
        <f t="shared" si="43"/>
        <v>32160.329158355016</v>
      </c>
      <c r="R558" s="7">
        <f t="shared" si="40"/>
        <v>610132.22866467503</v>
      </c>
      <c r="S558" s="8">
        <f t="shared" si="41"/>
        <v>725243.49456219503</v>
      </c>
      <c r="T558" s="9">
        <f t="shared" si="44"/>
        <v>-115111.26589752</v>
      </c>
      <c r="Z558" s="1"/>
    </row>
    <row r="559" spans="1:26" x14ac:dyDescent="0.2">
      <c r="A559" s="7">
        <f>'Repeated-Mesaures ANOVA'!A559</f>
        <v>583541.19292686204</v>
      </c>
      <c r="B559" s="8">
        <f>'Repeated-Mesaures ANOVA'!C559</f>
        <v>744765.33362069703</v>
      </c>
      <c r="C559" s="9">
        <f t="shared" si="42"/>
        <v>-161224.14069383498</v>
      </c>
      <c r="I559" s="7">
        <f>'Repeated-Mesaures ANOVA'!C559</f>
        <v>744765.33362069703</v>
      </c>
      <c r="J559" s="8">
        <f>'Repeated-Mesaures ANOVA'!E559</f>
        <v>685588.00898234802</v>
      </c>
      <c r="K559" s="9">
        <f t="shared" si="43"/>
        <v>59177.324638349004</v>
      </c>
      <c r="R559" s="7">
        <f t="shared" si="40"/>
        <v>583541.19292686204</v>
      </c>
      <c r="S559" s="8">
        <f t="shared" si="41"/>
        <v>685588.00898234802</v>
      </c>
      <c r="T559" s="9">
        <f t="shared" si="44"/>
        <v>-102046.81605548598</v>
      </c>
      <c r="Z559" s="1"/>
    </row>
    <row r="560" spans="1:26" x14ac:dyDescent="0.2">
      <c r="A560" s="7">
        <f>'Repeated-Mesaures ANOVA'!A560</f>
        <v>604379.67730064597</v>
      </c>
      <c r="B560" s="8">
        <f>'Repeated-Mesaures ANOVA'!C560</f>
        <v>741924.05437183206</v>
      </c>
      <c r="C560" s="9">
        <f t="shared" si="42"/>
        <v>-137544.37707118609</v>
      </c>
      <c r="I560" s="7">
        <f>'Repeated-Mesaures ANOVA'!C560</f>
        <v>741924.05437183206</v>
      </c>
      <c r="J560" s="8">
        <f>'Repeated-Mesaures ANOVA'!E560</f>
        <v>706622.05129853205</v>
      </c>
      <c r="K560" s="9">
        <f t="shared" si="43"/>
        <v>35302.003073300002</v>
      </c>
      <c r="R560" s="7">
        <f t="shared" si="40"/>
        <v>604379.67730064597</v>
      </c>
      <c r="S560" s="8">
        <f t="shared" si="41"/>
        <v>706622.05129853205</v>
      </c>
      <c r="T560" s="9">
        <f t="shared" si="44"/>
        <v>-102242.37399788608</v>
      </c>
      <c r="Z560" s="1"/>
    </row>
    <row r="561" spans="1:26" x14ac:dyDescent="0.2">
      <c r="A561" s="7">
        <f>'Repeated-Mesaures ANOVA'!A561</f>
        <v>588465.04088228999</v>
      </c>
      <c r="B561" s="8">
        <f>'Repeated-Mesaures ANOVA'!C561</f>
        <v>758106.12109210202</v>
      </c>
      <c r="C561" s="9">
        <f t="shared" si="42"/>
        <v>-169641.08020981203</v>
      </c>
      <c r="I561" s="7">
        <f>'Repeated-Mesaures ANOVA'!C561</f>
        <v>758106.12109210202</v>
      </c>
      <c r="J561" s="8">
        <f>'Repeated-Mesaures ANOVA'!E561</f>
        <v>727277.21181055706</v>
      </c>
      <c r="K561" s="9">
        <f t="shared" si="43"/>
        <v>30828.909281544969</v>
      </c>
      <c r="R561" s="7">
        <f t="shared" si="40"/>
        <v>588465.04088228999</v>
      </c>
      <c r="S561" s="8">
        <f t="shared" si="41"/>
        <v>727277.21181055706</v>
      </c>
      <c r="T561" s="9">
        <f t="shared" si="44"/>
        <v>-138812.17092826706</v>
      </c>
      <c r="Z561" s="1"/>
    </row>
    <row r="562" spans="1:26" x14ac:dyDescent="0.2">
      <c r="A562" s="7">
        <f>'Repeated-Mesaures ANOVA'!A562</f>
        <v>587532.01020755502</v>
      </c>
      <c r="B562" s="8">
        <f>'Repeated-Mesaures ANOVA'!C562</f>
        <v>750426.96187774697</v>
      </c>
      <c r="C562" s="9">
        <f t="shared" si="42"/>
        <v>-162894.95167019195</v>
      </c>
      <c r="I562" s="7">
        <f>'Repeated-Mesaures ANOVA'!C562</f>
        <v>750426.96187774697</v>
      </c>
      <c r="J562" s="8">
        <f>'Repeated-Mesaures ANOVA'!E562</f>
        <v>728885.15217577596</v>
      </c>
      <c r="K562" s="9">
        <f t="shared" si="43"/>
        <v>21541.809701971011</v>
      </c>
      <c r="R562" s="7">
        <f t="shared" si="40"/>
        <v>587532.01020755502</v>
      </c>
      <c r="S562" s="8">
        <f t="shared" si="41"/>
        <v>728885.15217577596</v>
      </c>
      <c r="T562" s="9">
        <f t="shared" si="44"/>
        <v>-141353.14196822094</v>
      </c>
      <c r="Z562" s="1"/>
    </row>
    <row r="563" spans="1:26" x14ac:dyDescent="0.2">
      <c r="A563" s="7">
        <f>'Repeated-Mesaures ANOVA'!A563</f>
        <v>612213.857605375</v>
      </c>
      <c r="B563" s="8">
        <f>'Repeated-Mesaures ANOVA'!C563</f>
        <v>748851.63652218506</v>
      </c>
      <c r="C563" s="9">
        <f t="shared" si="42"/>
        <v>-136637.77891681006</v>
      </c>
      <c r="I563" s="7">
        <f>'Repeated-Mesaures ANOVA'!C563</f>
        <v>748851.63652218506</v>
      </c>
      <c r="J563" s="8">
        <f>'Repeated-Mesaures ANOVA'!E563</f>
        <v>709404.537765997</v>
      </c>
      <c r="K563" s="9">
        <f t="shared" si="43"/>
        <v>39447.098756188061</v>
      </c>
      <c r="R563" s="7">
        <f t="shared" si="40"/>
        <v>612213.857605375</v>
      </c>
      <c r="S563" s="8">
        <f t="shared" si="41"/>
        <v>709404.537765997</v>
      </c>
      <c r="T563" s="9">
        <f t="shared" si="44"/>
        <v>-97190.680160621996</v>
      </c>
      <c r="Z563" s="1"/>
    </row>
    <row r="564" spans="1:26" x14ac:dyDescent="0.2">
      <c r="A564" s="7">
        <f>'Repeated-Mesaures ANOVA'!A564</f>
        <v>606458.78487848805</v>
      </c>
      <c r="B564" s="8">
        <f>'Repeated-Mesaures ANOVA'!C564</f>
        <v>760879.61910458806</v>
      </c>
      <c r="C564" s="9">
        <f t="shared" si="42"/>
        <v>-154420.83422610001</v>
      </c>
      <c r="I564" s="7">
        <f>'Repeated-Mesaures ANOVA'!C564</f>
        <v>760879.61910458806</v>
      </c>
      <c r="J564" s="8">
        <f>'Repeated-Mesaures ANOVA'!E564</f>
        <v>716488.60470290296</v>
      </c>
      <c r="K564" s="9">
        <f t="shared" si="43"/>
        <v>44391.014401685097</v>
      </c>
      <c r="R564" s="7">
        <f t="shared" si="40"/>
        <v>606458.78487848805</v>
      </c>
      <c r="S564" s="8">
        <f t="shared" si="41"/>
        <v>716488.60470290296</v>
      </c>
      <c r="T564" s="9">
        <f t="shared" si="44"/>
        <v>-110029.81982441491</v>
      </c>
      <c r="Z564" s="1"/>
    </row>
    <row r="565" spans="1:26" x14ac:dyDescent="0.2">
      <c r="A565" s="7">
        <f>'Repeated-Mesaures ANOVA'!A565</f>
        <v>588022.32194079796</v>
      </c>
      <c r="B565" s="8">
        <f>'Repeated-Mesaures ANOVA'!C565</f>
        <v>764934.59036728402</v>
      </c>
      <c r="C565" s="9">
        <f t="shared" si="42"/>
        <v>-176912.26842648606</v>
      </c>
      <c r="I565" s="7">
        <f>'Repeated-Mesaures ANOVA'!C565</f>
        <v>764934.59036728402</v>
      </c>
      <c r="J565" s="8">
        <f>'Repeated-Mesaures ANOVA'!E565</f>
        <v>686494.41645435605</v>
      </c>
      <c r="K565" s="9">
        <f t="shared" si="43"/>
        <v>78440.173912927974</v>
      </c>
      <c r="R565" s="7">
        <f t="shared" si="40"/>
        <v>588022.32194079796</v>
      </c>
      <c r="S565" s="8">
        <f t="shared" si="41"/>
        <v>686494.41645435605</v>
      </c>
      <c r="T565" s="9">
        <f t="shared" si="44"/>
        <v>-98472.094513558084</v>
      </c>
      <c r="Z565" s="1"/>
    </row>
    <row r="566" spans="1:26" x14ac:dyDescent="0.2">
      <c r="A566" s="7">
        <f>'Repeated-Mesaures ANOVA'!A566</f>
        <v>596911.11138380796</v>
      </c>
      <c r="B566" s="8">
        <f>'Repeated-Mesaures ANOVA'!C566</f>
        <v>771985.85145822901</v>
      </c>
      <c r="C566" s="9">
        <f t="shared" si="42"/>
        <v>-175074.74007442105</v>
      </c>
      <c r="I566" s="7">
        <f>'Repeated-Mesaures ANOVA'!C566</f>
        <v>771985.85145822901</v>
      </c>
      <c r="J566" s="8">
        <f>'Repeated-Mesaures ANOVA'!E566</f>
        <v>741253.16373814095</v>
      </c>
      <c r="K566" s="9">
        <f t="shared" si="43"/>
        <v>30732.687720088055</v>
      </c>
      <c r="R566" s="7">
        <f t="shared" si="40"/>
        <v>596911.11138380796</v>
      </c>
      <c r="S566" s="8">
        <f t="shared" si="41"/>
        <v>741253.16373814095</v>
      </c>
      <c r="T566" s="9">
        <f t="shared" si="44"/>
        <v>-144342.05235433299</v>
      </c>
      <c r="Z566" s="1"/>
    </row>
    <row r="567" spans="1:26" x14ac:dyDescent="0.2">
      <c r="A567" s="7">
        <f>'Repeated-Mesaures ANOVA'!A567</f>
        <v>593766.76886013697</v>
      </c>
      <c r="B567" s="8">
        <f>'Repeated-Mesaures ANOVA'!C567</f>
        <v>730619.77866879699</v>
      </c>
      <c r="C567" s="9">
        <f t="shared" si="42"/>
        <v>-136853.00980866002</v>
      </c>
      <c r="I567" s="7">
        <f>'Repeated-Mesaures ANOVA'!C567</f>
        <v>730619.77866879699</v>
      </c>
      <c r="J567" s="8">
        <f>'Repeated-Mesaures ANOVA'!E567</f>
        <v>712711.86855965795</v>
      </c>
      <c r="K567" s="9">
        <f t="shared" si="43"/>
        <v>17907.910109139048</v>
      </c>
      <c r="R567" s="7">
        <f t="shared" si="40"/>
        <v>593766.76886013697</v>
      </c>
      <c r="S567" s="8">
        <f t="shared" si="41"/>
        <v>712711.86855965795</v>
      </c>
      <c r="T567" s="9">
        <f t="shared" si="44"/>
        <v>-118945.09969952097</v>
      </c>
      <c r="Z567" s="1"/>
    </row>
    <row r="568" spans="1:26" x14ac:dyDescent="0.2">
      <c r="A568" s="7">
        <f>'Repeated-Mesaures ANOVA'!A568</f>
        <v>595782.65491910104</v>
      </c>
      <c r="B568" s="8">
        <f>'Repeated-Mesaures ANOVA'!C568</f>
        <v>794450.06045660202</v>
      </c>
      <c r="C568" s="9">
        <f t="shared" si="42"/>
        <v>-198667.40553750098</v>
      </c>
      <c r="I568" s="7">
        <f>'Repeated-Mesaures ANOVA'!C568</f>
        <v>794450.06045660202</v>
      </c>
      <c r="J568" s="8">
        <f>'Repeated-Mesaures ANOVA'!E568</f>
        <v>692670.02029736503</v>
      </c>
      <c r="K568" s="9">
        <f t="shared" si="43"/>
        <v>101780.04015923699</v>
      </c>
      <c r="R568" s="7">
        <f t="shared" si="40"/>
        <v>595782.65491910104</v>
      </c>
      <c r="S568" s="8">
        <f t="shared" si="41"/>
        <v>692670.02029736503</v>
      </c>
      <c r="T568" s="9">
        <f t="shared" si="44"/>
        <v>-96887.365378263989</v>
      </c>
      <c r="Z568" s="1"/>
    </row>
    <row r="569" spans="1:26" x14ac:dyDescent="0.2">
      <c r="A569" s="7">
        <f>'Repeated-Mesaures ANOVA'!A569</f>
        <v>604689.50898245606</v>
      </c>
      <c r="B569" s="8">
        <f>'Repeated-Mesaures ANOVA'!C569</f>
        <v>777702.38845131104</v>
      </c>
      <c r="C569" s="9">
        <f t="shared" si="42"/>
        <v>-173012.87946885498</v>
      </c>
      <c r="I569" s="7">
        <f>'Repeated-Mesaures ANOVA'!C569</f>
        <v>777702.38845131104</v>
      </c>
      <c r="J569" s="8">
        <f>'Repeated-Mesaures ANOVA'!E569</f>
        <v>729294.96494450897</v>
      </c>
      <c r="K569" s="9">
        <f t="shared" si="43"/>
        <v>48407.423506802064</v>
      </c>
      <c r="R569" s="7">
        <f t="shared" si="40"/>
        <v>604689.50898245606</v>
      </c>
      <c r="S569" s="8">
        <f t="shared" si="41"/>
        <v>729294.96494450897</v>
      </c>
      <c r="T569" s="9">
        <f t="shared" si="44"/>
        <v>-124605.45596205292</v>
      </c>
      <c r="Z569" s="1"/>
    </row>
    <row r="570" spans="1:26" x14ac:dyDescent="0.2">
      <c r="A570" s="7">
        <f>'Repeated-Mesaures ANOVA'!A570</f>
        <v>603603.50433076895</v>
      </c>
      <c r="B570" s="8">
        <f>'Repeated-Mesaures ANOVA'!C570</f>
        <v>775204.41914771695</v>
      </c>
      <c r="C570" s="9">
        <f t="shared" si="42"/>
        <v>-171600.914816948</v>
      </c>
      <c r="I570" s="7">
        <f>'Repeated-Mesaures ANOVA'!C570</f>
        <v>775204.41914771695</v>
      </c>
      <c r="J570" s="8">
        <f>'Repeated-Mesaures ANOVA'!E570</f>
        <v>710447.38527038402</v>
      </c>
      <c r="K570" s="9">
        <f t="shared" si="43"/>
        <v>64757.033877332928</v>
      </c>
      <c r="R570" s="7">
        <f t="shared" si="40"/>
        <v>603603.50433076895</v>
      </c>
      <c r="S570" s="8">
        <f t="shared" si="41"/>
        <v>710447.38527038402</v>
      </c>
      <c r="T570" s="9">
        <f t="shared" si="44"/>
        <v>-106843.88093961508</v>
      </c>
      <c r="Z570" s="1"/>
    </row>
    <row r="571" spans="1:26" x14ac:dyDescent="0.2">
      <c r="A571" s="7">
        <f>'Repeated-Mesaures ANOVA'!A571</f>
        <v>586061.96339282102</v>
      </c>
      <c r="B571" s="8">
        <f>'Repeated-Mesaures ANOVA'!C571</f>
        <v>801608.70284351695</v>
      </c>
      <c r="C571" s="9">
        <f t="shared" si="42"/>
        <v>-215546.73945069592</v>
      </c>
      <c r="I571" s="7">
        <f>'Repeated-Mesaures ANOVA'!C571</f>
        <v>801608.70284351695</v>
      </c>
      <c r="J571" s="8">
        <f>'Repeated-Mesaures ANOVA'!E571</f>
        <v>721052.07437609695</v>
      </c>
      <c r="K571" s="9">
        <f t="shared" si="43"/>
        <v>80556.62846742</v>
      </c>
      <c r="R571" s="7">
        <f t="shared" si="40"/>
        <v>586061.96339282102</v>
      </c>
      <c r="S571" s="8">
        <f t="shared" si="41"/>
        <v>721052.07437609695</v>
      </c>
      <c r="T571" s="9">
        <f t="shared" si="44"/>
        <v>-134990.11098327592</v>
      </c>
      <c r="Z571" s="1"/>
    </row>
    <row r="572" spans="1:26" x14ac:dyDescent="0.2">
      <c r="A572" s="7">
        <f>'Repeated-Mesaures ANOVA'!A572</f>
        <v>599512.22087214596</v>
      </c>
      <c r="B572" s="8">
        <f>'Repeated-Mesaures ANOVA'!C572</f>
        <v>750412.88764174201</v>
      </c>
      <c r="C572" s="9">
        <f t="shared" si="42"/>
        <v>-150900.66676959605</v>
      </c>
      <c r="I572" s="7">
        <f>'Repeated-Mesaures ANOVA'!C572</f>
        <v>750412.88764174201</v>
      </c>
      <c r="J572" s="8">
        <f>'Repeated-Mesaures ANOVA'!E572</f>
        <v>698933.02508418402</v>
      </c>
      <c r="K572" s="9">
        <f t="shared" si="43"/>
        <v>51479.862557557994</v>
      </c>
      <c r="R572" s="7">
        <f t="shared" si="40"/>
        <v>599512.22087214596</v>
      </c>
      <c r="S572" s="8">
        <f t="shared" si="41"/>
        <v>698933.02508418402</v>
      </c>
      <c r="T572" s="9">
        <f t="shared" si="44"/>
        <v>-99420.804212038056</v>
      </c>
      <c r="Z572" s="1"/>
    </row>
    <row r="573" spans="1:26" x14ac:dyDescent="0.2">
      <c r="A573" s="7">
        <f>'Repeated-Mesaures ANOVA'!A573</f>
        <v>601559.78018233005</v>
      </c>
      <c r="B573" s="8">
        <f>'Repeated-Mesaures ANOVA'!C573</f>
        <v>729480.69863689097</v>
      </c>
      <c r="C573" s="9">
        <f t="shared" si="42"/>
        <v>-127920.91845456092</v>
      </c>
      <c r="I573" s="7">
        <f>'Repeated-Mesaures ANOVA'!C573</f>
        <v>729480.69863689097</v>
      </c>
      <c r="J573" s="8">
        <f>'Repeated-Mesaures ANOVA'!E573</f>
        <v>704052.26520672196</v>
      </c>
      <c r="K573" s="9">
        <f t="shared" si="43"/>
        <v>25428.433430169011</v>
      </c>
      <c r="R573" s="7">
        <f t="shared" si="40"/>
        <v>601559.78018233005</v>
      </c>
      <c r="S573" s="8">
        <f t="shared" si="41"/>
        <v>704052.26520672196</v>
      </c>
      <c r="T573" s="9">
        <f t="shared" si="44"/>
        <v>-102492.48502439191</v>
      </c>
      <c r="Z573" s="1"/>
    </row>
    <row r="574" spans="1:26" x14ac:dyDescent="0.2">
      <c r="A574" s="7">
        <f>'Repeated-Mesaures ANOVA'!A574</f>
        <v>592586.16506734304</v>
      </c>
      <c r="B574" s="8">
        <f>'Repeated-Mesaures ANOVA'!C574</f>
        <v>769030.64852264896</v>
      </c>
      <c r="C574" s="9">
        <f t="shared" si="42"/>
        <v>-176444.48345530592</v>
      </c>
      <c r="I574" s="7">
        <f>'Repeated-Mesaures ANOVA'!C574</f>
        <v>769030.64852264896</v>
      </c>
      <c r="J574" s="8">
        <f>'Repeated-Mesaures ANOVA'!E574</f>
        <v>703116.017645368</v>
      </c>
      <c r="K574" s="9">
        <f t="shared" si="43"/>
        <v>65914.630877280957</v>
      </c>
      <c r="R574" s="7">
        <f t="shared" si="40"/>
        <v>592586.16506734304</v>
      </c>
      <c r="S574" s="8">
        <f t="shared" si="41"/>
        <v>703116.017645368</v>
      </c>
      <c r="T574" s="9">
        <f t="shared" si="44"/>
        <v>-110529.85257802496</v>
      </c>
      <c r="Z574" s="1"/>
    </row>
    <row r="575" spans="1:26" x14ac:dyDescent="0.2">
      <c r="A575" s="7">
        <f>'Repeated-Mesaures ANOVA'!A575</f>
        <v>583924.629026804</v>
      </c>
      <c r="B575" s="8">
        <f>'Repeated-Mesaures ANOVA'!C575</f>
        <v>740976.91837341595</v>
      </c>
      <c r="C575" s="9">
        <f t="shared" si="42"/>
        <v>-157052.28934661194</v>
      </c>
      <c r="I575" s="7">
        <f>'Repeated-Mesaures ANOVA'!C575</f>
        <v>740976.91837341595</v>
      </c>
      <c r="J575" s="8">
        <f>'Repeated-Mesaures ANOVA'!E575</f>
        <v>704300.920628199</v>
      </c>
      <c r="K575" s="9">
        <f t="shared" si="43"/>
        <v>36675.997745216941</v>
      </c>
      <c r="R575" s="7">
        <f t="shared" si="40"/>
        <v>583924.629026804</v>
      </c>
      <c r="S575" s="8">
        <f t="shared" si="41"/>
        <v>704300.920628199</v>
      </c>
      <c r="T575" s="9">
        <f t="shared" si="44"/>
        <v>-120376.291601395</v>
      </c>
      <c r="Z575" s="1"/>
    </row>
    <row r="576" spans="1:26" x14ac:dyDescent="0.2">
      <c r="A576" s="7">
        <f>'Repeated-Mesaures ANOVA'!A576</f>
        <v>608351.53976783797</v>
      </c>
      <c r="B576" s="8">
        <f>'Repeated-Mesaures ANOVA'!C576</f>
        <v>751457.51771715202</v>
      </c>
      <c r="C576" s="9">
        <f t="shared" si="42"/>
        <v>-143105.97794931405</v>
      </c>
      <c r="I576" s="7">
        <f>'Repeated-Mesaures ANOVA'!C576</f>
        <v>751457.51771715202</v>
      </c>
      <c r="J576" s="8">
        <f>'Repeated-Mesaures ANOVA'!E576</f>
        <v>704238.23337868298</v>
      </c>
      <c r="K576" s="9">
        <f t="shared" si="43"/>
        <v>47219.284338469035</v>
      </c>
      <c r="R576" s="7">
        <f t="shared" si="40"/>
        <v>608351.53976783797</v>
      </c>
      <c r="S576" s="8">
        <f t="shared" si="41"/>
        <v>704238.23337868298</v>
      </c>
      <c r="T576" s="9">
        <f t="shared" si="44"/>
        <v>-95886.693610845017</v>
      </c>
      <c r="Z576" s="1"/>
    </row>
    <row r="577" spans="1:26" x14ac:dyDescent="0.2">
      <c r="A577" s="7">
        <f>'Repeated-Mesaures ANOVA'!A577</f>
        <v>602908.27228465304</v>
      </c>
      <c r="B577" s="8">
        <f>'Repeated-Mesaures ANOVA'!C577</f>
        <v>747878.53816498199</v>
      </c>
      <c r="C577" s="9">
        <f t="shared" si="42"/>
        <v>-144970.26588032895</v>
      </c>
      <c r="I577" s="7">
        <f>'Repeated-Mesaures ANOVA'!C577</f>
        <v>747878.53816498199</v>
      </c>
      <c r="J577" s="8">
        <f>'Repeated-Mesaures ANOVA'!E577</f>
        <v>730361.09892951499</v>
      </c>
      <c r="K577" s="9">
        <f t="shared" si="43"/>
        <v>17517.439235466998</v>
      </c>
      <c r="R577" s="7">
        <f t="shared" si="40"/>
        <v>602908.27228465304</v>
      </c>
      <c r="S577" s="8">
        <f t="shared" si="41"/>
        <v>730361.09892951499</v>
      </c>
      <c r="T577" s="9">
        <f t="shared" si="44"/>
        <v>-127452.82664486195</v>
      </c>
      <c r="Z577" s="1"/>
    </row>
    <row r="578" spans="1:26" x14ac:dyDescent="0.2">
      <c r="A578" s="7">
        <f>'Repeated-Mesaures ANOVA'!A578</f>
        <v>587504.14855062298</v>
      </c>
      <c r="B578" s="8">
        <f>'Repeated-Mesaures ANOVA'!C578</f>
        <v>753853.92802131805</v>
      </c>
      <c r="C578" s="9">
        <f t="shared" si="42"/>
        <v>-166349.77947069507</v>
      </c>
      <c r="I578" s="7">
        <f>'Repeated-Mesaures ANOVA'!C578</f>
        <v>753853.92802131805</v>
      </c>
      <c r="J578" s="8">
        <f>'Repeated-Mesaures ANOVA'!E578</f>
        <v>733122.39224571397</v>
      </c>
      <c r="K578" s="9">
        <f t="shared" si="43"/>
        <v>20731.535775604076</v>
      </c>
      <c r="R578" s="7">
        <f t="shared" ref="R578:R641" si="45">A578</f>
        <v>587504.14855062298</v>
      </c>
      <c r="S578" s="8">
        <f t="shared" ref="S578:S641" si="46">J578</f>
        <v>733122.39224571397</v>
      </c>
      <c r="T578" s="9">
        <f t="shared" si="44"/>
        <v>-145618.24369509099</v>
      </c>
      <c r="Z578" s="1"/>
    </row>
    <row r="579" spans="1:26" x14ac:dyDescent="0.2">
      <c r="A579" s="7">
        <f>'Repeated-Mesaures ANOVA'!A579</f>
        <v>566303.59489150299</v>
      </c>
      <c r="B579" s="8">
        <f>'Repeated-Mesaures ANOVA'!C579</f>
        <v>772258.52054967603</v>
      </c>
      <c r="C579" s="9">
        <f t="shared" si="42"/>
        <v>-205954.92565817304</v>
      </c>
      <c r="I579" s="7">
        <f>'Repeated-Mesaures ANOVA'!C579</f>
        <v>772258.52054967603</v>
      </c>
      <c r="J579" s="8">
        <f>'Repeated-Mesaures ANOVA'!E579</f>
        <v>706462.84942348895</v>
      </c>
      <c r="K579" s="9">
        <f t="shared" si="43"/>
        <v>65795.671126187081</v>
      </c>
      <c r="R579" s="7">
        <f t="shared" si="45"/>
        <v>566303.59489150299</v>
      </c>
      <c r="S579" s="8">
        <f t="shared" si="46"/>
        <v>706462.84942348895</v>
      </c>
      <c r="T579" s="9">
        <f t="shared" si="44"/>
        <v>-140159.25453198596</v>
      </c>
      <c r="Z579" s="1"/>
    </row>
    <row r="580" spans="1:26" x14ac:dyDescent="0.2">
      <c r="A580" s="7">
        <f>'Repeated-Mesaures ANOVA'!A580</f>
        <v>595139.02747647895</v>
      </c>
      <c r="B580" s="8">
        <f>'Repeated-Mesaures ANOVA'!C580</f>
        <v>728601.70864272502</v>
      </c>
      <c r="C580" s="9">
        <f t="shared" ref="C580:C643" si="47">A580-B580</f>
        <v>-133462.68116624607</v>
      </c>
      <c r="I580" s="7">
        <f>'Repeated-Mesaures ANOVA'!C580</f>
        <v>728601.70864272502</v>
      </c>
      <c r="J580" s="8">
        <f>'Repeated-Mesaures ANOVA'!E580</f>
        <v>700695.80193335202</v>
      </c>
      <c r="K580" s="9">
        <f t="shared" ref="K580:K643" si="48">I580-J580</f>
        <v>27905.906709372997</v>
      </c>
      <c r="R580" s="7">
        <f t="shared" si="45"/>
        <v>595139.02747647895</v>
      </c>
      <c r="S580" s="8">
        <f t="shared" si="46"/>
        <v>700695.80193335202</v>
      </c>
      <c r="T580" s="9">
        <f t="shared" ref="T580:T643" si="49">R580-S580</f>
        <v>-105556.77445687307</v>
      </c>
      <c r="Z580" s="1"/>
    </row>
    <row r="581" spans="1:26" x14ac:dyDescent="0.2">
      <c r="A581" s="7">
        <f>'Repeated-Mesaures ANOVA'!A581</f>
        <v>603618.16742502898</v>
      </c>
      <c r="B581" s="8">
        <f>'Repeated-Mesaures ANOVA'!C581</f>
        <v>796462.18185004999</v>
      </c>
      <c r="C581" s="9">
        <f t="shared" si="47"/>
        <v>-192844.01442502101</v>
      </c>
      <c r="I581" s="7">
        <f>'Repeated-Mesaures ANOVA'!C581</f>
        <v>796462.18185004999</v>
      </c>
      <c r="J581" s="8">
        <f>'Repeated-Mesaures ANOVA'!E581</f>
        <v>683345.85110737197</v>
      </c>
      <c r="K581" s="9">
        <f t="shared" si="48"/>
        <v>113116.33074267802</v>
      </c>
      <c r="R581" s="7">
        <f t="shared" si="45"/>
        <v>603618.16742502898</v>
      </c>
      <c r="S581" s="8">
        <f t="shared" si="46"/>
        <v>683345.85110737197</v>
      </c>
      <c r="T581" s="9">
        <f t="shared" si="49"/>
        <v>-79727.683682342991</v>
      </c>
      <c r="Z581" s="1"/>
    </row>
    <row r="582" spans="1:26" x14ac:dyDescent="0.2">
      <c r="A582" s="7">
        <f>'Repeated-Mesaures ANOVA'!A582</f>
        <v>601500.55525235902</v>
      </c>
      <c r="B582" s="8">
        <f>'Repeated-Mesaures ANOVA'!C582</f>
        <v>749212.99559653399</v>
      </c>
      <c r="C582" s="9">
        <f t="shared" si="47"/>
        <v>-147712.44034417497</v>
      </c>
      <c r="I582" s="7">
        <f>'Repeated-Mesaures ANOVA'!C582</f>
        <v>749212.99559653399</v>
      </c>
      <c r="J582" s="8">
        <f>'Repeated-Mesaures ANOVA'!E582</f>
        <v>710267.42548233096</v>
      </c>
      <c r="K582" s="9">
        <f t="shared" si="48"/>
        <v>38945.57011420303</v>
      </c>
      <c r="R582" s="7">
        <f t="shared" si="45"/>
        <v>601500.55525235902</v>
      </c>
      <c r="S582" s="8">
        <f t="shared" si="46"/>
        <v>710267.42548233096</v>
      </c>
      <c r="T582" s="9">
        <f t="shared" si="49"/>
        <v>-108766.87022997194</v>
      </c>
      <c r="Z582" s="1"/>
    </row>
    <row r="583" spans="1:26" x14ac:dyDescent="0.2">
      <c r="A583" s="7">
        <f>'Repeated-Mesaures ANOVA'!A583</f>
        <v>594301.68539709097</v>
      </c>
      <c r="B583" s="8">
        <f>'Repeated-Mesaures ANOVA'!C583</f>
        <v>738495.18980100297</v>
      </c>
      <c r="C583" s="9">
        <f t="shared" si="47"/>
        <v>-144193.504403912</v>
      </c>
      <c r="I583" s="7">
        <f>'Repeated-Mesaures ANOVA'!C583</f>
        <v>738495.18980100297</v>
      </c>
      <c r="J583" s="8">
        <f>'Repeated-Mesaures ANOVA'!E583</f>
        <v>717307.70100234996</v>
      </c>
      <c r="K583" s="9">
        <f t="shared" si="48"/>
        <v>21187.488798653008</v>
      </c>
      <c r="R583" s="7">
        <f t="shared" si="45"/>
        <v>594301.68539709097</v>
      </c>
      <c r="S583" s="8">
        <f t="shared" si="46"/>
        <v>717307.70100234996</v>
      </c>
      <c r="T583" s="9">
        <f t="shared" si="49"/>
        <v>-123006.01560525899</v>
      </c>
      <c r="Z583" s="1"/>
    </row>
    <row r="584" spans="1:26" x14ac:dyDescent="0.2">
      <c r="A584" s="7">
        <f>'Repeated-Mesaures ANOVA'!A584</f>
        <v>597253.22417354502</v>
      </c>
      <c r="B584" s="8">
        <f>'Repeated-Mesaures ANOVA'!C584</f>
        <v>750799.50830718002</v>
      </c>
      <c r="C584" s="9">
        <f t="shared" si="47"/>
        <v>-153546.284133635</v>
      </c>
      <c r="I584" s="7">
        <f>'Repeated-Mesaures ANOVA'!C584</f>
        <v>750799.50830718002</v>
      </c>
      <c r="J584" s="8">
        <f>'Repeated-Mesaures ANOVA'!E584</f>
        <v>714623.21279332601</v>
      </c>
      <c r="K584" s="9">
        <f t="shared" si="48"/>
        <v>36176.295513854013</v>
      </c>
      <c r="R584" s="7">
        <f t="shared" si="45"/>
        <v>597253.22417354502</v>
      </c>
      <c r="S584" s="8">
        <f t="shared" si="46"/>
        <v>714623.21279332601</v>
      </c>
      <c r="T584" s="9">
        <f t="shared" si="49"/>
        <v>-117369.98861978098</v>
      </c>
      <c r="Z584" s="1"/>
    </row>
    <row r="585" spans="1:26" x14ac:dyDescent="0.2">
      <c r="A585" s="7">
        <f>'Repeated-Mesaures ANOVA'!A585</f>
        <v>604666.64594150998</v>
      </c>
      <c r="B585" s="8">
        <f>'Repeated-Mesaures ANOVA'!C585</f>
        <v>749752.70697171695</v>
      </c>
      <c r="C585" s="9">
        <f t="shared" si="47"/>
        <v>-145086.06103020697</v>
      </c>
      <c r="I585" s="7">
        <f>'Repeated-Mesaures ANOVA'!C585</f>
        <v>749752.70697171695</v>
      </c>
      <c r="J585" s="8">
        <f>'Repeated-Mesaures ANOVA'!E585</f>
        <v>710396.42151557596</v>
      </c>
      <c r="K585" s="9">
        <f t="shared" si="48"/>
        <v>39356.285456140991</v>
      </c>
      <c r="R585" s="7">
        <f t="shared" si="45"/>
        <v>604666.64594150998</v>
      </c>
      <c r="S585" s="8">
        <f t="shared" si="46"/>
        <v>710396.42151557596</v>
      </c>
      <c r="T585" s="9">
        <f t="shared" si="49"/>
        <v>-105729.77557406598</v>
      </c>
      <c r="Z585" s="1"/>
    </row>
    <row r="586" spans="1:26" x14ac:dyDescent="0.2">
      <c r="A586" s="7">
        <f>'Repeated-Mesaures ANOVA'!A586</f>
        <v>598782.473469847</v>
      </c>
      <c r="B586" s="8">
        <f>'Repeated-Mesaures ANOVA'!C586</f>
        <v>741893.15599511296</v>
      </c>
      <c r="C586" s="9">
        <f t="shared" si="47"/>
        <v>-143110.68252526596</v>
      </c>
      <c r="I586" s="7">
        <f>'Repeated-Mesaures ANOVA'!C586</f>
        <v>741893.15599511296</v>
      </c>
      <c r="J586" s="8">
        <f>'Repeated-Mesaures ANOVA'!E586</f>
        <v>731061.65149026294</v>
      </c>
      <c r="K586" s="9">
        <f t="shared" si="48"/>
        <v>10831.504504850018</v>
      </c>
      <c r="R586" s="7">
        <f t="shared" si="45"/>
        <v>598782.473469847</v>
      </c>
      <c r="S586" s="8">
        <f t="shared" si="46"/>
        <v>731061.65149026294</v>
      </c>
      <c r="T586" s="9">
        <f t="shared" si="49"/>
        <v>-132279.17802041594</v>
      </c>
      <c r="Z586" s="1"/>
    </row>
    <row r="587" spans="1:26" x14ac:dyDescent="0.2">
      <c r="A587" s="7">
        <f>'Repeated-Mesaures ANOVA'!A587</f>
        <v>604693.65950213105</v>
      </c>
      <c r="B587" s="8">
        <f>'Repeated-Mesaures ANOVA'!C587</f>
        <v>742073.563073572</v>
      </c>
      <c r="C587" s="9">
        <f t="shared" si="47"/>
        <v>-137379.90357144095</v>
      </c>
      <c r="I587" s="7">
        <f>'Repeated-Mesaures ANOVA'!C587</f>
        <v>742073.563073572</v>
      </c>
      <c r="J587" s="8">
        <f>'Repeated-Mesaures ANOVA'!E587</f>
        <v>708090.27379347302</v>
      </c>
      <c r="K587" s="9">
        <f t="shared" si="48"/>
        <v>33983.289280098979</v>
      </c>
      <c r="R587" s="7">
        <f t="shared" si="45"/>
        <v>604693.65950213105</v>
      </c>
      <c r="S587" s="8">
        <f t="shared" si="46"/>
        <v>708090.27379347302</v>
      </c>
      <c r="T587" s="9">
        <f t="shared" si="49"/>
        <v>-103396.61429134198</v>
      </c>
      <c r="Z587" s="1"/>
    </row>
    <row r="588" spans="1:26" x14ac:dyDescent="0.2">
      <c r="A588" s="7">
        <f>'Repeated-Mesaures ANOVA'!A588</f>
        <v>596893.76916950999</v>
      </c>
      <c r="B588" s="8">
        <f>'Repeated-Mesaures ANOVA'!C588</f>
        <v>729680.83355266706</v>
      </c>
      <c r="C588" s="9">
        <f t="shared" si="47"/>
        <v>-132787.06438315706</v>
      </c>
      <c r="I588" s="7">
        <f>'Repeated-Mesaures ANOVA'!C588</f>
        <v>729680.83355266706</v>
      </c>
      <c r="J588" s="8">
        <f>'Repeated-Mesaures ANOVA'!E588</f>
        <v>732767.16298766504</v>
      </c>
      <c r="K588" s="9">
        <f t="shared" si="48"/>
        <v>-3086.3294349979842</v>
      </c>
      <c r="R588" s="7">
        <f t="shared" si="45"/>
        <v>596893.76916950999</v>
      </c>
      <c r="S588" s="8">
        <f t="shared" si="46"/>
        <v>732767.16298766504</v>
      </c>
      <c r="T588" s="9">
        <f t="shared" si="49"/>
        <v>-135873.39381815505</v>
      </c>
      <c r="Z588" s="1"/>
    </row>
    <row r="589" spans="1:26" x14ac:dyDescent="0.2">
      <c r="A589" s="7">
        <f>'Repeated-Mesaures ANOVA'!A589</f>
        <v>596002.64033154701</v>
      </c>
      <c r="B589" s="8">
        <f>'Repeated-Mesaures ANOVA'!C589</f>
        <v>776815.71760064503</v>
      </c>
      <c r="C589" s="9">
        <f t="shared" si="47"/>
        <v>-180813.07726909802</v>
      </c>
      <c r="I589" s="7">
        <f>'Repeated-Mesaures ANOVA'!C589</f>
        <v>776815.71760064503</v>
      </c>
      <c r="J589" s="8">
        <f>'Repeated-Mesaures ANOVA'!E589</f>
        <v>702221.70951548603</v>
      </c>
      <c r="K589" s="9">
        <f t="shared" si="48"/>
        <v>74594.008085159003</v>
      </c>
      <c r="R589" s="7">
        <f t="shared" si="45"/>
        <v>596002.64033154701</v>
      </c>
      <c r="S589" s="8">
        <f t="shared" si="46"/>
        <v>702221.70951548603</v>
      </c>
      <c r="T589" s="9">
        <f t="shared" si="49"/>
        <v>-106219.06918393902</v>
      </c>
      <c r="Z589" s="1"/>
    </row>
    <row r="590" spans="1:26" x14ac:dyDescent="0.2">
      <c r="A590" s="7">
        <f>'Repeated-Mesaures ANOVA'!A590</f>
        <v>591479.65619672695</v>
      </c>
      <c r="B590" s="8">
        <f>'Repeated-Mesaures ANOVA'!C590</f>
        <v>758238.17911900999</v>
      </c>
      <c r="C590" s="9">
        <f t="shared" si="47"/>
        <v>-166758.52292228304</v>
      </c>
      <c r="I590" s="7">
        <f>'Repeated-Mesaures ANOVA'!C590</f>
        <v>758238.17911900999</v>
      </c>
      <c r="J590" s="8">
        <f>'Repeated-Mesaures ANOVA'!E590</f>
        <v>738539.627680131</v>
      </c>
      <c r="K590" s="9">
        <f t="shared" si="48"/>
        <v>19698.551438878989</v>
      </c>
      <c r="R590" s="7">
        <f t="shared" si="45"/>
        <v>591479.65619672695</v>
      </c>
      <c r="S590" s="8">
        <f t="shared" si="46"/>
        <v>738539.627680131</v>
      </c>
      <c r="T590" s="9">
        <f t="shared" si="49"/>
        <v>-147059.97148340405</v>
      </c>
      <c r="Z590" s="1"/>
    </row>
    <row r="591" spans="1:26" x14ac:dyDescent="0.2">
      <c r="A591" s="7">
        <f>'Repeated-Mesaures ANOVA'!A591</f>
        <v>598780.73166941095</v>
      </c>
      <c r="B591" s="8">
        <f>'Repeated-Mesaures ANOVA'!C591</f>
        <v>712711.49197002</v>
      </c>
      <c r="C591" s="9">
        <f t="shared" si="47"/>
        <v>-113930.76030060905</v>
      </c>
      <c r="I591" s="7">
        <f>'Repeated-Mesaures ANOVA'!C591</f>
        <v>712711.49197002</v>
      </c>
      <c r="J591" s="8">
        <f>'Repeated-Mesaures ANOVA'!E591</f>
        <v>703590.78683168103</v>
      </c>
      <c r="K591" s="9">
        <f t="shared" si="48"/>
        <v>9120.7051383389626</v>
      </c>
      <c r="R591" s="7">
        <f t="shared" si="45"/>
        <v>598780.73166941095</v>
      </c>
      <c r="S591" s="8">
        <f t="shared" si="46"/>
        <v>703590.78683168103</v>
      </c>
      <c r="T591" s="9">
        <f t="shared" si="49"/>
        <v>-104810.05516227009</v>
      </c>
      <c r="Z591" s="1"/>
    </row>
    <row r="592" spans="1:26" x14ac:dyDescent="0.2">
      <c r="A592" s="7">
        <f>'Repeated-Mesaures ANOVA'!A592</f>
        <v>581992.57420551404</v>
      </c>
      <c r="B592" s="8">
        <f>'Repeated-Mesaures ANOVA'!C592</f>
        <v>728885.05008931202</v>
      </c>
      <c r="C592" s="9">
        <f t="shared" si="47"/>
        <v>-146892.47588379798</v>
      </c>
      <c r="I592" s="7">
        <f>'Repeated-Mesaures ANOVA'!C592</f>
        <v>728885.05008931202</v>
      </c>
      <c r="J592" s="8">
        <f>'Repeated-Mesaures ANOVA'!E592</f>
        <v>694563.36173444695</v>
      </c>
      <c r="K592" s="9">
        <f t="shared" si="48"/>
        <v>34321.688354865066</v>
      </c>
      <c r="R592" s="7">
        <f t="shared" si="45"/>
        <v>581992.57420551404</v>
      </c>
      <c r="S592" s="8">
        <f t="shared" si="46"/>
        <v>694563.36173444695</v>
      </c>
      <c r="T592" s="9">
        <f t="shared" si="49"/>
        <v>-112570.78752893291</v>
      </c>
      <c r="Z592" s="1"/>
    </row>
    <row r="593" spans="1:26" x14ac:dyDescent="0.2">
      <c r="A593" s="7">
        <f>'Repeated-Mesaures ANOVA'!A593</f>
        <v>607959.89037477097</v>
      </c>
      <c r="B593" s="8">
        <f>'Repeated-Mesaures ANOVA'!C593</f>
        <v>731343.56378406298</v>
      </c>
      <c r="C593" s="9">
        <f t="shared" si="47"/>
        <v>-123383.67340929201</v>
      </c>
      <c r="I593" s="7">
        <f>'Repeated-Mesaures ANOVA'!C593</f>
        <v>731343.56378406298</v>
      </c>
      <c r="J593" s="8">
        <f>'Repeated-Mesaures ANOVA'!E593</f>
        <v>725333.69406300504</v>
      </c>
      <c r="K593" s="9">
        <f t="shared" si="48"/>
        <v>6009.8697210579412</v>
      </c>
      <c r="R593" s="7">
        <f t="shared" si="45"/>
        <v>607959.89037477097</v>
      </c>
      <c r="S593" s="8">
        <f t="shared" si="46"/>
        <v>725333.69406300504</v>
      </c>
      <c r="T593" s="9">
        <f t="shared" si="49"/>
        <v>-117373.80368823407</v>
      </c>
      <c r="Z593" s="1"/>
    </row>
    <row r="594" spans="1:26" x14ac:dyDescent="0.2">
      <c r="A594" s="7">
        <f>'Repeated-Mesaures ANOVA'!A594</f>
        <v>593236.502978437</v>
      </c>
      <c r="B594" s="8">
        <f>'Repeated-Mesaures ANOVA'!C594</f>
        <v>771188.91942768998</v>
      </c>
      <c r="C594" s="9">
        <f t="shared" si="47"/>
        <v>-177952.41644925298</v>
      </c>
      <c r="I594" s="7">
        <f>'Repeated-Mesaures ANOVA'!C594</f>
        <v>771188.91942768998</v>
      </c>
      <c r="J594" s="8">
        <f>'Repeated-Mesaures ANOVA'!E594</f>
        <v>699623.09123946796</v>
      </c>
      <c r="K594" s="9">
        <f t="shared" si="48"/>
        <v>71565.828188222018</v>
      </c>
      <c r="R594" s="7">
        <f t="shared" si="45"/>
        <v>593236.502978437</v>
      </c>
      <c r="S594" s="8">
        <f t="shared" si="46"/>
        <v>699623.09123946796</v>
      </c>
      <c r="T594" s="9">
        <f t="shared" si="49"/>
        <v>-106386.58826103096</v>
      </c>
      <c r="Z594" s="1"/>
    </row>
    <row r="595" spans="1:26" x14ac:dyDescent="0.2">
      <c r="A595" s="7">
        <f>'Repeated-Mesaures ANOVA'!A595</f>
        <v>599316.30780571804</v>
      </c>
      <c r="B595" s="8">
        <f>'Repeated-Mesaures ANOVA'!C595</f>
        <v>740413.267695299</v>
      </c>
      <c r="C595" s="9">
        <f t="shared" si="47"/>
        <v>-141096.95988958096</v>
      </c>
      <c r="I595" s="7">
        <f>'Repeated-Mesaures ANOVA'!C595</f>
        <v>740413.267695299</v>
      </c>
      <c r="J595" s="8">
        <f>'Repeated-Mesaures ANOVA'!E595</f>
        <v>712385.28889072698</v>
      </c>
      <c r="K595" s="9">
        <f t="shared" si="48"/>
        <v>28027.97880457202</v>
      </c>
      <c r="R595" s="7">
        <f t="shared" si="45"/>
        <v>599316.30780571804</v>
      </c>
      <c r="S595" s="8">
        <f t="shared" si="46"/>
        <v>712385.28889072698</v>
      </c>
      <c r="T595" s="9">
        <f t="shared" si="49"/>
        <v>-113068.98108500894</v>
      </c>
      <c r="Z595" s="1"/>
    </row>
    <row r="596" spans="1:26" x14ac:dyDescent="0.2">
      <c r="A596" s="7">
        <f>'Repeated-Mesaures ANOVA'!A596</f>
        <v>592081.60588369402</v>
      </c>
      <c r="B596" s="8">
        <f>'Repeated-Mesaures ANOVA'!C596</f>
        <v>727586.44071126799</v>
      </c>
      <c r="C596" s="9">
        <f t="shared" si="47"/>
        <v>-135504.83482757397</v>
      </c>
      <c r="I596" s="7">
        <f>'Repeated-Mesaures ANOVA'!C596</f>
        <v>727586.44071126799</v>
      </c>
      <c r="J596" s="8">
        <f>'Repeated-Mesaures ANOVA'!E596</f>
        <v>687967.50914906198</v>
      </c>
      <c r="K596" s="9">
        <f t="shared" si="48"/>
        <v>39618.931562206009</v>
      </c>
      <c r="R596" s="7">
        <f t="shared" si="45"/>
        <v>592081.60588369402</v>
      </c>
      <c r="S596" s="8">
        <f t="shared" si="46"/>
        <v>687967.50914906198</v>
      </c>
      <c r="T596" s="9">
        <f t="shared" si="49"/>
        <v>-95885.903265367961</v>
      </c>
      <c r="Z596" s="1"/>
    </row>
    <row r="597" spans="1:26" x14ac:dyDescent="0.2">
      <c r="A597" s="7">
        <f>'Repeated-Mesaures ANOVA'!A597</f>
        <v>588984.84771775606</v>
      </c>
      <c r="B597" s="8">
        <f>'Repeated-Mesaures ANOVA'!C597</f>
        <v>741719.60728991905</v>
      </c>
      <c r="C597" s="9">
        <f t="shared" si="47"/>
        <v>-152734.75957216299</v>
      </c>
      <c r="I597" s="7">
        <f>'Repeated-Mesaures ANOVA'!C597</f>
        <v>741719.60728991905</v>
      </c>
      <c r="J597" s="8">
        <f>'Repeated-Mesaures ANOVA'!E597</f>
        <v>718550.76360973297</v>
      </c>
      <c r="K597" s="9">
        <f t="shared" si="48"/>
        <v>23168.843680186081</v>
      </c>
      <c r="R597" s="7">
        <f t="shared" si="45"/>
        <v>588984.84771775606</v>
      </c>
      <c r="S597" s="8">
        <f t="shared" si="46"/>
        <v>718550.76360973297</v>
      </c>
      <c r="T597" s="9">
        <f t="shared" si="49"/>
        <v>-129565.91589197691</v>
      </c>
      <c r="Z597" s="1"/>
    </row>
    <row r="598" spans="1:26" x14ac:dyDescent="0.2">
      <c r="A598" s="7">
        <f>'Repeated-Mesaures ANOVA'!A598</f>
        <v>604295.29471067805</v>
      </c>
      <c r="B598" s="8">
        <f>'Repeated-Mesaures ANOVA'!C598</f>
        <v>748514.29545374901</v>
      </c>
      <c r="C598" s="9">
        <f t="shared" si="47"/>
        <v>-144219.00074307097</v>
      </c>
      <c r="I598" s="7">
        <f>'Repeated-Mesaures ANOVA'!C598</f>
        <v>748514.29545374901</v>
      </c>
      <c r="J598" s="8">
        <f>'Repeated-Mesaures ANOVA'!E598</f>
        <v>723295.10478593898</v>
      </c>
      <c r="K598" s="9">
        <f t="shared" si="48"/>
        <v>25219.190667810035</v>
      </c>
      <c r="R598" s="7">
        <f t="shared" si="45"/>
        <v>604295.29471067805</v>
      </c>
      <c r="S598" s="8">
        <f t="shared" si="46"/>
        <v>723295.10478593898</v>
      </c>
      <c r="T598" s="9">
        <f t="shared" si="49"/>
        <v>-118999.81007526093</v>
      </c>
      <c r="Z598" s="1"/>
    </row>
    <row r="599" spans="1:26" x14ac:dyDescent="0.2">
      <c r="A599" s="7">
        <f>'Repeated-Mesaures ANOVA'!A599</f>
        <v>609400.78349754598</v>
      </c>
      <c r="B599" s="8">
        <f>'Repeated-Mesaures ANOVA'!C599</f>
        <v>747030.99403070298</v>
      </c>
      <c r="C599" s="9">
        <f t="shared" si="47"/>
        <v>-137630.21053315699</v>
      </c>
      <c r="I599" s="7">
        <f>'Repeated-Mesaures ANOVA'!C599</f>
        <v>747030.99403070298</v>
      </c>
      <c r="J599" s="8">
        <f>'Repeated-Mesaures ANOVA'!E599</f>
        <v>708194.98531783198</v>
      </c>
      <c r="K599" s="9">
        <f t="shared" si="48"/>
        <v>38836.008712871</v>
      </c>
      <c r="R599" s="7">
        <f t="shared" si="45"/>
        <v>609400.78349754598</v>
      </c>
      <c r="S599" s="8">
        <f t="shared" si="46"/>
        <v>708194.98531783198</v>
      </c>
      <c r="T599" s="9">
        <f t="shared" si="49"/>
        <v>-98794.201820285991</v>
      </c>
      <c r="Z599" s="1"/>
    </row>
    <row r="600" spans="1:26" x14ac:dyDescent="0.2">
      <c r="A600" s="7">
        <f>'Repeated-Mesaures ANOVA'!A600</f>
        <v>584938.58683809603</v>
      </c>
      <c r="B600" s="8">
        <f>'Repeated-Mesaures ANOVA'!C600</f>
        <v>763932.74714810599</v>
      </c>
      <c r="C600" s="9">
        <f t="shared" si="47"/>
        <v>-178994.16031000996</v>
      </c>
      <c r="I600" s="7">
        <f>'Repeated-Mesaures ANOVA'!C600</f>
        <v>763932.74714810599</v>
      </c>
      <c r="J600" s="8">
        <f>'Repeated-Mesaures ANOVA'!E600</f>
        <v>751369.94986219204</v>
      </c>
      <c r="K600" s="9">
        <f t="shared" si="48"/>
        <v>12562.797285913955</v>
      </c>
      <c r="R600" s="7">
        <f t="shared" si="45"/>
        <v>584938.58683809603</v>
      </c>
      <c r="S600" s="8">
        <f t="shared" si="46"/>
        <v>751369.94986219204</v>
      </c>
      <c r="T600" s="9">
        <f t="shared" si="49"/>
        <v>-166431.363024096</v>
      </c>
      <c r="Z600" s="1"/>
    </row>
    <row r="601" spans="1:26" x14ac:dyDescent="0.2">
      <c r="A601" s="7">
        <f>'Repeated-Mesaures ANOVA'!A601</f>
        <v>579605.42143639305</v>
      </c>
      <c r="B601" s="8">
        <f>'Repeated-Mesaures ANOVA'!C601</f>
        <v>762223.59063158499</v>
      </c>
      <c r="C601" s="9">
        <f t="shared" si="47"/>
        <v>-182618.16919519193</v>
      </c>
      <c r="I601" s="7">
        <f>'Repeated-Mesaures ANOVA'!C601</f>
        <v>762223.59063158499</v>
      </c>
      <c r="J601" s="8">
        <f>'Repeated-Mesaures ANOVA'!E601</f>
        <v>694646.20669789403</v>
      </c>
      <c r="K601" s="9">
        <f t="shared" si="48"/>
        <v>67577.383933690959</v>
      </c>
      <c r="R601" s="7">
        <f t="shared" si="45"/>
        <v>579605.42143639305</v>
      </c>
      <c r="S601" s="8">
        <f t="shared" si="46"/>
        <v>694646.20669789403</v>
      </c>
      <c r="T601" s="9">
        <f t="shared" si="49"/>
        <v>-115040.78526150098</v>
      </c>
      <c r="Z601" s="1"/>
    </row>
    <row r="602" spans="1:26" x14ac:dyDescent="0.2">
      <c r="A602" s="7">
        <f>'Repeated-Mesaures ANOVA'!A602</f>
        <v>586373.40379901999</v>
      </c>
      <c r="B602" s="8">
        <f>'Repeated-Mesaures ANOVA'!C602</f>
        <v>728986.17091142002</v>
      </c>
      <c r="C602" s="9">
        <f t="shared" si="47"/>
        <v>-142612.76711240003</v>
      </c>
      <c r="I602" s="7">
        <f>'Repeated-Mesaures ANOVA'!C602</f>
        <v>728986.17091142002</v>
      </c>
      <c r="J602" s="8">
        <f>'Repeated-Mesaures ANOVA'!E602</f>
        <v>708452.50031483197</v>
      </c>
      <c r="K602" s="9">
        <f t="shared" si="48"/>
        <v>20533.670596588054</v>
      </c>
      <c r="R602" s="7">
        <f t="shared" si="45"/>
        <v>586373.40379901999</v>
      </c>
      <c r="S602" s="8">
        <f t="shared" si="46"/>
        <v>708452.50031483197</v>
      </c>
      <c r="T602" s="9">
        <f t="shared" si="49"/>
        <v>-122079.09651581198</v>
      </c>
      <c r="Z602" s="1"/>
    </row>
    <row r="603" spans="1:26" x14ac:dyDescent="0.2">
      <c r="A603" s="7">
        <f>'Repeated-Mesaures ANOVA'!A603</f>
        <v>602089.72481033497</v>
      </c>
      <c r="B603" s="8">
        <f>'Repeated-Mesaures ANOVA'!C603</f>
        <v>718457.11416848295</v>
      </c>
      <c r="C603" s="9">
        <f t="shared" si="47"/>
        <v>-116367.38935814798</v>
      </c>
      <c r="I603" s="7">
        <f>'Repeated-Mesaures ANOVA'!C603</f>
        <v>718457.11416848295</v>
      </c>
      <c r="J603" s="8">
        <f>'Repeated-Mesaures ANOVA'!E603</f>
        <v>689091.23614722001</v>
      </c>
      <c r="K603" s="9">
        <f t="shared" si="48"/>
        <v>29365.878021262935</v>
      </c>
      <c r="R603" s="7">
        <f t="shared" si="45"/>
        <v>602089.72481033497</v>
      </c>
      <c r="S603" s="8">
        <f t="shared" si="46"/>
        <v>689091.23614722001</v>
      </c>
      <c r="T603" s="9">
        <f t="shared" si="49"/>
        <v>-87001.511336885043</v>
      </c>
      <c r="Z603" s="1"/>
    </row>
    <row r="604" spans="1:26" x14ac:dyDescent="0.2">
      <c r="A604" s="7">
        <f>'Repeated-Mesaures ANOVA'!A604</f>
        <v>613108.88883806195</v>
      </c>
      <c r="B604" s="8">
        <f>'Repeated-Mesaures ANOVA'!C604</f>
        <v>742557.077021415</v>
      </c>
      <c r="C604" s="9">
        <f t="shared" si="47"/>
        <v>-129448.18818335305</v>
      </c>
      <c r="I604" s="7">
        <f>'Repeated-Mesaures ANOVA'!C604</f>
        <v>742557.077021415</v>
      </c>
      <c r="J604" s="8">
        <f>'Repeated-Mesaures ANOVA'!E604</f>
        <v>685823.21449402603</v>
      </c>
      <c r="K604" s="9">
        <f t="shared" si="48"/>
        <v>56733.862527388963</v>
      </c>
      <c r="R604" s="7">
        <f t="shared" si="45"/>
        <v>613108.88883806195</v>
      </c>
      <c r="S604" s="8">
        <f t="shared" si="46"/>
        <v>685823.21449402603</v>
      </c>
      <c r="T604" s="9">
        <f t="shared" si="49"/>
        <v>-72714.325655964087</v>
      </c>
      <c r="Z604" s="1"/>
    </row>
    <row r="605" spans="1:26" x14ac:dyDescent="0.2">
      <c r="A605" s="7">
        <f>'Repeated-Mesaures ANOVA'!A605</f>
        <v>597921.63000964106</v>
      </c>
      <c r="B605" s="8">
        <f>'Repeated-Mesaures ANOVA'!C605</f>
        <v>730083.64813318301</v>
      </c>
      <c r="C605" s="9">
        <f t="shared" si="47"/>
        <v>-132162.01812354196</v>
      </c>
      <c r="I605" s="7">
        <f>'Repeated-Mesaures ANOVA'!C605</f>
        <v>730083.64813318301</v>
      </c>
      <c r="J605" s="8">
        <f>'Repeated-Mesaures ANOVA'!E605</f>
        <v>684723.35680292302</v>
      </c>
      <c r="K605" s="9">
        <f t="shared" si="48"/>
        <v>45360.291330259992</v>
      </c>
      <c r="R605" s="7">
        <f t="shared" si="45"/>
        <v>597921.63000964106</v>
      </c>
      <c r="S605" s="8">
        <f t="shared" si="46"/>
        <v>684723.35680292302</v>
      </c>
      <c r="T605" s="9">
        <f t="shared" si="49"/>
        <v>-86801.726793281967</v>
      </c>
      <c r="Z605" s="1"/>
    </row>
    <row r="606" spans="1:26" x14ac:dyDescent="0.2">
      <c r="A606" s="7">
        <f>'Repeated-Mesaures ANOVA'!A606</f>
        <v>593321.07590462698</v>
      </c>
      <c r="B606" s="8">
        <f>'Repeated-Mesaures ANOVA'!C606</f>
        <v>748519.264503018</v>
      </c>
      <c r="C606" s="9">
        <f t="shared" si="47"/>
        <v>-155198.18859839102</v>
      </c>
      <c r="I606" s="7">
        <f>'Repeated-Mesaures ANOVA'!C606</f>
        <v>748519.264503018</v>
      </c>
      <c r="J606" s="8">
        <f>'Repeated-Mesaures ANOVA'!E606</f>
        <v>702492.26648937399</v>
      </c>
      <c r="K606" s="9">
        <f t="shared" si="48"/>
        <v>46026.998013644014</v>
      </c>
      <c r="R606" s="7">
        <f t="shared" si="45"/>
        <v>593321.07590462698</v>
      </c>
      <c r="S606" s="8">
        <f t="shared" si="46"/>
        <v>702492.26648937399</v>
      </c>
      <c r="T606" s="9">
        <f t="shared" si="49"/>
        <v>-109171.190584747</v>
      </c>
      <c r="Z606" s="1"/>
    </row>
    <row r="607" spans="1:26" x14ac:dyDescent="0.2">
      <c r="A607" s="7">
        <f>'Repeated-Mesaures ANOVA'!A607</f>
        <v>586114.880245468</v>
      </c>
      <c r="B607" s="8">
        <f>'Repeated-Mesaures ANOVA'!C607</f>
        <v>766220.20972088503</v>
      </c>
      <c r="C607" s="9">
        <f t="shared" si="47"/>
        <v>-180105.32947541703</v>
      </c>
      <c r="I607" s="7">
        <f>'Repeated-Mesaures ANOVA'!C607</f>
        <v>766220.20972088503</v>
      </c>
      <c r="J607" s="8">
        <f>'Repeated-Mesaures ANOVA'!E607</f>
        <v>712952.43808847095</v>
      </c>
      <c r="K607" s="9">
        <f t="shared" si="48"/>
        <v>53267.771632414078</v>
      </c>
      <c r="R607" s="7">
        <f t="shared" si="45"/>
        <v>586114.880245468</v>
      </c>
      <c r="S607" s="8">
        <f t="shared" si="46"/>
        <v>712952.43808847095</v>
      </c>
      <c r="T607" s="9">
        <f t="shared" si="49"/>
        <v>-126837.55784300296</v>
      </c>
      <c r="Z607" s="1"/>
    </row>
    <row r="608" spans="1:26" x14ac:dyDescent="0.2">
      <c r="A608" s="7">
        <f>'Repeated-Mesaures ANOVA'!A608</f>
        <v>621390.37354228995</v>
      </c>
      <c r="B608" s="8">
        <f>'Repeated-Mesaures ANOVA'!C608</f>
        <v>764209.23683899897</v>
      </c>
      <c r="C608" s="9">
        <f t="shared" si="47"/>
        <v>-142818.86329670902</v>
      </c>
      <c r="I608" s="7">
        <f>'Repeated-Mesaures ANOVA'!C608</f>
        <v>764209.23683899897</v>
      </c>
      <c r="J608" s="8">
        <f>'Repeated-Mesaures ANOVA'!E608</f>
        <v>742861.923409126</v>
      </c>
      <c r="K608" s="9">
        <f t="shared" si="48"/>
        <v>21347.313429872971</v>
      </c>
      <c r="R608" s="7">
        <f t="shared" si="45"/>
        <v>621390.37354228995</v>
      </c>
      <c r="S608" s="8">
        <f t="shared" si="46"/>
        <v>742861.923409126</v>
      </c>
      <c r="T608" s="9">
        <f t="shared" si="49"/>
        <v>-121471.54986683605</v>
      </c>
      <c r="Z608" s="1"/>
    </row>
    <row r="609" spans="1:26" x14ac:dyDescent="0.2">
      <c r="A609" s="7">
        <f>'Repeated-Mesaures ANOVA'!A609</f>
        <v>596237.95675160305</v>
      </c>
      <c r="B609" s="8">
        <f>'Repeated-Mesaures ANOVA'!C609</f>
        <v>754830.46480645903</v>
      </c>
      <c r="C609" s="9">
        <f t="shared" si="47"/>
        <v>-158592.50805485598</v>
      </c>
      <c r="I609" s="7">
        <f>'Repeated-Mesaures ANOVA'!C609</f>
        <v>754830.46480645903</v>
      </c>
      <c r="J609" s="8">
        <f>'Repeated-Mesaures ANOVA'!E609</f>
        <v>710777.83696861099</v>
      </c>
      <c r="K609" s="9">
        <f t="shared" si="48"/>
        <v>44052.627837848035</v>
      </c>
      <c r="R609" s="7">
        <f t="shared" si="45"/>
        <v>596237.95675160305</v>
      </c>
      <c r="S609" s="8">
        <f t="shared" si="46"/>
        <v>710777.83696861099</v>
      </c>
      <c r="T609" s="9">
        <f t="shared" si="49"/>
        <v>-114539.88021700794</v>
      </c>
      <c r="Z609" s="1"/>
    </row>
    <row r="610" spans="1:26" x14ac:dyDescent="0.2">
      <c r="A610" s="7">
        <f>'Repeated-Mesaures ANOVA'!A610</f>
        <v>609423.10003000102</v>
      </c>
      <c r="B610" s="8">
        <f>'Repeated-Mesaures ANOVA'!C610</f>
        <v>757946.72181216395</v>
      </c>
      <c r="C610" s="9">
        <f t="shared" si="47"/>
        <v>-148523.62178216293</v>
      </c>
      <c r="I610" s="7">
        <f>'Repeated-Mesaures ANOVA'!C610</f>
        <v>757946.72181216395</v>
      </c>
      <c r="J610" s="8">
        <f>'Repeated-Mesaures ANOVA'!E610</f>
        <v>712341.82047299296</v>
      </c>
      <c r="K610" s="9">
        <f t="shared" si="48"/>
        <v>45604.901339170989</v>
      </c>
      <c r="R610" s="7">
        <f t="shared" si="45"/>
        <v>609423.10003000102</v>
      </c>
      <c r="S610" s="8">
        <f t="shared" si="46"/>
        <v>712341.82047299296</v>
      </c>
      <c r="T610" s="9">
        <f t="shared" si="49"/>
        <v>-102918.72044299194</v>
      </c>
      <c r="Z610" s="1"/>
    </row>
    <row r="611" spans="1:26" x14ac:dyDescent="0.2">
      <c r="A611" s="7">
        <f>'Repeated-Mesaures ANOVA'!A611</f>
        <v>599083.712171052</v>
      </c>
      <c r="B611" s="8">
        <f>'Repeated-Mesaures ANOVA'!C611</f>
        <v>746731.50283575198</v>
      </c>
      <c r="C611" s="9">
        <f t="shared" si="47"/>
        <v>-147647.79066469998</v>
      </c>
      <c r="I611" s="7">
        <f>'Repeated-Mesaures ANOVA'!C611</f>
        <v>746731.50283575198</v>
      </c>
      <c r="J611" s="8">
        <f>'Repeated-Mesaures ANOVA'!E611</f>
        <v>722420.01165765501</v>
      </c>
      <c r="K611" s="9">
        <f t="shared" si="48"/>
        <v>24311.491178096971</v>
      </c>
      <c r="R611" s="7">
        <f t="shared" si="45"/>
        <v>599083.712171052</v>
      </c>
      <c r="S611" s="8">
        <f t="shared" si="46"/>
        <v>722420.01165765501</v>
      </c>
      <c r="T611" s="9">
        <f t="shared" si="49"/>
        <v>-123336.29948660301</v>
      </c>
      <c r="Z611" s="1"/>
    </row>
    <row r="612" spans="1:26" x14ac:dyDescent="0.2">
      <c r="A612" s="7">
        <f>'Repeated-Mesaures ANOVA'!A612</f>
        <v>587365.84003042697</v>
      </c>
      <c r="B612" s="8">
        <f>'Repeated-Mesaures ANOVA'!C612</f>
        <v>695094.35481504095</v>
      </c>
      <c r="C612" s="9">
        <f t="shared" si="47"/>
        <v>-107728.51478461397</v>
      </c>
      <c r="I612" s="7">
        <f>'Repeated-Mesaures ANOVA'!C612</f>
        <v>695094.35481504095</v>
      </c>
      <c r="J612" s="8">
        <f>'Repeated-Mesaures ANOVA'!E612</f>
        <v>737942.07226862002</v>
      </c>
      <c r="K612" s="9">
        <f t="shared" si="48"/>
        <v>-42847.717453579069</v>
      </c>
      <c r="R612" s="7">
        <f t="shared" si="45"/>
        <v>587365.84003042697</v>
      </c>
      <c r="S612" s="8">
        <f t="shared" si="46"/>
        <v>737942.07226862002</v>
      </c>
      <c r="T612" s="9">
        <f t="shared" si="49"/>
        <v>-150576.23223819304</v>
      </c>
      <c r="Z612" s="1"/>
    </row>
    <row r="613" spans="1:26" x14ac:dyDescent="0.2">
      <c r="A613" s="7">
        <f>'Repeated-Mesaures ANOVA'!A613</f>
        <v>610794.62057585595</v>
      </c>
      <c r="B613" s="8">
        <f>'Repeated-Mesaures ANOVA'!C613</f>
        <v>738594.48194390198</v>
      </c>
      <c r="C613" s="9">
        <f t="shared" si="47"/>
        <v>-127799.86136804603</v>
      </c>
      <c r="I613" s="7">
        <f>'Repeated-Mesaures ANOVA'!C613</f>
        <v>738594.48194390198</v>
      </c>
      <c r="J613" s="8">
        <f>'Repeated-Mesaures ANOVA'!E613</f>
        <v>715303.82981620904</v>
      </c>
      <c r="K613" s="9">
        <f t="shared" si="48"/>
        <v>23290.652127692942</v>
      </c>
      <c r="R613" s="7">
        <f t="shared" si="45"/>
        <v>610794.62057585595</v>
      </c>
      <c r="S613" s="8">
        <f t="shared" si="46"/>
        <v>715303.82981620904</v>
      </c>
      <c r="T613" s="9">
        <f t="shared" si="49"/>
        <v>-104509.20924035308</v>
      </c>
      <c r="Z613" s="1"/>
    </row>
    <row r="614" spans="1:26" x14ac:dyDescent="0.2">
      <c r="A614" s="7">
        <f>'Repeated-Mesaures ANOVA'!A614</f>
        <v>622055.68820583203</v>
      </c>
      <c r="B614" s="8">
        <f>'Repeated-Mesaures ANOVA'!C614</f>
        <v>764159.14756482805</v>
      </c>
      <c r="C614" s="9">
        <f t="shared" si="47"/>
        <v>-142103.45935899601</v>
      </c>
      <c r="I614" s="7">
        <f>'Repeated-Mesaures ANOVA'!C614</f>
        <v>764159.14756482805</v>
      </c>
      <c r="J614" s="8">
        <f>'Repeated-Mesaures ANOVA'!E614</f>
        <v>703115.34306483099</v>
      </c>
      <c r="K614" s="9">
        <f t="shared" si="48"/>
        <v>61043.804499997059</v>
      </c>
      <c r="R614" s="7">
        <f t="shared" si="45"/>
        <v>622055.68820583203</v>
      </c>
      <c r="S614" s="8">
        <f t="shared" si="46"/>
        <v>703115.34306483099</v>
      </c>
      <c r="T614" s="9">
        <f t="shared" si="49"/>
        <v>-81059.654858998954</v>
      </c>
      <c r="Z614" s="1"/>
    </row>
    <row r="615" spans="1:26" x14ac:dyDescent="0.2">
      <c r="A615" s="7">
        <f>'Repeated-Mesaures ANOVA'!A615</f>
        <v>604217.30882463499</v>
      </c>
      <c r="B615" s="8">
        <f>'Repeated-Mesaures ANOVA'!C615</f>
        <v>766176.55869086296</v>
      </c>
      <c r="C615" s="9">
        <f t="shared" si="47"/>
        <v>-161959.24986622797</v>
      </c>
      <c r="I615" s="7">
        <f>'Repeated-Mesaures ANOVA'!C615</f>
        <v>766176.55869086296</v>
      </c>
      <c r="J615" s="8">
        <f>'Repeated-Mesaures ANOVA'!E615</f>
        <v>689338.84566719201</v>
      </c>
      <c r="K615" s="9">
        <f t="shared" si="48"/>
        <v>76837.713023670949</v>
      </c>
      <c r="R615" s="7">
        <f t="shared" si="45"/>
        <v>604217.30882463499</v>
      </c>
      <c r="S615" s="8">
        <f t="shared" si="46"/>
        <v>689338.84566719201</v>
      </c>
      <c r="T615" s="9">
        <f t="shared" si="49"/>
        <v>-85121.53684255702</v>
      </c>
      <c r="Z615" s="1"/>
    </row>
    <row r="616" spans="1:26" x14ac:dyDescent="0.2">
      <c r="A616" s="7">
        <f>'Repeated-Mesaures ANOVA'!A616</f>
        <v>606065.67141123803</v>
      </c>
      <c r="B616" s="8">
        <f>'Repeated-Mesaures ANOVA'!C616</f>
        <v>760278.80497481104</v>
      </c>
      <c r="C616" s="9">
        <f t="shared" si="47"/>
        <v>-154213.13356357301</v>
      </c>
      <c r="I616" s="7">
        <f>'Repeated-Mesaures ANOVA'!C616</f>
        <v>760278.80497481104</v>
      </c>
      <c r="J616" s="8">
        <f>'Repeated-Mesaures ANOVA'!E616</f>
        <v>722795.79858778603</v>
      </c>
      <c r="K616" s="9">
        <f t="shared" si="48"/>
        <v>37483.006387025001</v>
      </c>
      <c r="R616" s="7">
        <f t="shared" si="45"/>
        <v>606065.67141123803</v>
      </c>
      <c r="S616" s="8">
        <f t="shared" si="46"/>
        <v>722795.79858778603</v>
      </c>
      <c r="T616" s="9">
        <f t="shared" si="49"/>
        <v>-116730.12717654801</v>
      </c>
      <c r="Z616" s="1"/>
    </row>
    <row r="617" spans="1:26" x14ac:dyDescent="0.2">
      <c r="A617" s="7">
        <f>'Repeated-Mesaures ANOVA'!A617</f>
        <v>588149.83947696094</v>
      </c>
      <c r="B617" s="8">
        <f>'Repeated-Mesaures ANOVA'!C617</f>
        <v>768568.73287414503</v>
      </c>
      <c r="C617" s="9">
        <f t="shared" si="47"/>
        <v>-180418.89339718409</v>
      </c>
      <c r="I617" s="7">
        <f>'Repeated-Mesaures ANOVA'!C617</f>
        <v>768568.73287414503</v>
      </c>
      <c r="J617" s="8">
        <f>'Repeated-Mesaures ANOVA'!E617</f>
        <v>724540.74257902801</v>
      </c>
      <c r="K617" s="9">
        <f t="shared" si="48"/>
        <v>44027.990295117022</v>
      </c>
      <c r="R617" s="7">
        <f t="shared" si="45"/>
        <v>588149.83947696094</v>
      </c>
      <c r="S617" s="8">
        <f t="shared" si="46"/>
        <v>724540.74257902801</v>
      </c>
      <c r="T617" s="9">
        <f t="shared" si="49"/>
        <v>-136390.90310206707</v>
      </c>
      <c r="Z617" s="1"/>
    </row>
    <row r="618" spans="1:26" x14ac:dyDescent="0.2">
      <c r="A618" s="7">
        <f>'Repeated-Mesaures ANOVA'!A618</f>
        <v>591842.59013337397</v>
      </c>
      <c r="B618" s="8">
        <f>'Repeated-Mesaures ANOVA'!C618</f>
        <v>752915.28242880001</v>
      </c>
      <c r="C618" s="9">
        <f t="shared" si="47"/>
        <v>-161072.69229542604</v>
      </c>
      <c r="I618" s="7">
        <f>'Repeated-Mesaures ANOVA'!C618</f>
        <v>752915.28242880001</v>
      </c>
      <c r="J618" s="8">
        <f>'Repeated-Mesaures ANOVA'!E618</f>
        <v>703506.51723705395</v>
      </c>
      <c r="K618" s="9">
        <f t="shared" si="48"/>
        <v>49408.765191746061</v>
      </c>
      <c r="R618" s="7">
        <f t="shared" si="45"/>
        <v>591842.59013337397</v>
      </c>
      <c r="S618" s="8">
        <f t="shared" si="46"/>
        <v>703506.51723705395</v>
      </c>
      <c r="T618" s="9">
        <f t="shared" si="49"/>
        <v>-111663.92710367998</v>
      </c>
      <c r="Z618" s="1"/>
    </row>
    <row r="619" spans="1:26" x14ac:dyDescent="0.2">
      <c r="A619" s="7">
        <f>'Repeated-Mesaures ANOVA'!A619</f>
        <v>599312.44574129197</v>
      </c>
      <c r="B619" s="8">
        <f>'Repeated-Mesaures ANOVA'!C619</f>
        <v>749775.86697927804</v>
      </c>
      <c r="C619" s="9">
        <f t="shared" si="47"/>
        <v>-150463.42123798607</v>
      </c>
      <c r="I619" s="7">
        <f>'Repeated-Mesaures ANOVA'!C619</f>
        <v>749775.86697927804</v>
      </c>
      <c r="J619" s="8">
        <f>'Repeated-Mesaures ANOVA'!E619</f>
        <v>707868.21899712796</v>
      </c>
      <c r="K619" s="9">
        <f t="shared" si="48"/>
        <v>41907.647982150083</v>
      </c>
      <c r="R619" s="7">
        <f t="shared" si="45"/>
        <v>599312.44574129197</v>
      </c>
      <c r="S619" s="8">
        <f t="shared" si="46"/>
        <v>707868.21899712796</v>
      </c>
      <c r="T619" s="9">
        <f t="shared" si="49"/>
        <v>-108555.77325583599</v>
      </c>
      <c r="Z619" s="1"/>
    </row>
    <row r="620" spans="1:26" x14ac:dyDescent="0.2">
      <c r="A620" s="7">
        <f>'Repeated-Mesaures ANOVA'!A620</f>
        <v>591975.41923453205</v>
      </c>
      <c r="B620" s="8">
        <f>'Repeated-Mesaures ANOVA'!C620</f>
        <v>771721.72130786697</v>
      </c>
      <c r="C620" s="9">
        <f t="shared" si="47"/>
        <v>-179746.30207333493</v>
      </c>
      <c r="I620" s="7">
        <f>'Repeated-Mesaures ANOVA'!C620</f>
        <v>771721.72130786697</v>
      </c>
      <c r="J620" s="8">
        <f>'Repeated-Mesaures ANOVA'!E620</f>
        <v>712442.41381592501</v>
      </c>
      <c r="K620" s="9">
        <f t="shared" si="48"/>
        <v>59279.30749194196</v>
      </c>
      <c r="R620" s="7">
        <f t="shared" si="45"/>
        <v>591975.41923453205</v>
      </c>
      <c r="S620" s="8">
        <f t="shared" si="46"/>
        <v>712442.41381592501</v>
      </c>
      <c r="T620" s="9">
        <f t="shared" si="49"/>
        <v>-120466.99458139297</v>
      </c>
      <c r="Z620" s="1"/>
    </row>
    <row r="621" spans="1:26" x14ac:dyDescent="0.2">
      <c r="A621" s="7">
        <f>'Repeated-Mesaures ANOVA'!A621</f>
        <v>589297.43596153695</v>
      </c>
      <c r="B621" s="8">
        <f>'Repeated-Mesaures ANOVA'!C621</f>
        <v>767377.77766769705</v>
      </c>
      <c r="C621" s="9">
        <f t="shared" si="47"/>
        <v>-178080.34170616011</v>
      </c>
      <c r="I621" s="7">
        <f>'Repeated-Mesaures ANOVA'!C621</f>
        <v>767377.77766769705</v>
      </c>
      <c r="J621" s="8">
        <f>'Repeated-Mesaures ANOVA'!E621</f>
        <v>740860.45465643099</v>
      </c>
      <c r="K621" s="9">
        <f t="shared" si="48"/>
        <v>26517.323011266068</v>
      </c>
      <c r="R621" s="7">
        <f t="shared" si="45"/>
        <v>589297.43596153695</v>
      </c>
      <c r="S621" s="8">
        <f t="shared" si="46"/>
        <v>740860.45465643099</v>
      </c>
      <c r="T621" s="9">
        <f t="shared" si="49"/>
        <v>-151563.01869489404</v>
      </c>
      <c r="Z621" s="1"/>
    </row>
    <row r="622" spans="1:26" x14ac:dyDescent="0.2">
      <c r="A622" s="7">
        <f>'Repeated-Mesaures ANOVA'!A622</f>
        <v>595896.86997920205</v>
      </c>
      <c r="B622" s="8">
        <f>'Repeated-Mesaures ANOVA'!C622</f>
        <v>757593.99190411402</v>
      </c>
      <c r="C622" s="9">
        <f t="shared" si="47"/>
        <v>-161697.12192491197</v>
      </c>
      <c r="I622" s="7">
        <f>'Repeated-Mesaures ANOVA'!C622</f>
        <v>757593.99190411402</v>
      </c>
      <c r="J622" s="8">
        <f>'Repeated-Mesaures ANOVA'!E622</f>
        <v>697586.77110005706</v>
      </c>
      <c r="K622" s="9">
        <f t="shared" si="48"/>
        <v>60007.220804056968</v>
      </c>
      <c r="R622" s="7">
        <f t="shared" si="45"/>
        <v>595896.86997920205</v>
      </c>
      <c r="S622" s="8">
        <f t="shared" si="46"/>
        <v>697586.77110005706</v>
      </c>
      <c r="T622" s="9">
        <f t="shared" si="49"/>
        <v>-101689.90112085501</v>
      </c>
      <c r="Z622" s="1"/>
    </row>
    <row r="623" spans="1:26" x14ac:dyDescent="0.2">
      <c r="A623" s="7">
        <f>'Repeated-Mesaures ANOVA'!A623</f>
        <v>598304.92873831699</v>
      </c>
      <c r="B623" s="8">
        <f>'Repeated-Mesaures ANOVA'!C623</f>
        <v>717712.01748540299</v>
      </c>
      <c r="C623" s="9">
        <f t="shared" si="47"/>
        <v>-119407.088747086</v>
      </c>
      <c r="I623" s="7">
        <f>'Repeated-Mesaures ANOVA'!C623</f>
        <v>717712.01748540299</v>
      </c>
      <c r="J623" s="8">
        <f>'Repeated-Mesaures ANOVA'!E623</f>
        <v>703341.58734610502</v>
      </c>
      <c r="K623" s="9">
        <f t="shared" si="48"/>
        <v>14370.430139297969</v>
      </c>
      <c r="R623" s="7">
        <f t="shared" si="45"/>
        <v>598304.92873831699</v>
      </c>
      <c r="S623" s="8">
        <f t="shared" si="46"/>
        <v>703341.58734610502</v>
      </c>
      <c r="T623" s="9">
        <f t="shared" si="49"/>
        <v>-105036.65860778803</v>
      </c>
      <c r="Z623" s="1"/>
    </row>
    <row r="624" spans="1:26" x14ac:dyDescent="0.2">
      <c r="A624" s="7">
        <f>'Repeated-Mesaures ANOVA'!A624</f>
        <v>609575.66291014396</v>
      </c>
      <c r="B624" s="8">
        <f>'Repeated-Mesaures ANOVA'!C624</f>
        <v>758277.49453548004</v>
      </c>
      <c r="C624" s="9">
        <f t="shared" si="47"/>
        <v>-148701.83162533608</v>
      </c>
      <c r="I624" s="7">
        <f>'Repeated-Mesaures ANOVA'!C624</f>
        <v>758277.49453548004</v>
      </c>
      <c r="J624" s="8">
        <f>'Repeated-Mesaures ANOVA'!E624</f>
        <v>709886.35238781001</v>
      </c>
      <c r="K624" s="9">
        <f t="shared" si="48"/>
        <v>48391.142147670034</v>
      </c>
      <c r="R624" s="7">
        <f t="shared" si="45"/>
        <v>609575.66291014396</v>
      </c>
      <c r="S624" s="8">
        <f t="shared" si="46"/>
        <v>709886.35238781001</v>
      </c>
      <c r="T624" s="9">
        <f t="shared" si="49"/>
        <v>-100310.68947766605</v>
      </c>
      <c r="Z624" s="1"/>
    </row>
    <row r="625" spans="1:26" x14ac:dyDescent="0.2">
      <c r="A625" s="7">
        <f>'Repeated-Mesaures ANOVA'!A625</f>
        <v>588249.23914119299</v>
      </c>
      <c r="B625" s="8">
        <f>'Repeated-Mesaures ANOVA'!C625</f>
        <v>743471.26938964601</v>
      </c>
      <c r="C625" s="9">
        <f t="shared" si="47"/>
        <v>-155222.03024845303</v>
      </c>
      <c r="I625" s="7">
        <f>'Repeated-Mesaures ANOVA'!C625</f>
        <v>743471.26938964601</v>
      </c>
      <c r="J625" s="8">
        <f>'Repeated-Mesaures ANOVA'!E625</f>
        <v>727208.70063877502</v>
      </c>
      <c r="K625" s="9">
        <f t="shared" si="48"/>
        <v>16262.568750870996</v>
      </c>
      <c r="R625" s="7">
        <f t="shared" si="45"/>
        <v>588249.23914119299</v>
      </c>
      <c r="S625" s="8">
        <f t="shared" si="46"/>
        <v>727208.70063877502</v>
      </c>
      <c r="T625" s="9">
        <f t="shared" si="49"/>
        <v>-138959.46149758203</v>
      </c>
      <c r="Z625" s="1"/>
    </row>
    <row r="626" spans="1:26" x14ac:dyDescent="0.2">
      <c r="A626" s="7">
        <f>'Repeated-Mesaures ANOVA'!A626</f>
        <v>593801.48301900004</v>
      </c>
      <c r="B626" s="8">
        <f>'Repeated-Mesaures ANOVA'!C626</f>
        <v>764009.37541781703</v>
      </c>
      <c r="C626" s="9">
        <f t="shared" si="47"/>
        <v>-170207.892398817</v>
      </c>
      <c r="I626" s="7">
        <f>'Repeated-Mesaures ANOVA'!C626</f>
        <v>764009.37541781703</v>
      </c>
      <c r="J626" s="8">
        <f>'Repeated-Mesaures ANOVA'!E626</f>
        <v>691198.53147274395</v>
      </c>
      <c r="K626" s="9">
        <f t="shared" si="48"/>
        <v>72810.84394507308</v>
      </c>
      <c r="R626" s="7">
        <f t="shared" si="45"/>
        <v>593801.48301900004</v>
      </c>
      <c r="S626" s="8">
        <f t="shared" si="46"/>
        <v>691198.53147274395</v>
      </c>
      <c r="T626" s="9">
        <f t="shared" si="49"/>
        <v>-97397.048453743919</v>
      </c>
      <c r="Z626" s="1"/>
    </row>
    <row r="627" spans="1:26" x14ac:dyDescent="0.2">
      <c r="A627" s="7">
        <f>'Repeated-Mesaures ANOVA'!A627</f>
        <v>608507.29041589901</v>
      </c>
      <c r="B627" s="8">
        <f>'Repeated-Mesaures ANOVA'!C627</f>
        <v>759179.53618964402</v>
      </c>
      <c r="C627" s="9">
        <f t="shared" si="47"/>
        <v>-150672.245773745</v>
      </c>
      <c r="I627" s="7">
        <f>'Repeated-Mesaures ANOVA'!C627</f>
        <v>759179.53618964402</v>
      </c>
      <c r="J627" s="8">
        <f>'Repeated-Mesaures ANOVA'!E627</f>
        <v>699847.25531110598</v>
      </c>
      <c r="K627" s="9">
        <f t="shared" si="48"/>
        <v>59332.280878538033</v>
      </c>
      <c r="R627" s="7">
        <f t="shared" si="45"/>
        <v>608507.29041589901</v>
      </c>
      <c r="S627" s="8">
        <f t="shared" si="46"/>
        <v>699847.25531110598</v>
      </c>
      <c r="T627" s="9">
        <f t="shared" si="49"/>
        <v>-91339.964895206969</v>
      </c>
      <c r="Z627" s="1"/>
    </row>
    <row r="628" spans="1:26" x14ac:dyDescent="0.2">
      <c r="A628" s="7">
        <f>'Repeated-Mesaures ANOVA'!A628</f>
        <v>592218.54409313505</v>
      </c>
      <c r="B628" s="8">
        <f>'Repeated-Mesaures ANOVA'!C628</f>
        <v>726360.96421492798</v>
      </c>
      <c r="C628" s="9">
        <f t="shared" si="47"/>
        <v>-134142.42012179294</v>
      </c>
      <c r="I628" s="7">
        <f>'Repeated-Mesaures ANOVA'!C628</f>
        <v>726360.96421492798</v>
      </c>
      <c r="J628" s="8">
        <f>'Repeated-Mesaures ANOVA'!E628</f>
        <v>695388.13229103596</v>
      </c>
      <c r="K628" s="9">
        <f t="shared" si="48"/>
        <v>30972.831923892023</v>
      </c>
      <c r="R628" s="7">
        <f t="shared" si="45"/>
        <v>592218.54409313505</v>
      </c>
      <c r="S628" s="8">
        <f t="shared" si="46"/>
        <v>695388.13229103596</v>
      </c>
      <c r="T628" s="9">
        <f t="shared" si="49"/>
        <v>-103169.58819790091</v>
      </c>
      <c r="Z628" s="1"/>
    </row>
    <row r="629" spans="1:26" x14ac:dyDescent="0.2">
      <c r="A629" s="7">
        <f>'Repeated-Mesaures ANOVA'!A629</f>
        <v>594070.243700427</v>
      </c>
      <c r="B629" s="8">
        <f>'Repeated-Mesaures ANOVA'!C629</f>
        <v>779828.85263217799</v>
      </c>
      <c r="C629" s="9">
        <f t="shared" si="47"/>
        <v>-185758.60893175099</v>
      </c>
      <c r="I629" s="7">
        <f>'Repeated-Mesaures ANOVA'!C629</f>
        <v>779828.85263217799</v>
      </c>
      <c r="J629" s="8">
        <f>'Repeated-Mesaures ANOVA'!E629</f>
        <v>746535.014136418</v>
      </c>
      <c r="K629" s="9">
        <f t="shared" si="48"/>
        <v>33293.838495759992</v>
      </c>
      <c r="R629" s="7">
        <f t="shared" si="45"/>
        <v>594070.243700427</v>
      </c>
      <c r="S629" s="8">
        <f t="shared" si="46"/>
        <v>746535.014136418</v>
      </c>
      <c r="T629" s="9">
        <f t="shared" si="49"/>
        <v>-152464.770435991</v>
      </c>
      <c r="Z629" s="1"/>
    </row>
    <row r="630" spans="1:26" x14ac:dyDescent="0.2">
      <c r="A630" s="7">
        <f>'Repeated-Mesaures ANOVA'!A630</f>
        <v>587446.28333233495</v>
      </c>
      <c r="B630" s="8">
        <f>'Repeated-Mesaures ANOVA'!C630</f>
        <v>742959.87460033398</v>
      </c>
      <c r="C630" s="9">
        <f t="shared" si="47"/>
        <v>-155513.59126799903</v>
      </c>
      <c r="I630" s="7">
        <f>'Repeated-Mesaures ANOVA'!C630</f>
        <v>742959.87460033398</v>
      </c>
      <c r="J630" s="8">
        <f>'Repeated-Mesaures ANOVA'!E630</f>
        <v>721148.58021832805</v>
      </c>
      <c r="K630" s="9">
        <f t="shared" si="48"/>
        <v>21811.29438200593</v>
      </c>
      <c r="R630" s="7">
        <f t="shared" si="45"/>
        <v>587446.28333233495</v>
      </c>
      <c r="S630" s="8">
        <f t="shared" si="46"/>
        <v>721148.58021832805</v>
      </c>
      <c r="T630" s="9">
        <f t="shared" si="49"/>
        <v>-133702.2968859931</v>
      </c>
      <c r="Z630" s="1"/>
    </row>
    <row r="631" spans="1:26" x14ac:dyDescent="0.2">
      <c r="A631" s="7">
        <f>'Repeated-Mesaures ANOVA'!A631</f>
        <v>592711.11310333305</v>
      </c>
      <c r="B631" s="8">
        <f>'Repeated-Mesaures ANOVA'!C631</f>
        <v>734799.85007373302</v>
      </c>
      <c r="C631" s="9">
        <f t="shared" si="47"/>
        <v>-142088.73697039997</v>
      </c>
      <c r="I631" s="7">
        <f>'Repeated-Mesaures ANOVA'!C631</f>
        <v>734799.85007373302</v>
      </c>
      <c r="J631" s="8">
        <f>'Repeated-Mesaures ANOVA'!E631</f>
        <v>728957.32187237404</v>
      </c>
      <c r="K631" s="9">
        <f t="shared" si="48"/>
        <v>5842.5282013589749</v>
      </c>
      <c r="R631" s="7">
        <f t="shared" si="45"/>
        <v>592711.11310333305</v>
      </c>
      <c r="S631" s="8">
        <f t="shared" si="46"/>
        <v>728957.32187237404</v>
      </c>
      <c r="T631" s="9">
        <f t="shared" si="49"/>
        <v>-136246.208769041</v>
      </c>
      <c r="Z631" s="1"/>
    </row>
    <row r="632" spans="1:26" x14ac:dyDescent="0.2">
      <c r="A632" s="7">
        <f>'Repeated-Mesaures ANOVA'!A632</f>
        <v>598716.02864452405</v>
      </c>
      <c r="B632" s="8">
        <f>'Repeated-Mesaures ANOVA'!C632</f>
        <v>737436.82066545996</v>
      </c>
      <c r="C632" s="9">
        <f t="shared" si="47"/>
        <v>-138720.79202093591</v>
      </c>
      <c r="I632" s="7">
        <f>'Repeated-Mesaures ANOVA'!C632</f>
        <v>737436.82066545996</v>
      </c>
      <c r="J632" s="8">
        <f>'Repeated-Mesaures ANOVA'!E632</f>
        <v>700963.51238298602</v>
      </c>
      <c r="K632" s="9">
        <f t="shared" si="48"/>
        <v>36473.308282473939</v>
      </c>
      <c r="R632" s="7">
        <f t="shared" si="45"/>
        <v>598716.02864452405</v>
      </c>
      <c r="S632" s="8">
        <f t="shared" si="46"/>
        <v>700963.51238298602</v>
      </c>
      <c r="T632" s="9">
        <f t="shared" si="49"/>
        <v>-102247.48373846198</v>
      </c>
      <c r="Z632" s="1"/>
    </row>
    <row r="633" spans="1:26" x14ac:dyDescent="0.2">
      <c r="A633" s="7">
        <f>'Repeated-Mesaures ANOVA'!A633</f>
        <v>600853.75520895899</v>
      </c>
      <c r="B633" s="8">
        <f>'Repeated-Mesaures ANOVA'!C633</f>
        <v>750291.71389858704</v>
      </c>
      <c r="C633" s="9">
        <f t="shared" si="47"/>
        <v>-149437.95868962805</v>
      </c>
      <c r="I633" s="7">
        <f>'Repeated-Mesaures ANOVA'!C633</f>
        <v>750291.71389858704</v>
      </c>
      <c r="J633" s="8">
        <f>'Repeated-Mesaures ANOVA'!E633</f>
        <v>710348.32194455503</v>
      </c>
      <c r="K633" s="9">
        <f t="shared" si="48"/>
        <v>39943.391954032006</v>
      </c>
      <c r="R633" s="7">
        <f t="shared" si="45"/>
        <v>600853.75520895899</v>
      </c>
      <c r="S633" s="8">
        <f t="shared" si="46"/>
        <v>710348.32194455503</v>
      </c>
      <c r="T633" s="9">
        <f t="shared" si="49"/>
        <v>-109494.56673559605</v>
      </c>
      <c r="Z633" s="1"/>
    </row>
    <row r="634" spans="1:26" x14ac:dyDescent="0.2">
      <c r="A634" s="7">
        <f>'Repeated-Mesaures ANOVA'!A634</f>
        <v>587669.97032000101</v>
      </c>
      <c r="B634" s="8">
        <f>'Repeated-Mesaures ANOVA'!C634</f>
        <v>752786.501140496</v>
      </c>
      <c r="C634" s="9">
        <f t="shared" si="47"/>
        <v>-165116.53082049498</v>
      </c>
      <c r="I634" s="7">
        <f>'Repeated-Mesaures ANOVA'!C634</f>
        <v>752786.501140496</v>
      </c>
      <c r="J634" s="8">
        <f>'Repeated-Mesaures ANOVA'!E634</f>
        <v>704229.41627693095</v>
      </c>
      <c r="K634" s="9">
        <f t="shared" si="48"/>
        <v>48557.084863565047</v>
      </c>
      <c r="R634" s="7">
        <f t="shared" si="45"/>
        <v>587669.97032000101</v>
      </c>
      <c r="S634" s="8">
        <f t="shared" si="46"/>
        <v>704229.41627693095</v>
      </c>
      <c r="T634" s="9">
        <f t="shared" si="49"/>
        <v>-116559.44595692994</v>
      </c>
      <c r="Z634" s="1"/>
    </row>
    <row r="635" spans="1:26" x14ac:dyDescent="0.2">
      <c r="A635" s="7">
        <f>'Repeated-Mesaures ANOVA'!A635</f>
        <v>600269.40187716798</v>
      </c>
      <c r="B635" s="8">
        <f>'Repeated-Mesaures ANOVA'!C635</f>
        <v>737486.72106205602</v>
      </c>
      <c r="C635" s="9">
        <f t="shared" si="47"/>
        <v>-137217.31918488804</v>
      </c>
      <c r="I635" s="7">
        <f>'Repeated-Mesaures ANOVA'!C635</f>
        <v>737486.72106205602</v>
      </c>
      <c r="J635" s="8">
        <f>'Repeated-Mesaures ANOVA'!E635</f>
        <v>714200.56824719801</v>
      </c>
      <c r="K635" s="9">
        <f t="shared" si="48"/>
        <v>23286.152814858011</v>
      </c>
      <c r="R635" s="7">
        <f t="shared" si="45"/>
        <v>600269.40187716798</v>
      </c>
      <c r="S635" s="8">
        <f t="shared" si="46"/>
        <v>714200.56824719801</v>
      </c>
      <c r="T635" s="9">
        <f t="shared" si="49"/>
        <v>-113931.16637003003</v>
      </c>
      <c r="Z635" s="1"/>
    </row>
    <row r="636" spans="1:26" x14ac:dyDescent="0.2">
      <c r="A636" s="7">
        <f>'Repeated-Mesaures ANOVA'!A636</f>
        <v>578482.59102147503</v>
      </c>
      <c r="B636" s="8">
        <f>'Repeated-Mesaures ANOVA'!C636</f>
        <v>776589.22167812299</v>
      </c>
      <c r="C636" s="9">
        <f t="shared" si="47"/>
        <v>-198106.63065664796</v>
      </c>
      <c r="I636" s="7">
        <f>'Repeated-Mesaures ANOVA'!C636</f>
        <v>776589.22167812299</v>
      </c>
      <c r="J636" s="8">
        <f>'Repeated-Mesaures ANOVA'!E636</f>
        <v>717528.25063058804</v>
      </c>
      <c r="K636" s="9">
        <f t="shared" si="48"/>
        <v>59060.971047534957</v>
      </c>
      <c r="R636" s="7">
        <f t="shared" si="45"/>
        <v>578482.59102147503</v>
      </c>
      <c r="S636" s="8">
        <f t="shared" si="46"/>
        <v>717528.25063058804</v>
      </c>
      <c r="T636" s="9">
        <f t="shared" si="49"/>
        <v>-139045.659609113</v>
      </c>
      <c r="Z636" s="1"/>
    </row>
    <row r="637" spans="1:26" x14ac:dyDescent="0.2">
      <c r="A637" s="7">
        <f>'Repeated-Mesaures ANOVA'!A637</f>
        <v>596579.03630543198</v>
      </c>
      <c r="B637" s="8">
        <f>'Repeated-Mesaures ANOVA'!C637</f>
        <v>781674.436630763</v>
      </c>
      <c r="C637" s="9">
        <f t="shared" si="47"/>
        <v>-185095.40032533102</v>
      </c>
      <c r="I637" s="7">
        <f>'Repeated-Mesaures ANOVA'!C637</f>
        <v>781674.436630763</v>
      </c>
      <c r="J637" s="8">
        <f>'Repeated-Mesaures ANOVA'!E637</f>
        <v>703426.14045719604</v>
      </c>
      <c r="K637" s="9">
        <f t="shared" si="48"/>
        <v>78248.296173566952</v>
      </c>
      <c r="R637" s="7">
        <f t="shared" si="45"/>
        <v>596579.03630543198</v>
      </c>
      <c r="S637" s="8">
        <f t="shared" si="46"/>
        <v>703426.14045719604</v>
      </c>
      <c r="T637" s="9">
        <f t="shared" si="49"/>
        <v>-106847.10415176407</v>
      </c>
      <c r="Z637" s="1"/>
    </row>
    <row r="638" spans="1:26" x14ac:dyDescent="0.2">
      <c r="A638" s="7">
        <f>'Repeated-Mesaures ANOVA'!A638</f>
        <v>586234.04125891905</v>
      </c>
      <c r="B638" s="8">
        <f>'Repeated-Mesaures ANOVA'!C638</f>
        <v>723079.93117293902</v>
      </c>
      <c r="C638" s="9">
        <f t="shared" si="47"/>
        <v>-136845.88991401996</v>
      </c>
      <c r="I638" s="7">
        <f>'Repeated-Mesaures ANOVA'!C638</f>
        <v>723079.93117293902</v>
      </c>
      <c r="J638" s="8">
        <f>'Repeated-Mesaures ANOVA'!E638</f>
        <v>659306.57011985604</v>
      </c>
      <c r="K638" s="9">
        <f t="shared" si="48"/>
        <v>63773.361053082976</v>
      </c>
      <c r="R638" s="7">
        <f t="shared" si="45"/>
        <v>586234.04125891905</v>
      </c>
      <c r="S638" s="8">
        <f t="shared" si="46"/>
        <v>659306.57011985604</v>
      </c>
      <c r="T638" s="9">
        <f t="shared" si="49"/>
        <v>-73072.528860936989</v>
      </c>
      <c r="Z638" s="1"/>
    </row>
    <row r="639" spans="1:26" x14ac:dyDescent="0.2">
      <c r="A639" s="7">
        <f>'Repeated-Mesaures ANOVA'!A639</f>
        <v>595119.88254993595</v>
      </c>
      <c r="B639" s="8">
        <f>'Repeated-Mesaures ANOVA'!C639</f>
        <v>716775.80245800002</v>
      </c>
      <c r="C639" s="9">
        <f t="shared" si="47"/>
        <v>-121655.91990806407</v>
      </c>
      <c r="I639" s="7">
        <f>'Repeated-Mesaures ANOVA'!C639</f>
        <v>716775.80245800002</v>
      </c>
      <c r="J639" s="8">
        <f>'Repeated-Mesaures ANOVA'!E639</f>
        <v>689740.44279764395</v>
      </c>
      <c r="K639" s="9">
        <f t="shared" si="48"/>
        <v>27035.359660356073</v>
      </c>
      <c r="R639" s="7">
        <f t="shared" si="45"/>
        <v>595119.88254993595</v>
      </c>
      <c r="S639" s="8">
        <f t="shared" si="46"/>
        <v>689740.44279764395</v>
      </c>
      <c r="T639" s="9">
        <f t="shared" si="49"/>
        <v>-94620.560247707996</v>
      </c>
      <c r="Z639" s="1"/>
    </row>
    <row r="640" spans="1:26" x14ac:dyDescent="0.2">
      <c r="A640" s="7">
        <f>'Repeated-Mesaures ANOVA'!A640</f>
        <v>586326.69075708196</v>
      </c>
      <c r="B640" s="8">
        <f>'Repeated-Mesaures ANOVA'!C640</f>
        <v>755117.45975745399</v>
      </c>
      <c r="C640" s="9">
        <f t="shared" si="47"/>
        <v>-168790.76900037203</v>
      </c>
      <c r="I640" s="7">
        <f>'Repeated-Mesaures ANOVA'!C640</f>
        <v>755117.45975745399</v>
      </c>
      <c r="J640" s="8">
        <f>'Repeated-Mesaures ANOVA'!E640</f>
        <v>676968.29610471195</v>
      </c>
      <c r="K640" s="9">
        <f t="shared" si="48"/>
        <v>78149.163652742049</v>
      </c>
      <c r="R640" s="7">
        <f t="shared" si="45"/>
        <v>586326.69075708196</v>
      </c>
      <c r="S640" s="8">
        <f t="shared" si="46"/>
        <v>676968.29610471195</v>
      </c>
      <c r="T640" s="9">
        <f t="shared" si="49"/>
        <v>-90641.605347629986</v>
      </c>
      <c r="Z640" s="1"/>
    </row>
    <row r="641" spans="1:26" x14ac:dyDescent="0.2">
      <c r="A641" s="7">
        <f>'Repeated-Mesaures ANOVA'!A641</f>
        <v>592260.53086969303</v>
      </c>
      <c r="B641" s="8">
        <f>'Repeated-Mesaures ANOVA'!C641</f>
        <v>775530.87898610404</v>
      </c>
      <c r="C641" s="9">
        <f t="shared" si="47"/>
        <v>-183270.34811641101</v>
      </c>
      <c r="I641" s="7">
        <f>'Repeated-Mesaures ANOVA'!C641</f>
        <v>775530.87898610404</v>
      </c>
      <c r="J641" s="8">
        <f>'Repeated-Mesaures ANOVA'!E641</f>
        <v>716002.35594908195</v>
      </c>
      <c r="K641" s="9">
        <f t="shared" si="48"/>
        <v>59528.523037022096</v>
      </c>
      <c r="R641" s="7">
        <f t="shared" si="45"/>
        <v>592260.53086969303</v>
      </c>
      <c r="S641" s="8">
        <f t="shared" si="46"/>
        <v>716002.35594908195</v>
      </c>
      <c r="T641" s="9">
        <f t="shared" si="49"/>
        <v>-123741.82507938892</v>
      </c>
      <c r="Z641" s="1"/>
    </row>
    <row r="642" spans="1:26" x14ac:dyDescent="0.2">
      <c r="A642" s="7">
        <f>'Repeated-Mesaures ANOVA'!A642</f>
        <v>596199.25534544105</v>
      </c>
      <c r="B642" s="8">
        <f>'Repeated-Mesaures ANOVA'!C642</f>
        <v>763014.85391267505</v>
      </c>
      <c r="C642" s="9">
        <f t="shared" si="47"/>
        <v>-166815.598567234</v>
      </c>
      <c r="I642" s="7">
        <f>'Repeated-Mesaures ANOVA'!C642</f>
        <v>763014.85391267505</v>
      </c>
      <c r="J642" s="8">
        <f>'Repeated-Mesaures ANOVA'!E642</f>
        <v>722240.75250428496</v>
      </c>
      <c r="K642" s="9">
        <f t="shared" si="48"/>
        <v>40774.101408390095</v>
      </c>
      <c r="R642" s="7">
        <f t="shared" ref="R642:R705" si="50">A642</f>
        <v>596199.25534544105</v>
      </c>
      <c r="S642" s="8">
        <f t="shared" ref="S642:S705" si="51">J642</f>
        <v>722240.75250428496</v>
      </c>
      <c r="T642" s="9">
        <f t="shared" si="49"/>
        <v>-126041.49715884391</v>
      </c>
      <c r="Z642" s="1"/>
    </row>
    <row r="643" spans="1:26" x14ac:dyDescent="0.2">
      <c r="A643" s="7">
        <f>'Repeated-Mesaures ANOVA'!A643</f>
        <v>591127.69905871095</v>
      </c>
      <c r="B643" s="8">
        <f>'Repeated-Mesaures ANOVA'!C643</f>
        <v>716782.31038454</v>
      </c>
      <c r="C643" s="9">
        <f t="shared" si="47"/>
        <v>-125654.61132582906</v>
      </c>
      <c r="I643" s="7">
        <f>'Repeated-Mesaures ANOVA'!C643</f>
        <v>716782.31038454</v>
      </c>
      <c r="J643" s="8">
        <f>'Repeated-Mesaures ANOVA'!E643</f>
        <v>717280.67046276305</v>
      </c>
      <c r="K643" s="9">
        <f t="shared" si="48"/>
        <v>-498.36007822304964</v>
      </c>
      <c r="R643" s="7">
        <f t="shared" si="50"/>
        <v>591127.69905871095</v>
      </c>
      <c r="S643" s="8">
        <f t="shared" si="51"/>
        <v>717280.67046276305</v>
      </c>
      <c r="T643" s="9">
        <f t="shared" si="49"/>
        <v>-126152.97140405211</v>
      </c>
      <c r="Z643" s="1"/>
    </row>
    <row r="644" spans="1:26" x14ac:dyDescent="0.2">
      <c r="A644" s="7">
        <f>'Repeated-Mesaures ANOVA'!A644</f>
        <v>602673.13456896297</v>
      </c>
      <c r="B644" s="8">
        <f>'Repeated-Mesaures ANOVA'!C644</f>
        <v>765986.99002666899</v>
      </c>
      <c r="C644" s="9">
        <f t="shared" ref="C644:C707" si="52">A644-B644</f>
        <v>-163313.85545770603</v>
      </c>
      <c r="I644" s="7">
        <f>'Repeated-Mesaures ANOVA'!C644</f>
        <v>765986.99002666899</v>
      </c>
      <c r="J644" s="8">
        <f>'Repeated-Mesaures ANOVA'!E644</f>
        <v>693313.553168374</v>
      </c>
      <c r="K644" s="9">
        <f t="shared" ref="K644:K707" si="53">I644-J644</f>
        <v>72673.436858294997</v>
      </c>
      <c r="R644" s="7">
        <f t="shared" si="50"/>
        <v>602673.13456896297</v>
      </c>
      <c r="S644" s="8">
        <f t="shared" si="51"/>
        <v>693313.553168374</v>
      </c>
      <c r="T644" s="9">
        <f t="shared" ref="T644:T707" si="54">R644-S644</f>
        <v>-90640.41859941103</v>
      </c>
      <c r="Z644" s="1"/>
    </row>
    <row r="645" spans="1:26" x14ac:dyDescent="0.2">
      <c r="A645" s="7">
        <f>'Repeated-Mesaures ANOVA'!A645</f>
        <v>597286.70025191898</v>
      </c>
      <c r="B645" s="8">
        <f>'Repeated-Mesaures ANOVA'!C645</f>
        <v>749780.69048426999</v>
      </c>
      <c r="C645" s="9">
        <f t="shared" si="52"/>
        <v>-152493.990232351</v>
      </c>
      <c r="I645" s="7">
        <f>'Repeated-Mesaures ANOVA'!C645</f>
        <v>749780.69048426999</v>
      </c>
      <c r="J645" s="8">
        <f>'Repeated-Mesaures ANOVA'!E645</f>
        <v>696873.79313882103</v>
      </c>
      <c r="K645" s="9">
        <f t="shared" si="53"/>
        <v>52906.897345448961</v>
      </c>
      <c r="R645" s="7">
        <f t="shared" si="50"/>
        <v>597286.70025191898</v>
      </c>
      <c r="S645" s="8">
        <f t="shared" si="51"/>
        <v>696873.79313882103</v>
      </c>
      <c r="T645" s="9">
        <f t="shared" si="54"/>
        <v>-99587.092886902043</v>
      </c>
      <c r="Z645" s="1"/>
    </row>
    <row r="646" spans="1:26" x14ac:dyDescent="0.2">
      <c r="A646" s="7">
        <f>'Repeated-Mesaures ANOVA'!A646</f>
        <v>590267.45917118096</v>
      </c>
      <c r="B646" s="8">
        <f>'Repeated-Mesaures ANOVA'!C646</f>
        <v>758383.39008725504</v>
      </c>
      <c r="C646" s="9">
        <f t="shared" si="52"/>
        <v>-168115.93091607408</v>
      </c>
      <c r="I646" s="7">
        <f>'Repeated-Mesaures ANOVA'!C646</f>
        <v>758383.39008725504</v>
      </c>
      <c r="J646" s="8">
        <f>'Repeated-Mesaures ANOVA'!E646</f>
        <v>696437.01494953595</v>
      </c>
      <c r="K646" s="9">
        <f t="shared" si="53"/>
        <v>61946.375137719093</v>
      </c>
      <c r="R646" s="7">
        <f t="shared" si="50"/>
        <v>590267.45917118096</v>
      </c>
      <c r="S646" s="8">
        <f t="shared" si="51"/>
        <v>696437.01494953595</v>
      </c>
      <c r="T646" s="9">
        <f t="shared" si="54"/>
        <v>-106169.55577835499</v>
      </c>
      <c r="Z646" s="1"/>
    </row>
    <row r="647" spans="1:26" x14ac:dyDescent="0.2">
      <c r="A647" s="7">
        <f>'Repeated-Mesaures ANOVA'!A647</f>
        <v>592464.02252105402</v>
      </c>
      <c r="B647" s="8">
        <f>'Repeated-Mesaures ANOVA'!C647</f>
        <v>738996.98175414803</v>
      </c>
      <c r="C647" s="9">
        <f t="shared" si="52"/>
        <v>-146532.95923309401</v>
      </c>
      <c r="I647" s="7">
        <f>'Repeated-Mesaures ANOVA'!C647</f>
        <v>738996.98175414803</v>
      </c>
      <c r="J647" s="8">
        <f>'Repeated-Mesaures ANOVA'!E647</f>
        <v>689083.71391177899</v>
      </c>
      <c r="K647" s="9">
        <f t="shared" si="53"/>
        <v>49913.267842369038</v>
      </c>
      <c r="R647" s="7">
        <f t="shared" si="50"/>
        <v>592464.02252105402</v>
      </c>
      <c r="S647" s="8">
        <f t="shared" si="51"/>
        <v>689083.71391177899</v>
      </c>
      <c r="T647" s="9">
        <f t="shared" si="54"/>
        <v>-96619.691390724969</v>
      </c>
      <c r="Z647" s="1"/>
    </row>
    <row r="648" spans="1:26" x14ac:dyDescent="0.2">
      <c r="A648" s="7">
        <f>'Repeated-Mesaures ANOVA'!A648</f>
        <v>614766.46720614994</v>
      </c>
      <c r="B648" s="8">
        <f>'Repeated-Mesaures ANOVA'!C648</f>
        <v>735605.43099144695</v>
      </c>
      <c r="C648" s="9">
        <f t="shared" si="52"/>
        <v>-120838.963785297</v>
      </c>
      <c r="I648" s="7">
        <f>'Repeated-Mesaures ANOVA'!C648</f>
        <v>735605.43099144695</v>
      </c>
      <c r="J648" s="8">
        <f>'Repeated-Mesaures ANOVA'!E648</f>
        <v>710029.48855452903</v>
      </c>
      <c r="K648" s="9">
        <f t="shared" si="53"/>
        <v>25575.942436917918</v>
      </c>
      <c r="R648" s="7">
        <f t="shared" si="50"/>
        <v>614766.46720614994</v>
      </c>
      <c r="S648" s="8">
        <f t="shared" si="51"/>
        <v>710029.48855452903</v>
      </c>
      <c r="T648" s="9">
        <f t="shared" si="54"/>
        <v>-95263.021348379087</v>
      </c>
      <c r="Z648" s="1"/>
    </row>
    <row r="649" spans="1:26" x14ac:dyDescent="0.2">
      <c r="A649" s="7">
        <f>'Repeated-Mesaures ANOVA'!A649</f>
        <v>596586.15885377896</v>
      </c>
      <c r="B649" s="8">
        <f>'Repeated-Mesaures ANOVA'!C649</f>
        <v>793057.67678938096</v>
      </c>
      <c r="C649" s="9">
        <f t="shared" si="52"/>
        <v>-196471.51793560199</v>
      </c>
      <c r="I649" s="7">
        <f>'Repeated-Mesaures ANOVA'!C649</f>
        <v>793057.67678938096</v>
      </c>
      <c r="J649" s="8">
        <f>'Repeated-Mesaures ANOVA'!E649</f>
        <v>712089.01532669796</v>
      </c>
      <c r="K649" s="9">
        <f t="shared" si="53"/>
        <v>80968.661462682998</v>
      </c>
      <c r="R649" s="7">
        <f t="shared" si="50"/>
        <v>596586.15885377896</v>
      </c>
      <c r="S649" s="8">
        <f t="shared" si="51"/>
        <v>712089.01532669796</v>
      </c>
      <c r="T649" s="9">
        <f t="shared" si="54"/>
        <v>-115502.856472919</v>
      </c>
      <c r="Z649" s="1"/>
    </row>
    <row r="650" spans="1:26" x14ac:dyDescent="0.2">
      <c r="A650" s="7">
        <f>'Repeated-Mesaures ANOVA'!A650</f>
        <v>603306.57244391495</v>
      </c>
      <c r="B650" s="8">
        <f>'Repeated-Mesaures ANOVA'!C650</f>
        <v>735126.58835398301</v>
      </c>
      <c r="C650" s="9">
        <f t="shared" si="52"/>
        <v>-131820.01591006806</v>
      </c>
      <c r="I650" s="7">
        <f>'Repeated-Mesaures ANOVA'!C650</f>
        <v>735126.58835398301</v>
      </c>
      <c r="J650" s="8">
        <f>'Repeated-Mesaures ANOVA'!E650</f>
        <v>692555.65374326694</v>
      </c>
      <c r="K650" s="9">
        <f t="shared" si="53"/>
        <v>42570.934610716067</v>
      </c>
      <c r="R650" s="7">
        <f t="shared" si="50"/>
        <v>603306.57244391495</v>
      </c>
      <c r="S650" s="8">
        <f t="shared" si="51"/>
        <v>692555.65374326694</v>
      </c>
      <c r="T650" s="9">
        <f t="shared" si="54"/>
        <v>-89249.081299351994</v>
      </c>
      <c r="Z650" s="1"/>
    </row>
    <row r="651" spans="1:26" x14ac:dyDescent="0.2">
      <c r="A651" s="7">
        <f>'Repeated-Mesaures ANOVA'!A651</f>
        <v>586008.62472784496</v>
      </c>
      <c r="B651" s="8">
        <f>'Repeated-Mesaures ANOVA'!C651</f>
        <v>723930.95831436501</v>
      </c>
      <c r="C651" s="9">
        <f t="shared" si="52"/>
        <v>-137922.33358652005</v>
      </c>
      <c r="I651" s="7">
        <f>'Repeated-Mesaures ANOVA'!C651</f>
        <v>723930.95831436501</v>
      </c>
      <c r="J651" s="8">
        <f>'Repeated-Mesaures ANOVA'!E651</f>
        <v>681744.89836611704</v>
      </c>
      <c r="K651" s="9">
        <f t="shared" si="53"/>
        <v>42186.059948247974</v>
      </c>
      <c r="R651" s="7">
        <f t="shared" si="50"/>
        <v>586008.62472784496</v>
      </c>
      <c r="S651" s="8">
        <f t="shared" si="51"/>
        <v>681744.89836611704</v>
      </c>
      <c r="T651" s="9">
        <f t="shared" si="54"/>
        <v>-95736.273638272076</v>
      </c>
      <c r="Z651" s="1"/>
    </row>
    <row r="652" spans="1:26" x14ac:dyDescent="0.2">
      <c r="A652" s="7">
        <f>'Repeated-Mesaures ANOVA'!A652</f>
        <v>599941.69946780999</v>
      </c>
      <c r="B652" s="8">
        <f>'Repeated-Mesaures ANOVA'!C652</f>
        <v>739133.02654551598</v>
      </c>
      <c r="C652" s="9">
        <f t="shared" si="52"/>
        <v>-139191.327077706</v>
      </c>
      <c r="I652" s="7">
        <f>'Repeated-Mesaures ANOVA'!C652</f>
        <v>739133.02654551598</v>
      </c>
      <c r="J652" s="8">
        <f>'Repeated-Mesaures ANOVA'!E652</f>
        <v>704439.99654172605</v>
      </c>
      <c r="K652" s="9">
        <f t="shared" si="53"/>
        <v>34693.030003789929</v>
      </c>
      <c r="R652" s="7">
        <f t="shared" si="50"/>
        <v>599941.69946780999</v>
      </c>
      <c r="S652" s="8">
        <f t="shared" si="51"/>
        <v>704439.99654172605</v>
      </c>
      <c r="T652" s="9">
        <f t="shared" si="54"/>
        <v>-104498.29707391607</v>
      </c>
      <c r="Z652" s="1"/>
    </row>
    <row r="653" spans="1:26" x14ac:dyDescent="0.2">
      <c r="A653" s="7">
        <f>'Repeated-Mesaures ANOVA'!A653</f>
        <v>590061.89316365903</v>
      </c>
      <c r="B653" s="8">
        <f>'Repeated-Mesaures ANOVA'!C653</f>
        <v>739291.680433737</v>
      </c>
      <c r="C653" s="9">
        <f t="shared" si="52"/>
        <v>-149229.78727007797</v>
      </c>
      <c r="I653" s="7">
        <f>'Repeated-Mesaures ANOVA'!C653</f>
        <v>739291.680433737</v>
      </c>
      <c r="J653" s="8">
        <f>'Repeated-Mesaures ANOVA'!E653</f>
        <v>708378.84996898298</v>
      </c>
      <c r="K653" s="9">
        <f t="shared" si="53"/>
        <v>30912.830464754021</v>
      </c>
      <c r="R653" s="7">
        <f t="shared" si="50"/>
        <v>590061.89316365903</v>
      </c>
      <c r="S653" s="8">
        <f t="shared" si="51"/>
        <v>708378.84996898298</v>
      </c>
      <c r="T653" s="9">
        <f t="shared" si="54"/>
        <v>-118316.95680532395</v>
      </c>
      <c r="Z653" s="1"/>
    </row>
    <row r="654" spans="1:26" x14ac:dyDescent="0.2">
      <c r="A654" s="7">
        <f>'Repeated-Mesaures ANOVA'!A654</f>
        <v>607105.59697575995</v>
      </c>
      <c r="B654" s="8">
        <f>'Repeated-Mesaures ANOVA'!C654</f>
        <v>726415.70226101205</v>
      </c>
      <c r="C654" s="9">
        <f t="shared" si="52"/>
        <v>-119310.1052852521</v>
      </c>
      <c r="I654" s="7">
        <f>'Repeated-Mesaures ANOVA'!C654</f>
        <v>726415.70226101205</v>
      </c>
      <c r="J654" s="8">
        <f>'Repeated-Mesaures ANOVA'!E654</f>
        <v>706224.83984769997</v>
      </c>
      <c r="K654" s="9">
        <f t="shared" si="53"/>
        <v>20190.862413312076</v>
      </c>
      <c r="R654" s="7">
        <f t="shared" si="50"/>
        <v>607105.59697575995</v>
      </c>
      <c r="S654" s="8">
        <f t="shared" si="51"/>
        <v>706224.83984769997</v>
      </c>
      <c r="T654" s="9">
        <f t="shared" si="54"/>
        <v>-99119.24287194002</v>
      </c>
      <c r="Z654" s="1"/>
    </row>
    <row r="655" spans="1:26" x14ac:dyDescent="0.2">
      <c r="A655" s="7">
        <f>'Repeated-Mesaures ANOVA'!A655</f>
        <v>604151.74854735902</v>
      </c>
      <c r="B655" s="8">
        <f>'Repeated-Mesaures ANOVA'!C655</f>
        <v>761356.50959261705</v>
      </c>
      <c r="C655" s="9">
        <f t="shared" si="52"/>
        <v>-157204.76104525803</v>
      </c>
      <c r="I655" s="7">
        <f>'Repeated-Mesaures ANOVA'!C655</f>
        <v>761356.50959261705</v>
      </c>
      <c r="J655" s="8">
        <f>'Repeated-Mesaures ANOVA'!E655</f>
        <v>693526.06651383103</v>
      </c>
      <c r="K655" s="9">
        <f t="shared" si="53"/>
        <v>67830.443078786018</v>
      </c>
      <c r="R655" s="7">
        <f t="shared" si="50"/>
        <v>604151.74854735902</v>
      </c>
      <c r="S655" s="8">
        <f t="shared" si="51"/>
        <v>693526.06651383103</v>
      </c>
      <c r="T655" s="9">
        <f t="shared" si="54"/>
        <v>-89374.317966472008</v>
      </c>
      <c r="Z655" s="1"/>
    </row>
    <row r="656" spans="1:26" x14ac:dyDescent="0.2">
      <c r="A656" s="7">
        <f>'Repeated-Mesaures ANOVA'!A656</f>
        <v>599032.74825992901</v>
      </c>
      <c r="B656" s="8">
        <f>'Repeated-Mesaures ANOVA'!C656</f>
        <v>748058.90636921697</v>
      </c>
      <c r="C656" s="9">
        <f t="shared" si="52"/>
        <v>-149026.15810928796</v>
      </c>
      <c r="I656" s="7">
        <f>'Repeated-Mesaures ANOVA'!C656</f>
        <v>748058.90636921697</v>
      </c>
      <c r="J656" s="8">
        <f>'Repeated-Mesaures ANOVA'!E656</f>
        <v>723277.97944736399</v>
      </c>
      <c r="K656" s="9">
        <f t="shared" si="53"/>
        <v>24780.926921852981</v>
      </c>
      <c r="R656" s="7">
        <f t="shared" si="50"/>
        <v>599032.74825992901</v>
      </c>
      <c r="S656" s="8">
        <f t="shared" si="51"/>
        <v>723277.97944736399</v>
      </c>
      <c r="T656" s="9">
        <f t="shared" si="54"/>
        <v>-124245.23118743498</v>
      </c>
      <c r="Z656" s="1"/>
    </row>
    <row r="657" spans="1:26" x14ac:dyDescent="0.2">
      <c r="A657" s="7">
        <f>'Repeated-Mesaures ANOVA'!A657</f>
        <v>585185.03642504604</v>
      </c>
      <c r="B657" s="8">
        <f>'Repeated-Mesaures ANOVA'!C657</f>
        <v>776640.01093569596</v>
      </c>
      <c r="C657" s="9">
        <f t="shared" si="52"/>
        <v>-191454.97451064992</v>
      </c>
      <c r="I657" s="7">
        <f>'Repeated-Mesaures ANOVA'!C657</f>
        <v>776640.01093569596</v>
      </c>
      <c r="J657" s="8">
        <f>'Repeated-Mesaures ANOVA'!E657</f>
        <v>692937.96176107996</v>
      </c>
      <c r="K657" s="9">
        <f t="shared" si="53"/>
        <v>83702.049174615997</v>
      </c>
      <c r="R657" s="7">
        <f t="shared" si="50"/>
        <v>585185.03642504604</v>
      </c>
      <c r="S657" s="8">
        <f t="shared" si="51"/>
        <v>692937.96176107996</v>
      </c>
      <c r="T657" s="9">
        <f t="shared" si="54"/>
        <v>-107752.92533603392</v>
      </c>
      <c r="Z657" s="1"/>
    </row>
    <row r="658" spans="1:26" x14ac:dyDescent="0.2">
      <c r="A658" s="7">
        <f>'Repeated-Mesaures ANOVA'!A658</f>
        <v>622456.481162237</v>
      </c>
      <c r="B658" s="8">
        <f>'Repeated-Mesaures ANOVA'!C658</f>
        <v>735070.79125229898</v>
      </c>
      <c r="C658" s="9">
        <f t="shared" si="52"/>
        <v>-112614.31009006198</v>
      </c>
      <c r="I658" s="7">
        <f>'Repeated-Mesaures ANOVA'!C658</f>
        <v>735070.79125229898</v>
      </c>
      <c r="J658" s="8">
        <f>'Repeated-Mesaures ANOVA'!E658</f>
        <v>722488.98191684706</v>
      </c>
      <c r="K658" s="9">
        <f t="shared" si="53"/>
        <v>12581.809335451922</v>
      </c>
      <c r="R658" s="7">
        <f t="shared" si="50"/>
        <v>622456.481162237</v>
      </c>
      <c r="S658" s="8">
        <f t="shared" si="51"/>
        <v>722488.98191684706</v>
      </c>
      <c r="T658" s="9">
        <f t="shared" si="54"/>
        <v>-100032.50075461005</v>
      </c>
      <c r="Z658" s="1"/>
    </row>
    <row r="659" spans="1:26" x14ac:dyDescent="0.2">
      <c r="A659" s="7">
        <f>'Repeated-Mesaures ANOVA'!A659</f>
        <v>592440.96093284804</v>
      </c>
      <c r="B659" s="8">
        <f>'Repeated-Mesaures ANOVA'!C659</f>
        <v>760430.33439764997</v>
      </c>
      <c r="C659" s="9">
        <f t="shared" si="52"/>
        <v>-167989.37346480193</v>
      </c>
      <c r="I659" s="7">
        <f>'Repeated-Mesaures ANOVA'!C659</f>
        <v>760430.33439764997</v>
      </c>
      <c r="J659" s="8">
        <f>'Repeated-Mesaures ANOVA'!E659</f>
        <v>711507.05088833102</v>
      </c>
      <c r="K659" s="9">
        <f t="shared" si="53"/>
        <v>48923.28350931895</v>
      </c>
      <c r="R659" s="7">
        <f t="shared" si="50"/>
        <v>592440.96093284804</v>
      </c>
      <c r="S659" s="8">
        <f t="shared" si="51"/>
        <v>711507.05088833102</v>
      </c>
      <c r="T659" s="9">
        <f t="shared" si="54"/>
        <v>-119066.08995548298</v>
      </c>
      <c r="Z659" s="1"/>
    </row>
    <row r="660" spans="1:26" x14ac:dyDescent="0.2">
      <c r="A660" s="7">
        <f>'Repeated-Mesaures ANOVA'!A660</f>
        <v>600828.04621801095</v>
      </c>
      <c r="B660" s="8">
        <f>'Repeated-Mesaures ANOVA'!C660</f>
        <v>748586.62521226495</v>
      </c>
      <c r="C660" s="9">
        <f t="shared" si="52"/>
        <v>-147758.578994254</v>
      </c>
      <c r="I660" s="7">
        <f>'Repeated-Mesaures ANOVA'!C660</f>
        <v>748586.62521226495</v>
      </c>
      <c r="J660" s="8">
        <f>'Repeated-Mesaures ANOVA'!E660</f>
        <v>726467.115236065</v>
      </c>
      <c r="K660" s="9">
        <f t="shared" si="53"/>
        <v>22119.509976199945</v>
      </c>
      <c r="R660" s="7">
        <f t="shared" si="50"/>
        <v>600828.04621801095</v>
      </c>
      <c r="S660" s="8">
        <f t="shared" si="51"/>
        <v>726467.115236065</v>
      </c>
      <c r="T660" s="9">
        <f t="shared" si="54"/>
        <v>-125639.06901805406</v>
      </c>
      <c r="Z660" s="1"/>
    </row>
    <row r="661" spans="1:26" x14ac:dyDescent="0.2">
      <c r="A661" s="7">
        <f>'Repeated-Mesaures ANOVA'!A661</f>
        <v>614178.90965832397</v>
      </c>
      <c r="B661" s="8">
        <f>'Repeated-Mesaures ANOVA'!C661</f>
        <v>752277.05648979906</v>
      </c>
      <c r="C661" s="9">
        <f t="shared" si="52"/>
        <v>-138098.14683147508</v>
      </c>
      <c r="I661" s="7">
        <f>'Repeated-Mesaures ANOVA'!C661</f>
        <v>752277.05648979906</v>
      </c>
      <c r="J661" s="8">
        <f>'Repeated-Mesaures ANOVA'!E661</f>
        <v>701482.06227996806</v>
      </c>
      <c r="K661" s="9">
        <f t="shared" si="53"/>
        <v>50794.994209830998</v>
      </c>
      <c r="R661" s="7">
        <f t="shared" si="50"/>
        <v>614178.90965832397</v>
      </c>
      <c r="S661" s="8">
        <f t="shared" si="51"/>
        <v>701482.06227996806</v>
      </c>
      <c r="T661" s="9">
        <f t="shared" si="54"/>
        <v>-87303.152621644083</v>
      </c>
      <c r="Z661" s="1"/>
    </row>
    <row r="662" spans="1:26" x14ac:dyDescent="0.2">
      <c r="A662" s="7">
        <f>'Repeated-Mesaures ANOVA'!A662</f>
        <v>593873.79465952003</v>
      </c>
      <c r="B662" s="8">
        <f>'Repeated-Mesaures ANOVA'!C662</f>
        <v>739405.01904707204</v>
      </c>
      <c r="C662" s="9">
        <f t="shared" si="52"/>
        <v>-145531.22438755201</v>
      </c>
      <c r="I662" s="7">
        <f>'Repeated-Mesaures ANOVA'!C662</f>
        <v>739405.01904707204</v>
      </c>
      <c r="J662" s="8">
        <f>'Repeated-Mesaures ANOVA'!E662</f>
        <v>709210.75040029897</v>
      </c>
      <c r="K662" s="9">
        <f t="shared" si="53"/>
        <v>30194.268646773067</v>
      </c>
      <c r="R662" s="7">
        <f t="shared" si="50"/>
        <v>593873.79465952003</v>
      </c>
      <c r="S662" s="8">
        <f t="shared" si="51"/>
        <v>709210.75040029897</v>
      </c>
      <c r="T662" s="9">
        <f t="shared" si="54"/>
        <v>-115336.95574077894</v>
      </c>
      <c r="Z662" s="1"/>
    </row>
    <row r="663" spans="1:26" x14ac:dyDescent="0.2">
      <c r="A663" s="7">
        <f>'Repeated-Mesaures ANOVA'!A663</f>
        <v>601623.02053766698</v>
      </c>
      <c r="B663" s="8">
        <f>'Repeated-Mesaures ANOVA'!C663</f>
        <v>785938.26897736394</v>
      </c>
      <c r="C663" s="9">
        <f t="shared" si="52"/>
        <v>-184315.24843969697</v>
      </c>
      <c r="I663" s="7">
        <f>'Repeated-Mesaures ANOVA'!C663</f>
        <v>785938.26897736394</v>
      </c>
      <c r="J663" s="8">
        <f>'Repeated-Mesaures ANOVA'!E663</f>
        <v>724335.21138183004</v>
      </c>
      <c r="K663" s="9">
        <f t="shared" si="53"/>
        <v>61603.057595533901</v>
      </c>
      <c r="R663" s="7">
        <f t="shared" si="50"/>
        <v>601623.02053766698</v>
      </c>
      <c r="S663" s="8">
        <f t="shared" si="51"/>
        <v>724335.21138183004</v>
      </c>
      <c r="T663" s="9">
        <f t="shared" si="54"/>
        <v>-122712.19084416307</v>
      </c>
      <c r="Z663" s="1"/>
    </row>
    <row r="664" spans="1:26" x14ac:dyDescent="0.2">
      <c r="A664" s="7">
        <f>'Repeated-Mesaures ANOVA'!A664</f>
        <v>593219.41554557101</v>
      </c>
      <c r="B664" s="8">
        <f>'Repeated-Mesaures ANOVA'!C664</f>
        <v>759621.01385865896</v>
      </c>
      <c r="C664" s="9">
        <f t="shared" si="52"/>
        <v>-166401.59831308795</v>
      </c>
      <c r="I664" s="7">
        <f>'Repeated-Mesaures ANOVA'!C664</f>
        <v>759621.01385865896</v>
      </c>
      <c r="J664" s="8">
        <f>'Repeated-Mesaures ANOVA'!E664</f>
        <v>722657.73819988698</v>
      </c>
      <c r="K664" s="9">
        <f t="shared" si="53"/>
        <v>36963.275658771978</v>
      </c>
      <c r="R664" s="7">
        <f t="shared" si="50"/>
        <v>593219.41554557101</v>
      </c>
      <c r="S664" s="8">
        <f t="shared" si="51"/>
        <v>722657.73819988698</v>
      </c>
      <c r="T664" s="9">
        <f t="shared" si="54"/>
        <v>-129438.32265431597</v>
      </c>
      <c r="Z664" s="1"/>
    </row>
    <row r="665" spans="1:26" x14ac:dyDescent="0.2">
      <c r="A665" s="7">
        <f>'Repeated-Mesaures ANOVA'!A665</f>
        <v>594560.56551359198</v>
      </c>
      <c r="B665" s="8">
        <f>'Repeated-Mesaures ANOVA'!C665</f>
        <v>716819.54013697198</v>
      </c>
      <c r="C665" s="9">
        <f t="shared" si="52"/>
        <v>-122258.97462338</v>
      </c>
      <c r="I665" s="7">
        <f>'Repeated-Mesaures ANOVA'!C665</f>
        <v>716819.54013697198</v>
      </c>
      <c r="J665" s="8">
        <f>'Repeated-Mesaures ANOVA'!E665</f>
        <v>684120.38498058298</v>
      </c>
      <c r="K665" s="9">
        <f t="shared" si="53"/>
        <v>32699.155156388995</v>
      </c>
      <c r="R665" s="7">
        <f t="shared" si="50"/>
        <v>594560.56551359198</v>
      </c>
      <c r="S665" s="8">
        <f t="shared" si="51"/>
        <v>684120.38498058298</v>
      </c>
      <c r="T665" s="9">
        <f t="shared" si="54"/>
        <v>-89559.819466991001</v>
      </c>
      <c r="Z665" s="1"/>
    </row>
    <row r="666" spans="1:26" x14ac:dyDescent="0.2">
      <c r="A666" s="7">
        <f>'Repeated-Mesaures ANOVA'!A666</f>
        <v>589420.29894351098</v>
      </c>
      <c r="B666" s="8">
        <f>'Repeated-Mesaures ANOVA'!C666</f>
        <v>764460.92849815404</v>
      </c>
      <c r="C666" s="9">
        <f t="shared" si="52"/>
        <v>-175040.62955464306</v>
      </c>
      <c r="I666" s="7">
        <f>'Repeated-Mesaures ANOVA'!C666</f>
        <v>764460.92849815404</v>
      </c>
      <c r="J666" s="8">
        <f>'Repeated-Mesaures ANOVA'!E666</f>
        <v>713041.17513353901</v>
      </c>
      <c r="K666" s="9">
        <f t="shared" si="53"/>
        <v>51419.753364615026</v>
      </c>
      <c r="R666" s="7">
        <f t="shared" si="50"/>
        <v>589420.29894351098</v>
      </c>
      <c r="S666" s="8">
        <f t="shared" si="51"/>
        <v>713041.17513353901</v>
      </c>
      <c r="T666" s="9">
        <f t="shared" si="54"/>
        <v>-123620.87619002804</v>
      </c>
      <c r="Z666" s="1"/>
    </row>
    <row r="667" spans="1:26" x14ac:dyDescent="0.2">
      <c r="A667" s="7">
        <f>'Repeated-Mesaures ANOVA'!A667</f>
        <v>598544.14144679601</v>
      </c>
      <c r="B667" s="8">
        <f>'Repeated-Mesaures ANOVA'!C667</f>
        <v>778759.29069103603</v>
      </c>
      <c r="C667" s="9">
        <f t="shared" si="52"/>
        <v>-180215.14924424002</v>
      </c>
      <c r="I667" s="7">
        <f>'Repeated-Mesaures ANOVA'!C667</f>
        <v>778759.29069103603</v>
      </c>
      <c r="J667" s="8">
        <f>'Repeated-Mesaures ANOVA'!E667</f>
        <v>714874.78252275696</v>
      </c>
      <c r="K667" s="9">
        <f t="shared" si="53"/>
        <v>63884.508168279077</v>
      </c>
      <c r="R667" s="7">
        <f t="shared" si="50"/>
        <v>598544.14144679601</v>
      </c>
      <c r="S667" s="8">
        <f t="shared" si="51"/>
        <v>714874.78252275696</v>
      </c>
      <c r="T667" s="9">
        <f t="shared" si="54"/>
        <v>-116330.64107596094</v>
      </c>
      <c r="Z667" s="1"/>
    </row>
    <row r="668" spans="1:26" x14ac:dyDescent="0.2">
      <c r="A668" s="7">
        <f>'Repeated-Mesaures ANOVA'!A668</f>
        <v>605661.13820714306</v>
      </c>
      <c r="B668" s="8">
        <f>'Repeated-Mesaures ANOVA'!C668</f>
        <v>754909.71733468305</v>
      </c>
      <c r="C668" s="9">
        <f t="shared" si="52"/>
        <v>-149248.57912754</v>
      </c>
      <c r="I668" s="7">
        <f>'Repeated-Mesaures ANOVA'!C668</f>
        <v>754909.71733468305</v>
      </c>
      <c r="J668" s="8">
        <f>'Repeated-Mesaures ANOVA'!E668</f>
        <v>717336.60812510794</v>
      </c>
      <c r="K668" s="9">
        <f t="shared" si="53"/>
        <v>37573.109209575108</v>
      </c>
      <c r="R668" s="7">
        <f t="shared" si="50"/>
        <v>605661.13820714306</v>
      </c>
      <c r="S668" s="8">
        <f t="shared" si="51"/>
        <v>717336.60812510794</v>
      </c>
      <c r="T668" s="9">
        <f t="shared" si="54"/>
        <v>-111675.46991796489</v>
      </c>
      <c r="Z668" s="1"/>
    </row>
    <row r="669" spans="1:26" x14ac:dyDescent="0.2">
      <c r="A669" s="7">
        <f>'Repeated-Mesaures ANOVA'!A669</f>
        <v>590537.81907693006</v>
      </c>
      <c r="B669" s="8">
        <f>'Repeated-Mesaures ANOVA'!C669</f>
        <v>763584.27831539197</v>
      </c>
      <c r="C669" s="9">
        <f t="shared" si="52"/>
        <v>-173046.45923846192</v>
      </c>
      <c r="I669" s="7">
        <f>'Repeated-Mesaures ANOVA'!C669</f>
        <v>763584.27831539197</v>
      </c>
      <c r="J669" s="8">
        <f>'Repeated-Mesaures ANOVA'!E669</f>
        <v>696434.459436203</v>
      </c>
      <c r="K669" s="9">
        <f t="shared" si="53"/>
        <v>67149.81887918897</v>
      </c>
      <c r="R669" s="7">
        <f t="shared" si="50"/>
        <v>590537.81907693006</v>
      </c>
      <c r="S669" s="8">
        <f t="shared" si="51"/>
        <v>696434.459436203</v>
      </c>
      <c r="T669" s="9">
        <f t="shared" si="54"/>
        <v>-105896.64035927295</v>
      </c>
      <c r="Z669" s="1"/>
    </row>
    <row r="670" spans="1:26" x14ac:dyDescent="0.2">
      <c r="A670" s="7">
        <f>'Repeated-Mesaures ANOVA'!A670</f>
        <v>595432.21871281601</v>
      </c>
      <c r="B670" s="8">
        <f>'Repeated-Mesaures ANOVA'!C670</f>
        <v>760819.10913108103</v>
      </c>
      <c r="C670" s="9">
        <f t="shared" si="52"/>
        <v>-165386.89041826501</v>
      </c>
      <c r="I670" s="7">
        <f>'Repeated-Mesaures ANOVA'!C670</f>
        <v>760819.10913108103</v>
      </c>
      <c r="J670" s="8">
        <f>'Repeated-Mesaures ANOVA'!E670</f>
        <v>720573.56682836602</v>
      </c>
      <c r="K670" s="9">
        <f t="shared" si="53"/>
        <v>40245.54230271501</v>
      </c>
      <c r="R670" s="7">
        <f t="shared" si="50"/>
        <v>595432.21871281601</v>
      </c>
      <c r="S670" s="8">
        <f t="shared" si="51"/>
        <v>720573.56682836602</v>
      </c>
      <c r="T670" s="9">
        <f t="shared" si="54"/>
        <v>-125141.34811555</v>
      </c>
      <c r="Z670" s="1"/>
    </row>
    <row r="671" spans="1:26" x14ac:dyDescent="0.2">
      <c r="A671" s="7">
        <f>'Repeated-Mesaures ANOVA'!A671</f>
        <v>607891.71808663802</v>
      </c>
      <c r="B671" s="8">
        <f>'Repeated-Mesaures ANOVA'!C671</f>
        <v>757407.89457741205</v>
      </c>
      <c r="C671" s="9">
        <f t="shared" si="52"/>
        <v>-149516.17649077403</v>
      </c>
      <c r="I671" s="7">
        <f>'Repeated-Mesaures ANOVA'!C671</f>
        <v>757407.89457741205</v>
      </c>
      <c r="J671" s="8">
        <f>'Repeated-Mesaures ANOVA'!E671</f>
        <v>707592.203068948</v>
      </c>
      <c r="K671" s="9">
        <f t="shared" si="53"/>
        <v>49815.69150846405</v>
      </c>
      <c r="R671" s="7">
        <f t="shared" si="50"/>
        <v>607891.71808663802</v>
      </c>
      <c r="S671" s="8">
        <f t="shared" si="51"/>
        <v>707592.203068948</v>
      </c>
      <c r="T671" s="9">
        <f t="shared" si="54"/>
        <v>-99700.484982309979</v>
      </c>
      <c r="Z671" s="1"/>
    </row>
    <row r="672" spans="1:26" x14ac:dyDescent="0.2">
      <c r="A672" s="7">
        <f>'Repeated-Mesaures ANOVA'!A672</f>
        <v>591277.799758045</v>
      </c>
      <c r="B672" s="8">
        <f>'Repeated-Mesaures ANOVA'!C672</f>
        <v>713484.04408139002</v>
      </c>
      <c r="C672" s="9">
        <f t="shared" si="52"/>
        <v>-122206.24432334502</v>
      </c>
      <c r="I672" s="7">
        <f>'Repeated-Mesaures ANOVA'!C672</f>
        <v>713484.04408139002</v>
      </c>
      <c r="J672" s="8">
        <f>'Repeated-Mesaures ANOVA'!E672</f>
        <v>686829.80131744198</v>
      </c>
      <c r="K672" s="9">
        <f t="shared" si="53"/>
        <v>26654.242763948045</v>
      </c>
      <c r="R672" s="7">
        <f t="shared" si="50"/>
        <v>591277.799758045</v>
      </c>
      <c r="S672" s="8">
        <f t="shared" si="51"/>
        <v>686829.80131744198</v>
      </c>
      <c r="T672" s="9">
        <f t="shared" si="54"/>
        <v>-95552.001559396973</v>
      </c>
      <c r="Z672" s="1"/>
    </row>
    <row r="673" spans="1:26" x14ac:dyDescent="0.2">
      <c r="A673" s="7">
        <f>'Repeated-Mesaures ANOVA'!A673</f>
        <v>596518.20407462702</v>
      </c>
      <c r="B673" s="8">
        <f>'Repeated-Mesaures ANOVA'!C673</f>
        <v>766653.32786744903</v>
      </c>
      <c r="C673" s="9">
        <f t="shared" si="52"/>
        <v>-170135.12379282201</v>
      </c>
      <c r="I673" s="7">
        <f>'Repeated-Mesaures ANOVA'!C673</f>
        <v>766653.32786744903</v>
      </c>
      <c r="J673" s="8">
        <f>'Repeated-Mesaures ANOVA'!E673</f>
        <v>740084.95927702298</v>
      </c>
      <c r="K673" s="9">
        <f t="shared" si="53"/>
        <v>26568.368590426049</v>
      </c>
      <c r="R673" s="7">
        <f t="shared" si="50"/>
        <v>596518.20407462702</v>
      </c>
      <c r="S673" s="8">
        <f t="shared" si="51"/>
        <v>740084.95927702298</v>
      </c>
      <c r="T673" s="9">
        <f t="shared" si="54"/>
        <v>-143566.75520239596</v>
      </c>
      <c r="Z673" s="1"/>
    </row>
    <row r="674" spans="1:26" x14ac:dyDescent="0.2">
      <c r="A674" s="7">
        <f>'Repeated-Mesaures ANOVA'!A674</f>
        <v>610309.17740762804</v>
      </c>
      <c r="B674" s="8">
        <f>'Repeated-Mesaures ANOVA'!C674</f>
        <v>776768.81240609998</v>
      </c>
      <c r="C674" s="9">
        <f t="shared" si="52"/>
        <v>-166459.63499847194</v>
      </c>
      <c r="I674" s="7">
        <f>'Repeated-Mesaures ANOVA'!C674</f>
        <v>776768.81240609998</v>
      </c>
      <c r="J674" s="8">
        <f>'Repeated-Mesaures ANOVA'!E674</f>
        <v>718881.70326697896</v>
      </c>
      <c r="K674" s="9">
        <f t="shared" si="53"/>
        <v>57887.109139121021</v>
      </c>
      <c r="R674" s="7">
        <f t="shared" si="50"/>
        <v>610309.17740762804</v>
      </c>
      <c r="S674" s="8">
        <f t="shared" si="51"/>
        <v>718881.70326697896</v>
      </c>
      <c r="T674" s="9">
        <f t="shared" si="54"/>
        <v>-108572.52585935092</v>
      </c>
      <c r="Z674" s="1"/>
    </row>
    <row r="675" spans="1:26" x14ac:dyDescent="0.2">
      <c r="A675" s="7">
        <f>'Repeated-Mesaures ANOVA'!A675</f>
        <v>592423.73920489103</v>
      </c>
      <c r="B675" s="8">
        <f>'Repeated-Mesaures ANOVA'!C675</f>
        <v>790932.47297877702</v>
      </c>
      <c r="C675" s="9">
        <f t="shared" si="52"/>
        <v>-198508.73377388599</v>
      </c>
      <c r="I675" s="7">
        <f>'Repeated-Mesaures ANOVA'!C675</f>
        <v>790932.47297877702</v>
      </c>
      <c r="J675" s="8">
        <f>'Repeated-Mesaures ANOVA'!E675</f>
        <v>714714.99895722105</v>
      </c>
      <c r="K675" s="9">
        <f t="shared" si="53"/>
        <v>76217.474021555972</v>
      </c>
      <c r="R675" s="7">
        <f t="shared" si="50"/>
        <v>592423.73920489103</v>
      </c>
      <c r="S675" s="8">
        <f t="shared" si="51"/>
        <v>714714.99895722105</v>
      </c>
      <c r="T675" s="9">
        <f t="shared" si="54"/>
        <v>-122291.25975233002</v>
      </c>
      <c r="Z675" s="1"/>
    </row>
    <row r="676" spans="1:26" x14ac:dyDescent="0.2">
      <c r="A676" s="7">
        <f>'Repeated-Mesaures ANOVA'!A676</f>
        <v>612188.55849146296</v>
      </c>
      <c r="B676" s="8">
        <f>'Repeated-Mesaures ANOVA'!C676</f>
        <v>742290.88033259904</v>
      </c>
      <c r="C676" s="9">
        <f t="shared" si="52"/>
        <v>-130102.32184113609</v>
      </c>
      <c r="I676" s="7">
        <f>'Repeated-Mesaures ANOVA'!C676</f>
        <v>742290.88033259904</v>
      </c>
      <c r="J676" s="8">
        <f>'Repeated-Mesaures ANOVA'!E676</f>
        <v>696603.833654769</v>
      </c>
      <c r="K676" s="9">
        <f t="shared" si="53"/>
        <v>45687.046677830047</v>
      </c>
      <c r="R676" s="7">
        <f t="shared" si="50"/>
        <v>612188.55849146296</v>
      </c>
      <c r="S676" s="8">
        <f t="shared" si="51"/>
        <v>696603.833654769</v>
      </c>
      <c r="T676" s="9">
        <f t="shared" si="54"/>
        <v>-84415.27516330604</v>
      </c>
      <c r="Z676" s="1"/>
    </row>
    <row r="677" spans="1:26" x14ac:dyDescent="0.2">
      <c r="A677" s="7">
        <f>'Repeated-Mesaures ANOVA'!A677</f>
        <v>604278.38151100499</v>
      </c>
      <c r="B677" s="8">
        <f>'Repeated-Mesaures ANOVA'!C677</f>
        <v>705592.58556037501</v>
      </c>
      <c r="C677" s="9">
        <f t="shared" si="52"/>
        <v>-101314.20404937002</v>
      </c>
      <c r="I677" s="7">
        <f>'Repeated-Mesaures ANOVA'!C677</f>
        <v>705592.58556037501</v>
      </c>
      <c r="J677" s="8">
        <f>'Repeated-Mesaures ANOVA'!E677</f>
        <v>724796.67397883104</v>
      </c>
      <c r="K677" s="9">
        <f t="shared" si="53"/>
        <v>-19204.088418456027</v>
      </c>
      <c r="R677" s="7">
        <f t="shared" si="50"/>
        <v>604278.38151100499</v>
      </c>
      <c r="S677" s="8">
        <f t="shared" si="51"/>
        <v>724796.67397883104</v>
      </c>
      <c r="T677" s="9">
        <f t="shared" si="54"/>
        <v>-120518.29246782605</v>
      </c>
      <c r="Z677" s="1"/>
    </row>
    <row r="678" spans="1:26" x14ac:dyDescent="0.2">
      <c r="A678" s="7">
        <f>'Repeated-Mesaures ANOVA'!A678</f>
        <v>613550.96652841498</v>
      </c>
      <c r="B678" s="8">
        <f>'Repeated-Mesaures ANOVA'!C678</f>
        <v>753918.66000675096</v>
      </c>
      <c r="C678" s="9">
        <f t="shared" si="52"/>
        <v>-140367.69347833598</v>
      </c>
      <c r="I678" s="7">
        <f>'Repeated-Mesaures ANOVA'!C678</f>
        <v>753918.66000675096</v>
      </c>
      <c r="J678" s="8">
        <f>'Repeated-Mesaures ANOVA'!E678</f>
        <v>714829.36823530297</v>
      </c>
      <c r="K678" s="9">
        <f t="shared" si="53"/>
        <v>39089.291771447985</v>
      </c>
      <c r="R678" s="7">
        <f t="shared" si="50"/>
        <v>613550.96652841498</v>
      </c>
      <c r="S678" s="8">
        <f t="shared" si="51"/>
        <v>714829.36823530297</v>
      </c>
      <c r="T678" s="9">
        <f t="shared" si="54"/>
        <v>-101278.40170688799</v>
      </c>
      <c r="Z678" s="1"/>
    </row>
    <row r="679" spans="1:26" x14ac:dyDescent="0.2">
      <c r="A679" s="7">
        <f>'Repeated-Mesaures ANOVA'!A679</f>
        <v>587857.17978530796</v>
      </c>
      <c r="B679" s="8">
        <f>'Repeated-Mesaures ANOVA'!C679</f>
        <v>755798.64861502103</v>
      </c>
      <c r="C679" s="9">
        <f t="shared" si="52"/>
        <v>-167941.46882971306</v>
      </c>
      <c r="I679" s="7">
        <f>'Repeated-Mesaures ANOVA'!C679</f>
        <v>755798.64861502103</v>
      </c>
      <c r="J679" s="8">
        <f>'Repeated-Mesaures ANOVA'!E679</f>
        <v>682300.47731923498</v>
      </c>
      <c r="K679" s="9">
        <f t="shared" si="53"/>
        <v>73498.171295786044</v>
      </c>
      <c r="R679" s="7">
        <f t="shared" si="50"/>
        <v>587857.17978530796</v>
      </c>
      <c r="S679" s="8">
        <f t="shared" si="51"/>
        <v>682300.47731923498</v>
      </c>
      <c r="T679" s="9">
        <f t="shared" si="54"/>
        <v>-94443.29753392702</v>
      </c>
      <c r="Z679" s="1"/>
    </row>
    <row r="680" spans="1:26" x14ac:dyDescent="0.2">
      <c r="A680" s="7">
        <f>'Repeated-Mesaures ANOVA'!A680</f>
        <v>618298.35746928304</v>
      </c>
      <c r="B680" s="8">
        <f>'Repeated-Mesaures ANOVA'!C680</f>
        <v>744543.08564896695</v>
      </c>
      <c r="C680" s="9">
        <f t="shared" si="52"/>
        <v>-126244.72817968391</v>
      </c>
      <c r="I680" s="7">
        <f>'Repeated-Mesaures ANOVA'!C680</f>
        <v>744543.08564896695</v>
      </c>
      <c r="J680" s="8">
        <f>'Repeated-Mesaures ANOVA'!E680</f>
        <v>752603.91449904803</v>
      </c>
      <c r="K680" s="9">
        <f t="shared" si="53"/>
        <v>-8060.8288500810741</v>
      </c>
      <c r="R680" s="7">
        <f t="shared" si="50"/>
        <v>618298.35746928304</v>
      </c>
      <c r="S680" s="8">
        <f t="shared" si="51"/>
        <v>752603.91449904803</v>
      </c>
      <c r="T680" s="9">
        <f t="shared" si="54"/>
        <v>-134305.55702976498</v>
      </c>
      <c r="Z680" s="1"/>
    </row>
    <row r="681" spans="1:26" x14ac:dyDescent="0.2">
      <c r="A681" s="7">
        <f>'Repeated-Mesaures ANOVA'!A681</f>
        <v>592282.08107823797</v>
      </c>
      <c r="B681" s="8">
        <f>'Repeated-Mesaures ANOVA'!C681</f>
        <v>735202.83147724997</v>
      </c>
      <c r="C681" s="9">
        <f t="shared" si="52"/>
        <v>-142920.750399012</v>
      </c>
      <c r="I681" s="7">
        <f>'Repeated-Mesaures ANOVA'!C681</f>
        <v>735202.83147724997</v>
      </c>
      <c r="J681" s="8">
        <f>'Repeated-Mesaures ANOVA'!E681</f>
        <v>691497.99629268795</v>
      </c>
      <c r="K681" s="9">
        <f t="shared" si="53"/>
        <v>43704.83518456202</v>
      </c>
      <c r="R681" s="7">
        <f t="shared" si="50"/>
        <v>592282.08107823797</v>
      </c>
      <c r="S681" s="8">
        <f t="shared" si="51"/>
        <v>691497.99629268795</v>
      </c>
      <c r="T681" s="9">
        <f t="shared" si="54"/>
        <v>-99215.915214449982</v>
      </c>
      <c r="Z681" s="1"/>
    </row>
    <row r="682" spans="1:26" x14ac:dyDescent="0.2">
      <c r="A682" s="7">
        <f>'Repeated-Mesaures ANOVA'!A682</f>
        <v>607144.92694009305</v>
      </c>
      <c r="B682" s="8">
        <f>'Repeated-Mesaures ANOVA'!C682</f>
        <v>737334.07275329402</v>
      </c>
      <c r="C682" s="9">
        <f t="shared" si="52"/>
        <v>-130189.14581320097</v>
      </c>
      <c r="I682" s="7">
        <f>'Repeated-Mesaures ANOVA'!C682</f>
        <v>737334.07275329402</v>
      </c>
      <c r="J682" s="8">
        <f>'Repeated-Mesaures ANOVA'!E682</f>
        <v>710378.50901476899</v>
      </c>
      <c r="K682" s="9">
        <f t="shared" si="53"/>
        <v>26955.56373852503</v>
      </c>
      <c r="R682" s="7">
        <f t="shared" si="50"/>
        <v>607144.92694009305</v>
      </c>
      <c r="S682" s="8">
        <f t="shared" si="51"/>
        <v>710378.50901476899</v>
      </c>
      <c r="T682" s="9">
        <f t="shared" si="54"/>
        <v>-103233.58207467594</v>
      </c>
      <c r="Z682" s="1"/>
    </row>
    <row r="683" spans="1:26" x14ac:dyDescent="0.2">
      <c r="A683" s="7">
        <f>'Repeated-Mesaures ANOVA'!A683</f>
        <v>610084.91440196906</v>
      </c>
      <c r="B683" s="8">
        <f>'Repeated-Mesaures ANOVA'!C683</f>
        <v>745393.64400007902</v>
      </c>
      <c r="C683" s="9">
        <f t="shared" si="52"/>
        <v>-135308.72959810996</v>
      </c>
      <c r="I683" s="7">
        <f>'Repeated-Mesaures ANOVA'!C683</f>
        <v>745393.64400007902</v>
      </c>
      <c r="J683" s="8">
        <f>'Repeated-Mesaures ANOVA'!E683</f>
        <v>727256.691961542</v>
      </c>
      <c r="K683" s="9">
        <f t="shared" si="53"/>
        <v>18136.952038537012</v>
      </c>
      <c r="R683" s="7">
        <f t="shared" si="50"/>
        <v>610084.91440196906</v>
      </c>
      <c r="S683" s="8">
        <f t="shared" si="51"/>
        <v>727256.691961542</v>
      </c>
      <c r="T683" s="9">
        <f t="shared" si="54"/>
        <v>-117171.77755957295</v>
      </c>
      <c r="Z683" s="1"/>
    </row>
    <row r="684" spans="1:26" x14ac:dyDescent="0.2">
      <c r="A684" s="7">
        <f>'Repeated-Mesaures ANOVA'!A684</f>
        <v>603253.29516089999</v>
      </c>
      <c r="B684" s="8">
        <f>'Repeated-Mesaures ANOVA'!C684</f>
        <v>774839.89631992404</v>
      </c>
      <c r="C684" s="9">
        <f t="shared" si="52"/>
        <v>-171586.60115902405</v>
      </c>
      <c r="I684" s="7">
        <f>'Repeated-Mesaures ANOVA'!C684</f>
        <v>774839.89631992404</v>
      </c>
      <c r="J684" s="8">
        <f>'Repeated-Mesaures ANOVA'!E684</f>
        <v>736526.77383819595</v>
      </c>
      <c r="K684" s="9">
        <f t="shared" si="53"/>
        <v>38313.122481728089</v>
      </c>
      <c r="R684" s="7">
        <f t="shared" si="50"/>
        <v>603253.29516089999</v>
      </c>
      <c r="S684" s="8">
        <f t="shared" si="51"/>
        <v>736526.77383819595</v>
      </c>
      <c r="T684" s="9">
        <f t="shared" si="54"/>
        <v>-133273.47867729596</v>
      </c>
      <c r="Z684" s="1"/>
    </row>
    <row r="685" spans="1:26" x14ac:dyDescent="0.2">
      <c r="A685" s="7">
        <f>'Repeated-Mesaures ANOVA'!A685</f>
        <v>618525.37916540902</v>
      </c>
      <c r="B685" s="8">
        <f>'Repeated-Mesaures ANOVA'!C685</f>
        <v>743575.87514004204</v>
      </c>
      <c r="C685" s="9">
        <f t="shared" si="52"/>
        <v>-125050.49597463303</v>
      </c>
      <c r="I685" s="7">
        <f>'Repeated-Mesaures ANOVA'!C685</f>
        <v>743575.87514004204</v>
      </c>
      <c r="J685" s="8">
        <f>'Repeated-Mesaures ANOVA'!E685</f>
        <v>716808.23094303696</v>
      </c>
      <c r="K685" s="9">
        <f t="shared" si="53"/>
        <v>26767.64419700508</v>
      </c>
      <c r="R685" s="7">
        <f t="shared" si="50"/>
        <v>618525.37916540902</v>
      </c>
      <c r="S685" s="8">
        <f t="shared" si="51"/>
        <v>716808.23094303696</v>
      </c>
      <c r="T685" s="9">
        <f t="shared" si="54"/>
        <v>-98282.851777627948</v>
      </c>
      <c r="Z685" s="1"/>
    </row>
    <row r="686" spans="1:26" x14ac:dyDescent="0.2">
      <c r="A686" s="7">
        <f>'Repeated-Mesaures ANOVA'!A686</f>
        <v>601676.07931614795</v>
      </c>
      <c r="B686" s="8">
        <f>'Repeated-Mesaures ANOVA'!C686</f>
        <v>762969.59153224202</v>
      </c>
      <c r="C686" s="9">
        <f t="shared" si="52"/>
        <v>-161293.51221609407</v>
      </c>
      <c r="I686" s="7">
        <f>'Repeated-Mesaures ANOVA'!C686</f>
        <v>762969.59153224202</v>
      </c>
      <c r="J686" s="8">
        <f>'Repeated-Mesaures ANOVA'!E686</f>
        <v>706263.88076329697</v>
      </c>
      <c r="K686" s="9">
        <f t="shared" si="53"/>
        <v>56705.710768945049</v>
      </c>
      <c r="R686" s="7">
        <f t="shared" si="50"/>
        <v>601676.07931614795</v>
      </c>
      <c r="S686" s="8">
        <f t="shared" si="51"/>
        <v>706263.88076329697</v>
      </c>
      <c r="T686" s="9">
        <f t="shared" si="54"/>
        <v>-104587.80144714902</v>
      </c>
      <c r="Z686" s="1"/>
    </row>
    <row r="687" spans="1:26" x14ac:dyDescent="0.2">
      <c r="A687" s="7">
        <f>'Repeated-Mesaures ANOVA'!A687</f>
        <v>603974.60659049999</v>
      </c>
      <c r="B687" s="8">
        <f>'Repeated-Mesaures ANOVA'!C687</f>
        <v>732524.074935399</v>
      </c>
      <c r="C687" s="9">
        <f t="shared" si="52"/>
        <v>-128549.46834489901</v>
      </c>
      <c r="I687" s="7">
        <f>'Repeated-Mesaures ANOVA'!C687</f>
        <v>732524.074935399</v>
      </c>
      <c r="J687" s="8">
        <f>'Repeated-Mesaures ANOVA'!E687</f>
        <v>689719.97394048504</v>
      </c>
      <c r="K687" s="9">
        <f t="shared" si="53"/>
        <v>42804.100994913955</v>
      </c>
      <c r="R687" s="7">
        <f t="shared" si="50"/>
        <v>603974.60659049999</v>
      </c>
      <c r="S687" s="8">
        <f t="shared" si="51"/>
        <v>689719.97394048504</v>
      </c>
      <c r="T687" s="9">
        <f t="shared" si="54"/>
        <v>-85745.367349985056</v>
      </c>
      <c r="Z687" s="1"/>
    </row>
    <row r="688" spans="1:26" x14ac:dyDescent="0.2">
      <c r="A688" s="7">
        <f>'Repeated-Mesaures ANOVA'!A688</f>
        <v>581665.66873371205</v>
      </c>
      <c r="B688" s="8">
        <f>'Repeated-Mesaures ANOVA'!C688</f>
        <v>767939.29244165099</v>
      </c>
      <c r="C688" s="9">
        <f t="shared" si="52"/>
        <v>-186273.62370793894</v>
      </c>
      <c r="I688" s="7">
        <f>'Repeated-Mesaures ANOVA'!C688</f>
        <v>767939.29244165099</v>
      </c>
      <c r="J688" s="8">
        <f>'Repeated-Mesaures ANOVA'!E688</f>
        <v>697992.77197240095</v>
      </c>
      <c r="K688" s="9">
        <f t="shared" si="53"/>
        <v>69946.520469250041</v>
      </c>
      <c r="R688" s="7">
        <f t="shared" si="50"/>
        <v>581665.66873371205</v>
      </c>
      <c r="S688" s="8">
        <f t="shared" si="51"/>
        <v>697992.77197240095</v>
      </c>
      <c r="T688" s="9">
        <f t="shared" si="54"/>
        <v>-116327.1032386889</v>
      </c>
      <c r="Z688" s="1"/>
    </row>
    <row r="689" spans="1:26" x14ac:dyDescent="0.2">
      <c r="A689" s="7">
        <f>'Repeated-Mesaures ANOVA'!A689</f>
        <v>585188.72810361604</v>
      </c>
      <c r="B689" s="8">
        <f>'Repeated-Mesaures ANOVA'!C689</f>
        <v>765109.73123311403</v>
      </c>
      <c r="C689" s="9">
        <f t="shared" si="52"/>
        <v>-179921.00312949799</v>
      </c>
      <c r="I689" s="7">
        <f>'Repeated-Mesaures ANOVA'!C689</f>
        <v>765109.73123311403</v>
      </c>
      <c r="J689" s="8">
        <f>'Repeated-Mesaures ANOVA'!E689</f>
        <v>726921.57817614696</v>
      </c>
      <c r="K689" s="9">
        <f t="shared" si="53"/>
        <v>38188.153056967072</v>
      </c>
      <c r="R689" s="7">
        <f t="shared" si="50"/>
        <v>585188.72810361604</v>
      </c>
      <c r="S689" s="8">
        <f t="shared" si="51"/>
        <v>726921.57817614696</v>
      </c>
      <c r="T689" s="9">
        <f t="shared" si="54"/>
        <v>-141732.85007253091</v>
      </c>
      <c r="Z689" s="1"/>
    </row>
    <row r="690" spans="1:26" x14ac:dyDescent="0.2">
      <c r="A690" s="7">
        <f>'Repeated-Mesaures ANOVA'!A690</f>
        <v>591978.06423620903</v>
      </c>
      <c r="B690" s="8">
        <f>'Repeated-Mesaures ANOVA'!C690</f>
        <v>756826.64875438996</v>
      </c>
      <c r="C690" s="9">
        <f t="shared" si="52"/>
        <v>-164848.58451818093</v>
      </c>
      <c r="I690" s="7">
        <f>'Repeated-Mesaures ANOVA'!C690</f>
        <v>756826.64875438996</v>
      </c>
      <c r="J690" s="8">
        <f>'Repeated-Mesaures ANOVA'!E690</f>
        <v>715088.48700975801</v>
      </c>
      <c r="K690" s="9">
        <f t="shared" si="53"/>
        <v>41738.161744631943</v>
      </c>
      <c r="R690" s="7">
        <f t="shared" si="50"/>
        <v>591978.06423620903</v>
      </c>
      <c r="S690" s="8">
        <f t="shared" si="51"/>
        <v>715088.48700975801</v>
      </c>
      <c r="T690" s="9">
        <f t="shared" si="54"/>
        <v>-123110.42277354898</v>
      </c>
      <c r="Z690" s="1"/>
    </row>
    <row r="691" spans="1:26" x14ac:dyDescent="0.2">
      <c r="A691" s="7">
        <f>'Repeated-Mesaures ANOVA'!A691</f>
        <v>613909.22702769004</v>
      </c>
      <c r="B691" s="8">
        <f>'Repeated-Mesaures ANOVA'!C691</f>
        <v>788330.79212871601</v>
      </c>
      <c r="C691" s="9">
        <f t="shared" si="52"/>
        <v>-174421.56510102598</v>
      </c>
      <c r="I691" s="7">
        <f>'Repeated-Mesaures ANOVA'!C691</f>
        <v>788330.79212871601</v>
      </c>
      <c r="J691" s="8">
        <f>'Repeated-Mesaures ANOVA'!E691</f>
        <v>724376.64255067403</v>
      </c>
      <c r="K691" s="9">
        <f t="shared" si="53"/>
        <v>63954.149578041979</v>
      </c>
      <c r="R691" s="7">
        <f t="shared" si="50"/>
        <v>613909.22702769004</v>
      </c>
      <c r="S691" s="8">
        <f t="shared" si="51"/>
        <v>724376.64255067403</v>
      </c>
      <c r="T691" s="9">
        <f t="shared" si="54"/>
        <v>-110467.415522984</v>
      </c>
      <c r="Z691" s="1"/>
    </row>
    <row r="692" spans="1:26" x14ac:dyDescent="0.2">
      <c r="A692" s="7">
        <f>'Repeated-Mesaures ANOVA'!A692</f>
        <v>605746.67788984405</v>
      </c>
      <c r="B692" s="8">
        <f>'Repeated-Mesaures ANOVA'!C692</f>
        <v>735953.22561200405</v>
      </c>
      <c r="C692" s="9">
        <f t="shared" si="52"/>
        <v>-130206.54772216</v>
      </c>
      <c r="I692" s="7">
        <f>'Repeated-Mesaures ANOVA'!C692</f>
        <v>735953.22561200405</v>
      </c>
      <c r="J692" s="8">
        <f>'Repeated-Mesaures ANOVA'!E692</f>
        <v>710342.59862390906</v>
      </c>
      <c r="K692" s="9">
        <f t="shared" si="53"/>
        <v>25610.626988094999</v>
      </c>
      <c r="R692" s="7">
        <f t="shared" si="50"/>
        <v>605746.67788984405</v>
      </c>
      <c r="S692" s="8">
        <f t="shared" si="51"/>
        <v>710342.59862390906</v>
      </c>
      <c r="T692" s="9">
        <f t="shared" si="54"/>
        <v>-104595.920734065</v>
      </c>
      <c r="Z692" s="1"/>
    </row>
    <row r="693" spans="1:26" x14ac:dyDescent="0.2">
      <c r="A693" s="7">
        <f>'Repeated-Mesaures ANOVA'!A693</f>
        <v>608192.316068794</v>
      </c>
      <c r="B693" s="8">
        <f>'Repeated-Mesaures ANOVA'!C693</f>
        <v>760881.66586365795</v>
      </c>
      <c r="C693" s="9">
        <f t="shared" si="52"/>
        <v>-152689.34979486396</v>
      </c>
      <c r="I693" s="7">
        <f>'Repeated-Mesaures ANOVA'!C693</f>
        <v>760881.66586365795</v>
      </c>
      <c r="J693" s="8">
        <f>'Repeated-Mesaures ANOVA'!E693</f>
        <v>718057.25470452197</v>
      </c>
      <c r="K693" s="9">
        <f t="shared" si="53"/>
        <v>42824.411159135983</v>
      </c>
      <c r="R693" s="7">
        <f t="shared" si="50"/>
        <v>608192.316068794</v>
      </c>
      <c r="S693" s="8">
        <f t="shared" si="51"/>
        <v>718057.25470452197</v>
      </c>
      <c r="T693" s="9">
        <f t="shared" si="54"/>
        <v>-109864.93863572797</v>
      </c>
      <c r="Z693" s="1"/>
    </row>
    <row r="694" spans="1:26" x14ac:dyDescent="0.2">
      <c r="A694" s="7">
        <f>'Repeated-Mesaures ANOVA'!A694</f>
        <v>598016.35028204799</v>
      </c>
      <c r="B694" s="8">
        <f>'Repeated-Mesaures ANOVA'!C694</f>
        <v>721727.02645543497</v>
      </c>
      <c r="C694" s="9">
        <f t="shared" si="52"/>
        <v>-123710.67617338698</v>
      </c>
      <c r="I694" s="7">
        <f>'Repeated-Mesaures ANOVA'!C694</f>
        <v>721727.02645543497</v>
      </c>
      <c r="J694" s="8">
        <f>'Repeated-Mesaures ANOVA'!E694</f>
        <v>705699.233061095</v>
      </c>
      <c r="K694" s="9">
        <f t="shared" si="53"/>
        <v>16027.793394339969</v>
      </c>
      <c r="R694" s="7">
        <f t="shared" si="50"/>
        <v>598016.35028204799</v>
      </c>
      <c r="S694" s="8">
        <f t="shared" si="51"/>
        <v>705699.233061095</v>
      </c>
      <c r="T694" s="9">
        <f t="shared" si="54"/>
        <v>-107682.88277904701</v>
      </c>
      <c r="Z694" s="1"/>
    </row>
    <row r="695" spans="1:26" x14ac:dyDescent="0.2">
      <c r="A695" s="7">
        <f>'Repeated-Mesaures ANOVA'!A695</f>
        <v>592549.03632553795</v>
      </c>
      <c r="B695" s="8">
        <f>'Repeated-Mesaures ANOVA'!C695</f>
        <v>724794.83597686305</v>
      </c>
      <c r="C695" s="9">
        <f t="shared" si="52"/>
        <v>-132245.7996513251</v>
      </c>
      <c r="I695" s="7">
        <f>'Repeated-Mesaures ANOVA'!C695</f>
        <v>724794.83597686305</v>
      </c>
      <c r="J695" s="8">
        <f>'Repeated-Mesaures ANOVA'!E695</f>
        <v>713771.09664610401</v>
      </c>
      <c r="K695" s="9">
        <f t="shared" si="53"/>
        <v>11023.739330759039</v>
      </c>
      <c r="R695" s="7">
        <f t="shared" si="50"/>
        <v>592549.03632553795</v>
      </c>
      <c r="S695" s="8">
        <f t="shared" si="51"/>
        <v>713771.09664610401</v>
      </c>
      <c r="T695" s="9">
        <f t="shared" si="54"/>
        <v>-121222.06032056606</v>
      </c>
      <c r="Z695" s="1"/>
    </row>
    <row r="696" spans="1:26" x14ac:dyDescent="0.2">
      <c r="A696" s="7">
        <f>'Repeated-Mesaures ANOVA'!A696</f>
        <v>587018.94196201803</v>
      </c>
      <c r="B696" s="8">
        <f>'Repeated-Mesaures ANOVA'!C696</f>
        <v>716643.04690850503</v>
      </c>
      <c r="C696" s="9">
        <f t="shared" si="52"/>
        <v>-129624.104946487</v>
      </c>
      <c r="I696" s="7">
        <f>'Repeated-Mesaures ANOVA'!C696</f>
        <v>716643.04690850503</v>
      </c>
      <c r="J696" s="8">
        <f>'Repeated-Mesaures ANOVA'!E696</f>
        <v>688121.87338351295</v>
      </c>
      <c r="K696" s="9">
        <f t="shared" si="53"/>
        <v>28521.173524992075</v>
      </c>
      <c r="R696" s="7">
        <f t="shared" si="50"/>
        <v>587018.94196201803</v>
      </c>
      <c r="S696" s="8">
        <f t="shared" si="51"/>
        <v>688121.87338351295</v>
      </c>
      <c r="T696" s="9">
        <f t="shared" si="54"/>
        <v>-101102.93142149493</v>
      </c>
      <c r="Z696" s="1"/>
    </row>
    <row r="697" spans="1:26" x14ac:dyDescent="0.2">
      <c r="A697" s="7">
        <f>'Repeated-Mesaures ANOVA'!A697</f>
        <v>615220.77773480001</v>
      </c>
      <c r="B697" s="8">
        <f>'Repeated-Mesaures ANOVA'!C697</f>
        <v>736139.73788323405</v>
      </c>
      <c r="C697" s="9">
        <f t="shared" si="52"/>
        <v>-120918.96014843404</v>
      </c>
      <c r="I697" s="7">
        <f>'Repeated-Mesaures ANOVA'!C697</f>
        <v>736139.73788323405</v>
      </c>
      <c r="J697" s="8">
        <f>'Repeated-Mesaures ANOVA'!E697</f>
        <v>682172.88549710996</v>
      </c>
      <c r="K697" s="9">
        <f t="shared" si="53"/>
        <v>53966.852386124083</v>
      </c>
      <c r="R697" s="7">
        <f t="shared" si="50"/>
        <v>615220.77773480001</v>
      </c>
      <c r="S697" s="8">
        <f t="shared" si="51"/>
        <v>682172.88549710996</v>
      </c>
      <c r="T697" s="9">
        <f t="shared" si="54"/>
        <v>-66952.107762309955</v>
      </c>
      <c r="Z697" s="1"/>
    </row>
    <row r="698" spans="1:26" x14ac:dyDescent="0.2">
      <c r="A698" s="7">
        <f>'Repeated-Mesaures ANOVA'!A698</f>
        <v>609287.09769052803</v>
      </c>
      <c r="B698" s="8">
        <f>'Repeated-Mesaures ANOVA'!C698</f>
        <v>766805.47681953595</v>
      </c>
      <c r="C698" s="9">
        <f t="shared" si="52"/>
        <v>-157518.37912900792</v>
      </c>
      <c r="I698" s="7">
        <f>'Repeated-Mesaures ANOVA'!C698</f>
        <v>766805.47681953595</v>
      </c>
      <c r="J698" s="8">
        <f>'Repeated-Mesaures ANOVA'!E698</f>
        <v>714786.01758326998</v>
      </c>
      <c r="K698" s="9">
        <f t="shared" si="53"/>
        <v>52019.459236265975</v>
      </c>
      <c r="R698" s="7">
        <f t="shared" si="50"/>
        <v>609287.09769052803</v>
      </c>
      <c r="S698" s="8">
        <f t="shared" si="51"/>
        <v>714786.01758326998</v>
      </c>
      <c r="T698" s="9">
        <f t="shared" si="54"/>
        <v>-105498.91989274195</v>
      </c>
      <c r="Z698" s="1"/>
    </row>
    <row r="699" spans="1:26" x14ac:dyDescent="0.2">
      <c r="A699" s="7">
        <f>'Repeated-Mesaures ANOVA'!A699</f>
        <v>597122.72724341298</v>
      </c>
      <c r="B699" s="8">
        <f>'Repeated-Mesaures ANOVA'!C699</f>
        <v>740583.07900023798</v>
      </c>
      <c r="C699" s="9">
        <f t="shared" si="52"/>
        <v>-143460.351756825</v>
      </c>
      <c r="I699" s="7">
        <f>'Repeated-Mesaures ANOVA'!C699</f>
        <v>740583.07900023798</v>
      </c>
      <c r="J699" s="8">
        <f>'Repeated-Mesaures ANOVA'!E699</f>
        <v>686716.54068435496</v>
      </c>
      <c r="K699" s="9">
        <f t="shared" si="53"/>
        <v>53866.538315883023</v>
      </c>
      <c r="R699" s="7">
        <f t="shared" si="50"/>
        <v>597122.72724341298</v>
      </c>
      <c r="S699" s="8">
        <f t="shared" si="51"/>
        <v>686716.54068435496</v>
      </c>
      <c r="T699" s="9">
        <f t="shared" si="54"/>
        <v>-89593.813440941973</v>
      </c>
      <c r="Z699" s="1"/>
    </row>
    <row r="700" spans="1:26" x14ac:dyDescent="0.2">
      <c r="A700" s="7">
        <f>'Repeated-Mesaures ANOVA'!A700</f>
        <v>604057.96525500796</v>
      </c>
      <c r="B700" s="8">
        <f>'Repeated-Mesaures ANOVA'!C700</f>
        <v>755514.01223645103</v>
      </c>
      <c r="C700" s="9">
        <f t="shared" si="52"/>
        <v>-151456.04698144307</v>
      </c>
      <c r="I700" s="7">
        <f>'Repeated-Mesaures ANOVA'!C700</f>
        <v>755514.01223645103</v>
      </c>
      <c r="J700" s="8">
        <f>'Repeated-Mesaures ANOVA'!E700</f>
        <v>676346.46719534101</v>
      </c>
      <c r="K700" s="9">
        <f t="shared" si="53"/>
        <v>79167.545041110017</v>
      </c>
      <c r="R700" s="7">
        <f t="shared" si="50"/>
        <v>604057.96525500796</v>
      </c>
      <c r="S700" s="8">
        <f t="shared" si="51"/>
        <v>676346.46719534101</v>
      </c>
      <c r="T700" s="9">
        <f t="shared" si="54"/>
        <v>-72288.501940333052</v>
      </c>
      <c r="Z700" s="1"/>
    </row>
    <row r="701" spans="1:26" x14ac:dyDescent="0.2">
      <c r="A701" s="7">
        <f>'Repeated-Mesaures ANOVA'!A701</f>
        <v>606857.66285212501</v>
      </c>
      <c r="B701" s="8">
        <f>'Repeated-Mesaures ANOVA'!C701</f>
        <v>731137.41805530596</v>
      </c>
      <c r="C701" s="9">
        <f t="shared" si="52"/>
        <v>-124279.75520318095</v>
      </c>
      <c r="I701" s="7">
        <f>'Repeated-Mesaures ANOVA'!C701</f>
        <v>731137.41805530596</v>
      </c>
      <c r="J701" s="8">
        <f>'Repeated-Mesaures ANOVA'!E701</f>
        <v>719760.28964685602</v>
      </c>
      <c r="K701" s="9">
        <f t="shared" si="53"/>
        <v>11377.128408449935</v>
      </c>
      <c r="R701" s="7">
        <f t="shared" si="50"/>
        <v>606857.66285212501</v>
      </c>
      <c r="S701" s="8">
        <f t="shared" si="51"/>
        <v>719760.28964685602</v>
      </c>
      <c r="T701" s="9">
        <f t="shared" si="54"/>
        <v>-112902.62679473101</v>
      </c>
      <c r="Z701" s="1"/>
    </row>
    <row r="702" spans="1:26" x14ac:dyDescent="0.2">
      <c r="A702" s="7">
        <f>'Repeated-Mesaures ANOVA'!A702</f>
        <v>623992.02750685799</v>
      </c>
      <c r="B702" s="8">
        <f>'Repeated-Mesaures ANOVA'!C702</f>
        <v>762470.02905183297</v>
      </c>
      <c r="C702" s="9">
        <f t="shared" si="52"/>
        <v>-138478.00154497498</v>
      </c>
      <c r="I702" s="7">
        <f>'Repeated-Mesaures ANOVA'!C702</f>
        <v>762470.02905183297</v>
      </c>
      <c r="J702" s="8">
        <f>'Repeated-Mesaures ANOVA'!E702</f>
        <v>698845.36378006404</v>
      </c>
      <c r="K702" s="9">
        <f t="shared" si="53"/>
        <v>63624.665271768929</v>
      </c>
      <c r="R702" s="7">
        <f t="shared" si="50"/>
        <v>623992.02750685799</v>
      </c>
      <c r="S702" s="8">
        <f t="shared" si="51"/>
        <v>698845.36378006404</v>
      </c>
      <c r="T702" s="9">
        <f t="shared" si="54"/>
        <v>-74853.336273206049</v>
      </c>
      <c r="Z702" s="1"/>
    </row>
    <row r="703" spans="1:26" x14ac:dyDescent="0.2">
      <c r="A703" s="7">
        <f>'Repeated-Mesaures ANOVA'!A703</f>
        <v>623862.18096925796</v>
      </c>
      <c r="B703" s="8">
        <f>'Repeated-Mesaures ANOVA'!C703</f>
        <v>762235.28210180101</v>
      </c>
      <c r="C703" s="9">
        <f t="shared" si="52"/>
        <v>-138373.10113254306</v>
      </c>
      <c r="I703" s="7">
        <f>'Repeated-Mesaures ANOVA'!C703</f>
        <v>762235.28210180101</v>
      </c>
      <c r="J703" s="8">
        <f>'Repeated-Mesaures ANOVA'!E703</f>
        <v>729891.31748496601</v>
      </c>
      <c r="K703" s="9">
        <f t="shared" si="53"/>
        <v>32343.964616835001</v>
      </c>
      <c r="R703" s="7">
        <f t="shared" si="50"/>
        <v>623862.18096925796</v>
      </c>
      <c r="S703" s="8">
        <f t="shared" si="51"/>
        <v>729891.31748496601</v>
      </c>
      <c r="T703" s="9">
        <f t="shared" si="54"/>
        <v>-106029.13651570806</v>
      </c>
      <c r="Z703" s="1"/>
    </row>
    <row r="704" spans="1:26" x14ac:dyDescent="0.2">
      <c r="A704" s="7">
        <f>'Repeated-Mesaures ANOVA'!A704</f>
        <v>592618.73965462903</v>
      </c>
      <c r="B704" s="8">
        <f>'Repeated-Mesaures ANOVA'!C704</f>
        <v>765455.69773242297</v>
      </c>
      <c r="C704" s="9">
        <f t="shared" si="52"/>
        <v>-172836.95807779394</v>
      </c>
      <c r="I704" s="7">
        <f>'Repeated-Mesaures ANOVA'!C704</f>
        <v>765455.69773242297</v>
      </c>
      <c r="J704" s="8">
        <f>'Repeated-Mesaures ANOVA'!E704</f>
        <v>708972.91794582095</v>
      </c>
      <c r="K704" s="9">
        <f t="shared" si="53"/>
        <v>56482.779786602012</v>
      </c>
      <c r="R704" s="7">
        <f t="shared" si="50"/>
        <v>592618.73965462903</v>
      </c>
      <c r="S704" s="8">
        <f t="shared" si="51"/>
        <v>708972.91794582095</v>
      </c>
      <c r="T704" s="9">
        <f t="shared" si="54"/>
        <v>-116354.17829119193</v>
      </c>
      <c r="Z704" s="1"/>
    </row>
    <row r="705" spans="1:26" x14ac:dyDescent="0.2">
      <c r="A705" s="7">
        <f>'Repeated-Mesaures ANOVA'!A705</f>
        <v>599235.15842072701</v>
      </c>
      <c r="B705" s="8">
        <f>'Repeated-Mesaures ANOVA'!C705</f>
        <v>742108.19892696303</v>
      </c>
      <c r="C705" s="9">
        <f t="shared" si="52"/>
        <v>-142873.04050623602</v>
      </c>
      <c r="I705" s="7">
        <f>'Repeated-Mesaures ANOVA'!C705</f>
        <v>742108.19892696303</v>
      </c>
      <c r="J705" s="8">
        <f>'Repeated-Mesaures ANOVA'!E705</f>
        <v>700623.69986791105</v>
      </c>
      <c r="K705" s="9">
        <f t="shared" si="53"/>
        <v>41484.499059051974</v>
      </c>
      <c r="R705" s="7">
        <f t="shared" si="50"/>
        <v>599235.15842072701</v>
      </c>
      <c r="S705" s="8">
        <f t="shared" si="51"/>
        <v>700623.69986791105</v>
      </c>
      <c r="T705" s="9">
        <f t="shared" si="54"/>
        <v>-101388.54144718405</v>
      </c>
      <c r="Z705" s="1"/>
    </row>
    <row r="706" spans="1:26" x14ac:dyDescent="0.2">
      <c r="A706" s="7">
        <f>'Repeated-Mesaures ANOVA'!A706</f>
        <v>599997.616789066</v>
      </c>
      <c r="B706" s="8">
        <f>'Repeated-Mesaures ANOVA'!C706</f>
        <v>739194.149861563</v>
      </c>
      <c r="C706" s="9">
        <f t="shared" si="52"/>
        <v>-139196.533072497</v>
      </c>
      <c r="I706" s="7">
        <f>'Repeated-Mesaures ANOVA'!C706</f>
        <v>739194.149861563</v>
      </c>
      <c r="J706" s="8">
        <f>'Repeated-Mesaures ANOVA'!E706</f>
        <v>712409.98217569396</v>
      </c>
      <c r="K706" s="9">
        <f t="shared" si="53"/>
        <v>26784.167685869033</v>
      </c>
      <c r="R706" s="7">
        <f t="shared" ref="R706:R769" si="55">A706</f>
        <v>599997.616789066</v>
      </c>
      <c r="S706" s="8">
        <f t="shared" ref="S706:S769" si="56">J706</f>
        <v>712409.98217569396</v>
      </c>
      <c r="T706" s="9">
        <f t="shared" si="54"/>
        <v>-112412.36538662796</v>
      </c>
      <c r="Z706" s="1"/>
    </row>
    <row r="707" spans="1:26" x14ac:dyDescent="0.2">
      <c r="A707" s="7">
        <f>'Repeated-Mesaures ANOVA'!A707</f>
        <v>604131.39069202996</v>
      </c>
      <c r="B707" s="8">
        <f>'Repeated-Mesaures ANOVA'!C707</f>
        <v>743392.93531154096</v>
      </c>
      <c r="C707" s="9">
        <f t="shared" si="52"/>
        <v>-139261.544619511</v>
      </c>
      <c r="I707" s="7">
        <f>'Repeated-Mesaures ANOVA'!C707</f>
        <v>743392.93531154096</v>
      </c>
      <c r="J707" s="8">
        <f>'Repeated-Mesaures ANOVA'!E707</f>
        <v>697740.36565271404</v>
      </c>
      <c r="K707" s="9">
        <f t="shared" si="53"/>
        <v>45652.56965882692</v>
      </c>
      <c r="R707" s="7">
        <f t="shared" si="55"/>
        <v>604131.39069202996</v>
      </c>
      <c r="S707" s="8">
        <f t="shared" si="56"/>
        <v>697740.36565271404</v>
      </c>
      <c r="T707" s="9">
        <f t="shared" si="54"/>
        <v>-93608.974960684078</v>
      </c>
      <c r="Z707" s="1"/>
    </row>
    <row r="708" spans="1:26" x14ac:dyDescent="0.2">
      <c r="A708" s="7">
        <f>'Repeated-Mesaures ANOVA'!A708</f>
        <v>601146.41054869897</v>
      </c>
      <c r="B708" s="8">
        <f>'Repeated-Mesaures ANOVA'!C708</f>
        <v>751376.10765438597</v>
      </c>
      <c r="C708" s="9">
        <f t="shared" ref="C708:C771" si="57">A708-B708</f>
        <v>-150229.697105687</v>
      </c>
      <c r="I708" s="7">
        <f>'Repeated-Mesaures ANOVA'!C708</f>
        <v>751376.10765438597</v>
      </c>
      <c r="J708" s="8">
        <f>'Repeated-Mesaures ANOVA'!E708</f>
        <v>690577.21616487799</v>
      </c>
      <c r="K708" s="9">
        <f t="shared" ref="K708:K771" si="58">I708-J708</f>
        <v>60798.89148950798</v>
      </c>
      <c r="R708" s="7">
        <f t="shared" si="55"/>
        <v>601146.41054869897</v>
      </c>
      <c r="S708" s="8">
        <f t="shared" si="56"/>
        <v>690577.21616487799</v>
      </c>
      <c r="T708" s="9">
        <f t="shared" ref="T708:T771" si="59">R708-S708</f>
        <v>-89430.805616179015</v>
      </c>
      <c r="Z708" s="1"/>
    </row>
    <row r="709" spans="1:26" x14ac:dyDescent="0.2">
      <c r="A709" s="7">
        <f>'Repeated-Mesaures ANOVA'!A709</f>
        <v>589184.64996225596</v>
      </c>
      <c r="B709" s="8">
        <f>'Repeated-Mesaures ANOVA'!C709</f>
        <v>774309.70848628797</v>
      </c>
      <c r="C709" s="9">
        <f t="shared" si="57"/>
        <v>-185125.05852403201</v>
      </c>
      <c r="I709" s="7">
        <f>'Repeated-Mesaures ANOVA'!C709</f>
        <v>774309.70848628797</v>
      </c>
      <c r="J709" s="8">
        <f>'Repeated-Mesaures ANOVA'!E709</f>
        <v>709968.26899242704</v>
      </c>
      <c r="K709" s="9">
        <f t="shared" si="58"/>
        <v>64341.439493860933</v>
      </c>
      <c r="R709" s="7">
        <f t="shared" si="55"/>
        <v>589184.64996225596</v>
      </c>
      <c r="S709" s="8">
        <f t="shared" si="56"/>
        <v>709968.26899242704</v>
      </c>
      <c r="T709" s="9">
        <f t="shared" si="59"/>
        <v>-120783.61903017107</v>
      </c>
      <c r="Z709" s="1"/>
    </row>
    <row r="710" spans="1:26" x14ac:dyDescent="0.2">
      <c r="A710" s="7">
        <f>'Repeated-Mesaures ANOVA'!A710</f>
        <v>637209.22598706395</v>
      </c>
      <c r="B710" s="8">
        <f>'Repeated-Mesaures ANOVA'!C710</f>
        <v>736646.61814442696</v>
      </c>
      <c r="C710" s="9">
        <f t="shared" si="57"/>
        <v>-99437.392157363007</v>
      </c>
      <c r="I710" s="7">
        <f>'Repeated-Mesaures ANOVA'!C710</f>
        <v>736646.61814442696</v>
      </c>
      <c r="J710" s="8">
        <f>'Repeated-Mesaures ANOVA'!E710</f>
        <v>721813.87166814797</v>
      </c>
      <c r="K710" s="9">
        <f t="shared" si="58"/>
        <v>14832.74647627899</v>
      </c>
      <c r="R710" s="7">
        <f t="shared" si="55"/>
        <v>637209.22598706395</v>
      </c>
      <c r="S710" s="8">
        <f t="shared" si="56"/>
        <v>721813.87166814797</v>
      </c>
      <c r="T710" s="9">
        <f t="shared" si="59"/>
        <v>-84604.645681084017</v>
      </c>
      <c r="Z710" s="1"/>
    </row>
    <row r="711" spans="1:26" x14ac:dyDescent="0.2">
      <c r="A711" s="7">
        <f>'Repeated-Mesaures ANOVA'!A711</f>
        <v>603823.90767304495</v>
      </c>
      <c r="B711" s="8">
        <f>'Repeated-Mesaures ANOVA'!C711</f>
        <v>739911.61497065495</v>
      </c>
      <c r="C711" s="9">
        <f t="shared" si="57"/>
        <v>-136087.70729761</v>
      </c>
      <c r="I711" s="7">
        <f>'Repeated-Mesaures ANOVA'!C711</f>
        <v>739911.61497065495</v>
      </c>
      <c r="J711" s="8">
        <f>'Repeated-Mesaures ANOVA'!E711</f>
        <v>719905.00963266799</v>
      </c>
      <c r="K711" s="9">
        <f t="shared" si="58"/>
        <v>20006.605337986955</v>
      </c>
      <c r="R711" s="7">
        <f t="shared" si="55"/>
        <v>603823.90767304495</v>
      </c>
      <c r="S711" s="8">
        <f t="shared" si="56"/>
        <v>719905.00963266799</v>
      </c>
      <c r="T711" s="9">
        <f t="shared" si="59"/>
        <v>-116081.10195962305</v>
      </c>
      <c r="Z711" s="1"/>
    </row>
    <row r="712" spans="1:26" x14ac:dyDescent="0.2">
      <c r="A712" s="7">
        <f>'Repeated-Mesaures ANOVA'!A712</f>
        <v>583381.21963191102</v>
      </c>
      <c r="B712" s="8">
        <f>'Repeated-Mesaures ANOVA'!C712</f>
        <v>767282.72091339994</v>
      </c>
      <c r="C712" s="9">
        <f t="shared" si="57"/>
        <v>-183901.50128148892</v>
      </c>
      <c r="I712" s="7">
        <f>'Repeated-Mesaures ANOVA'!C712</f>
        <v>767282.72091339994</v>
      </c>
      <c r="J712" s="8">
        <f>'Repeated-Mesaures ANOVA'!E712</f>
        <v>707629.94867658103</v>
      </c>
      <c r="K712" s="9">
        <f t="shared" si="58"/>
        <v>59652.772236818913</v>
      </c>
      <c r="R712" s="7">
        <f t="shared" si="55"/>
        <v>583381.21963191102</v>
      </c>
      <c r="S712" s="8">
        <f t="shared" si="56"/>
        <v>707629.94867658103</v>
      </c>
      <c r="T712" s="9">
        <f t="shared" si="59"/>
        <v>-124248.72904467001</v>
      </c>
      <c r="Z712" s="1"/>
    </row>
    <row r="713" spans="1:26" x14ac:dyDescent="0.2">
      <c r="A713" s="7">
        <f>'Repeated-Mesaures ANOVA'!A713</f>
        <v>603100.31681481702</v>
      </c>
      <c r="B713" s="8">
        <f>'Repeated-Mesaures ANOVA'!C713</f>
        <v>739970.85493008397</v>
      </c>
      <c r="C713" s="9">
        <f t="shared" si="57"/>
        <v>-136870.53811526694</v>
      </c>
      <c r="I713" s="7">
        <f>'Repeated-Mesaures ANOVA'!C713</f>
        <v>739970.85493008397</v>
      </c>
      <c r="J713" s="8">
        <f>'Repeated-Mesaures ANOVA'!E713</f>
        <v>706192.01407475001</v>
      </c>
      <c r="K713" s="9">
        <f t="shared" si="58"/>
        <v>33778.840855333954</v>
      </c>
      <c r="R713" s="7">
        <f t="shared" si="55"/>
        <v>603100.31681481702</v>
      </c>
      <c r="S713" s="8">
        <f t="shared" si="56"/>
        <v>706192.01407475001</v>
      </c>
      <c r="T713" s="9">
        <f t="shared" si="59"/>
        <v>-103091.69725993299</v>
      </c>
      <c r="Z713" s="1"/>
    </row>
    <row r="714" spans="1:26" x14ac:dyDescent="0.2">
      <c r="A714" s="7">
        <f>'Repeated-Mesaures ANOVA'!A714</f>
        <v>597385.49024780001</v>
      </c>
      <c r="B714" s="8">
        <f>'Repeated-Mesaures ANOVA'!C714</f>
        <v>741659.09192035999</v>
      </c>
      <c r="C714" s="9">
        <f t="shared" si="57"/>
        <v>-144273.60167255998</v>
      </c>
      <c r="I714" s="7">
        <f>'Repeated-Mesaures ANOVA'!C714</f>
        <v>741659.09192035999</v>
      </c>
      <c r="J714" s="8">
        <f>'Repeated-Mesaures ANOVA'!E714</f>
        <v>691901.05122987099</v>
      </c>
      <c r="K714" s="9">
        <f t="shared" si="58"/>
        <v>49758.040690488997</v>
      </c>
      <c r="R714" s="7">
        <f t="shared" si="55"/>
        <v>597385.49024780001</v>
      </c>
      <c r="S714" s="8">
        <f t="shared" si="56"/>
        <v>691901.05122987099</v>
      </c>
      <c r="T714" s="9">
        <f t="shared" si="59"/>
        <v>-94515.56098207098</v>
      </c>
      <c r="Z714" s="1"/>
    </row>
    <row r="715" spans="1:26" x14ac:dyDescent="0.2">
      <c r="A715" s="7">
        <f>'Repeated-Mesaures ANOVA'!A715</f>
        <v>607636.62700921996</v>
      </c>
      <c r="B715" s="8">
        <f>'Repeated-Mesaures ANOVA'!C715</f>
        <v>717088.64400695998</v>
      </c>
      <c r="C715" s="9">
        <f t="shared" si="57"/>
        <v>-109452.01699774002</v>
      </c>
      <c r="I715" s="7">
        <f>'Repeated-Mesaures ANOVA'!C715</f>
        <v>717088.64400695998</v>
      </c>
      <c r="J715" s="8">
        <f>'Repeated-Mesaures ANOVA'!E715</f>
        <v>692579.59950476699</v>
      </c>
      <c r="K715" s="9">
        <f t="shared" si="58"/>
        <v>24509.044502192992</v>
      </c>
      <c r="R715" s="7">
        <f t="shared" si="55"/>
        <v>607636.62700921996</v>
      </c>
      <c r="S715" s="8">
        <f t="shared" si="56"/>
        <v>692579.59950476699</v>
      </c>
      <c r="T715" s="9">
        <f t="shared" si="59"/>
        <v>-84942.97249554703</v>
      </c>
      <c r="Z715" s="1"/>
    </row>
    <row r="716" spans="1:26" x14ac:dyDescent="0.2">
      <c r="A716" s="7">
        <f>'Repeated-Mesaures ANOVA'!A716</f>
        <v>598659.83960069995</v>
      </c>
      <c r="B716" s="8">
        <f>'Repeated-Mesaures ANOVA'!C716</f>
        <v>753005.31045705895</v>
      </c>
      <c r="C716" s="9">
        <f t="shared" si="57"/>
        <v>-154345.470856359</v>
      </c>
      <c r="I716" s="7">
        <f>'Repeated-Mesaures ANOVA'!C716</f>
        <v>753005.31045705895</v>
      </c>
      <c r="J716" s="8">
        <f>'Repeated-Mesaures ANOVA'!E716</f>
        <v>707728.79585174599</v>
      </c>
      <c r="K716" s="9">
        <f t="shared" si="58"/>
        <v>45276.514605312957</v>
      </c>
      <c r="R716" s="7">
        <f t="shared" si="55"/>
        <v>598659.83960069995</v>
      </c>
      <c r="S716" s="8">
        <f t="shared" si="56"/>
        <v>707728.79585174599</v>
      </c>
      <c r="T716" s="9">
        <f t="shared" si="59"/>
        <v>-109068.95625104604</v>
      </c>
      <c r="Z716" s="1"/>
    </row>
    <row r="717" spans="1:26" x14ac:dyDescent="0.2">
      <c r="A717" s="7">
        <f>'Repeated-Mesaures ANOVA'!A717</f>
        <v>596818.02008216095</v>
      </c>
      <c r="B717" s="8">
        <f>'Repeated-Mesaures ANOVA'!C717</f>
        <v>708804.21308624605</v>
      </c>
      <c r="C717" s="9">
        <f t="shared" si="57"/>
        <v>-111986.1930040851</v>
      </c>
      <c r="I717" s="7">
        <f>'Repeated-Mesaures ANOVA'!C717</f>
        <v>708804.21308624605</v>
      </c>
      <c r="J717" s="8">
        <f>'Repeated-Mesaures ANOVA'!E717</f>
        <v>705314.22669653106</v>
      </c>
      <c r="K717" s="9">
        <f t="shared" si="58"/>
        <v>3489.9863897149917</v>
      </c>
      <c r="R717" s="7">
        <f t="shared" si="55"/>
        <v>596818.02008216095</v>
      </c>
      <c r="S717" s="8">
        <f t="shared" si="56"/>
        <v>705314.22669653106</v>
      </c>
      <c r="T717" s="9">
        <f t="shared" si="59"/>
        <v>-108496.20661437011</v>
      </c>
      <c r="Z717" s="1"/>
    </row>
    <row r="718" spans="1:26" x14ac:dyDescent="0.2">
      <c r="A718" s="7">
        <f>'Repeated-Mesaures ANOVA'!A718</f>
        <v>617868.410996755</v>
      </c>
      <c r="B718" s="8">
        <f>'Repeated-Mesaures ANOVA'!C718</f>
        <v>735625.261600208</v>
      </c>
      <c r="C718" s="9">
        <f t="shared" si="57"/>
        <v>-117756.850603453</v>
      </c>
      <c r="I718" s="7">
        <f>'Repeated-Mesaures ANOVA'!C718</f>
        <v>735625.261600208</v>
      </c>
      <c r="J718" s="8">
        <f>'Repeated-Mesaures ANOVA'!E718</f>
        <v>714562.83656293701</v>
      </c>
      <c r="K718" s="9">
        <f t="shared" si="58"/>
        <v>21062.425037270994</v>
      </c>
      <c r="R718" s="7">
        <f t="shared" si="55"/>
        <v>617868.410996755</v>
      </c>
      <c r="S718" s="8">
        <f t="shared" si="56"/>
        <v>714562.83656293701</v>
      </c>
      <c r="T718" s="9">
        <f t="shared" si="59"/>
        <v>-96694.425566182006</v>
      </c>
      <c r="Z718" s="1"/>
    </row>
    <row r="719" spans="1:26" x14ac:dyDescent="0.2">
      <c r="A719" s="7">
        <f>'Repeated-Mesaures ANOVA'!A719</f>
        <v>601156.54085999401</v>
      </c>
      <c r="B719" s="8">
        <f>'Repeated-Mesaures ANOVA'!C719</f>
        <v>773449.36479724897</v>
      </c>
      <c r="C719" s="9">
        <f t="shared" si="57"/>
        <v>-172292.82393725496</v>
      </c>
      <c r="I719" s="7">
        <f>'Repeated-Mesaures ANOVA'!C719</f>
        <v>773449.36479724897</v>
      </c>
      <c r="J719" s="8">
        <f>'Repeated-Mesaures ANOVA'!E719</f>
        <v>693892.23140648997</v>
      </c>
      <c r="K719" s="9">
        <f t="shared" si="58"/>
        <v>79557.133390759001</v>
      </c>
      <c r="R719" s="7">
        <f t="shared" si="55"/>
        <v>601156.54085999401</v>
      </c>
      <c r="S719" s="8">
        <f t="shared" si="56"/>
        <v>693892.23140648997</v>
      </c>
      <c r="T719" s="9">
        <f t="shared" si="59"/>
        <v>-92735.690546495956</v>
      </c>
      <c r="Z719" s="1"/>
    </row>
    <row r="720" spans="1:26" x14ac:dyDescent="0.2">
      <c r="A720" s="7">
        <f>'Repeated-Mesaures ANOVA'!A720</f>
        <v>583823.39204522897</v>
      </c>
      <c r="B720" s="8">
        <f>'Repeated-Mesaures ANOVA'!C720</f>
        <v>779084.95832415798</v>
      </c>
      <c r="C720" s="9">
        <f t="shared" si="57"/>
        <v>-195261.56627892901</v>
      </c>
      <c r="I720" s="7">
        <f>'Repeated-Mesaures ANOVA'!C720</f>
        <v>779084.95832415798</v>
      </c>
      <c r="J720" s="8">
        <f>'Repeated-Mesaures ANOVA'!E720</f>
        <v>695439.66588134598</v>
      </c>
      <c r="K720" s="9">
        <f t="shared" si="58"/>
        <v>83645.292442812002</v>
      </c>
      <c r="R720" s="7">
        <f t="shared" si="55"/>
        <v>583823.39204522897</v>
      </c>
      <c r="S720" s="8">
        <f t="shared" si="56"/>
        <v>695439.66588134598</v>
      </c>
      <c r="T720" s="9">
        <f t="shared" si="59"/>
        <v>-111616.273836117</v>
      </c>
      <c r="Z720" s="1"/>
    </row>
    <row r="721" spans="1:26" x14ac:dyDescent="0.2">
      <c r="A721" s="7">
        <f>'Repeated-Mesaures ANOVA'!A721</f>
        <v>610446.71414085606</v>
      </c>
      <c r="B721" s="8">
        <f>'Repeated-Mesaures ANOVA'!C721</f>
        <v>787805.89483347896</v>
      </c>
      <c r="C721" s="9">
        <f t="shared" si="57"/>
        <v>-177359.1806926229</v>
      </c>
      <c r="I721" s="7">
        <f>'Repeated-Mesaures ANOVA'!C721</f>
        <v>787805.89483347896</v>
      </c>
      <c r="J721" s="8">
        <f>'Repeated-Mesaures ANOVA'!E721</f>
        <v>733849.37033500196</v>
      </c>
      <c r="K721" s="9">
        <f t="shared" si="58"/>
        <v>53956.524498476996</v>
      </c>
      <c r="R721" s="7">
        <f t="shared" si="55"/>
        <v>610446.71414085606</v>
      </c>
      <c r="S721" s="8">
        <f t="shared" si="56"/>
        <v>733849.37033500196</v>
      </c>
      <c r="T721" s="9">
        <f t="shared" si="59"/>
        <v>-123402.65619414591</v>
      </c>
      <c r="Z721" s="1"/>
    </row>
    <row r="722" spans="1:26" x14ac:dyDescent="0.2">
      <c r="A722" s="7">
        <f>'Repeated-Mesaures ANOVA'!A722</f>
        <v>594136.34444420994</v>
      </c>
      <c r="B722" s="8">
        <f>'Repeated-Mesaures ANOVA'!C722</f>
        <v>784722.25727068202</v>
      </c>
      <c r="C722" s="9">
        <f t="shared" si="57"/>
        <v>-190585.91282647208</v>
      </c>
      <c r="I722" s="7">
        <f>'Repeated-Mesaures ANOVA'!C722</f>
        <v>784722.25727068202</v>
      </c>
      <c r="J722" s="8">
        <f>'Repeated-Mesaures ANOVA'!E722</f>
        <v>736064.93134050595</v>
      </c>
      <c r="K722" s="9">
        <f t="shared" si="58"/>
        <v>48657.32593017607</v>
      </c>
      <c r="R722" s="7">
        <f t="shared" si="55"/>
        <v>594136.34444420994</v>
      </c>
      <c r="S722" s="8">
        <f t="shared" si="56"/>
        <v>736064.93134050595</v>
      </c>
      <c r="T722" s="9">
        <f t="shared" si="59"/>
        <v>-141928.58689629601</v>
      </c>
      <c r="Z722" s="1"/>
    </row>
    <row r="723" spans="1:26" x14ac:dyDescent="0.2">
      <c r="A723" s="7">
        <f>'Repeated-Mesaures ANOVA'!A723</f>
        <v>591768.80181097204</v>
      </c>
      <c r="B723" s="8">
        <f>'Repeated-Mesaures ANOVA'!C723</f>
        <v>763223.21778871701</v>
      </c>
      <c r="C723" s="9">
        <f t="shared" si="57"/>
        <v>-171454.41597774497</v>
      </c>
      <c r="I723" s="7">
        <f>'Repeated-Mesaures ANOVA'!C723</f>
        <v>763223.21778871701</v>
      </c>
      <c r="J723" s="8">
        <f>'Repeated-Mesaures ANOVA'!E723</f>
        <v>723084.65250418999</v>
      </c>
      <c r="K723" s="9">
        <f t="shared" si="58"/>
        <v>40138.565284527023</v>
      </c>
      <c r="R723" s="7">
        <f t="shared" si="55"/>
        <v>591768.80181097204</v>
      </c>
      <c r="S723" s="8">
        <f t="shared" si="56"/>
        <v>723084.65250418999</v>
      </c>
      <c r="T723" s="9">
        <f t="shared" si="59"/>
        <v>-131315.85069321794</v>
      </c>
      <c r="Z723" s="1"/>
    </row>
    <row r="724" spans="1:26" x14ac:dyDescent="0.2">
      <c r="A724" s="7">
        <f>'Repeated-Mesaures ANOVA'!A724</f>
        <v>591340.63603886496</v>
      </c>
      <c r="B724" s="8">
        <f>'Repeated-Mesaures ANOVA'!C724</f>
        <v>727134.64037746505</v>
      </c>
      <c r="C724" s="9">
        <f t="shared" si="57"/>
        <v>-135794.00433860009</v>
      </c>
      <c r="I724" s="7">
        <f>'Repeated-Mesaures ANOVA'!C724</f>
        <v>727134.64037746505</v>
      </c>
      <c r="J724" s="8">
        <f>'Repeated-Mesaures ANOVA'!E724</f>
        <v>713366.68655936199</v>
      </c>
      <c r="K724" s="9">
        <f t="shared" si="58"/>
        <v>13767.953818103066</v>
      </c>
      <c r="R724" s="7">
        <f t="shared" si="55"/>
        <v>591340.63603886496</v>
      </c>
      <c r="S724" s="8">
        <f t="shared" si="56"/>
        <v>713366.68655936199</v>
      </c>
      <c r="T724" s="9">
        <f t="shared" si="59"/>
        <v>-122026.05052049702</v>
      </c>
      <c r="Z724" s="1"/>
    </row>
    <row r="725" spans="1:26" x14ac:dyDescent="0.2">
      <c r="A725" s="7">
        <f>'Repeated-Mesaures ANOVA'!A725</f>
        <v>597832.46178981406</v>
      </c>
      <c r="B725" s="8">
        <f>'Repeated-Mesaures ANOVA'!C725</f>
        <v>747944.31735265395</v>
      </c>
      <c r="C725" s="9">
        <f t="shared" si="57"/>
        <v>-150111.85556283989</v>
      </c>
      <c r="I725" s="7">
        <f>'Repeated-Mesaures ANOVA'!C725</f>
        <v>747944.31735265395</v>
      </c>
      <c r="J725" s="8">
        <f>'Repeated-Mesaures ANOVA'!E725</f>
        <v>708615.41521916597</v>
      </c>
      <c r="K725" s="9">
        <f t="shared" si="58"/>
        <v>39328.90213348798</v>
      </c>
      <c r="R725" s="7">
        <f t="shared" si="55"/>
        <v>597832.46178981406</v>
      </c>
      <c r="S725" s="8">
        <f t="shared" si="56"/>
        <v>708615.41521916597</v>
      </c>
      <c r="T725" s="9">
        <f t="shared" si="59"/>
        <v>-110782.95342935191</v>
      </c>
      <c r="Z725" s="1"/>
    </row>
    <row r="726" spans="1:26" x14ac:dyDescent="0.2">
      <c r="A726" s="7">
        <f>'Repeated-Mesaures ANOVA'!A726</f>
        <v>619785.62769329106</v>
      </c>
      <c r="B726" s="8">
        <f>'Repeated-Mesaures ANOVA'!C726</f>
        <v>774689.43482123304</v>
      </c>
      <c r="C726" s="9">
        <f t="shared" si="57"/>
        <v>-154903.80712794198</v>
      </c>
      <c r="I726" s="7">
        <f>'Repeated-Mesaures ANOVA'!C726</f>
        <v>774689.43482123304</v>
      </c>
      <c r="J726" s="8">
        <f>'Repeated-Mesaures ANOVA'!E726</f>
        <v>732019.27469893801</v>
      </c>
      <c r="K726" s="9">
        <f t="shared" si="58"/>
        <v>42670.160122295027</v>
      </c>
      <c r="R726" s="7">
        <f t="shared" si="55"/>
        <v>619785.62769329106</v>
      </c>
      <c r="S726" s="8">
        <f t="shared" si="56"/>
        <v>732019.27469893801</v>
      </c>
      <c r="T726" s="9">
        <f t="shared" si="59"/>
        <v>-112233.64700564696</v>
      </c>
      <c r="Z726" s="1"/>
    </row>
    <row r="727" spans="1:26" x14ac:dyDescent="0.2">
      <c r="A727" s="7">
        <f>'Repeated-Mesaures ANOVA'!A727</f>
        <v>596063.99686473596</v>
      </c>
      <c r="B727" s="8">
        <f>'Repeated-Mesaures ANOVA'!C727</f>
        <v>780449.76159247896</v>
      </c>
      <c r="C727" s="9">
        <f t="shared" si="57"/>
        <v>-184385.76472774299</v>
      </c>
      <c r="I727" s="7">
        <f>'Repeated-Mesaures ANOVA'!C727</f>
        <v>780449.76159247896</v>
      </c>
      <c r="J727" s="8">
        <f>'Repeated-Mesaures ANOVA'!E727</f>
        <v>709987.73405900795</v>
      </c>
      <c r="K727" s="9">
        <f t="shared" si="58"/>
        <v>70462.027533471002</v>
      </c>
      <c r="R727" s="7">
        <f t="shared" si="55"/>
        <v>596063.99686473596</v>
      </c>
      <c r="S727" s="8">
        <f t="shared" si="56"/>
        <v>709987.73405900795</v>
      </c>
      <c r="T727" s="9">
        <f t="shared" si="59"/>
        <v>-113923.73719427199</v>
      </c>
      <c r="Z727" s="1"/>
    </row>
    <row r="728" spans="1:26" x14ac:dyDescent="0.2">
      <c r="A728" s="7">
        <f>'Repeated-Mesaures ANOVA'!A728</f>
        <v>607855.492669011</v>
      </c>
      <c r="B728" s="8">
        <f>'Repeated-Mesaures ANOVA'!C728</f>
        <v>746862.61891035305</v>
      </c>
      <c r="C728" s="9">
        <f t="shared" si="57"/>
        <v>-139007.12624134205</v>
      </c>
      <c r="I728" s="7">
        <f>'Repeated-Mesaures ANOVA'!C728</f>
        <v>746862.61891035305</v>
      </c>
      <c r="J728" s="8">
        <f>'Repeated-Mesaures ANOVA'!E728</f>
        <v>727108.11149129202</v>
      </c>
      <c r="K728" s="9">
        <f t="shared" si="58"/>
        <v>19754.507419061032</v>
      </c>
      <c r="R728" s="7">
        <f t="shared" si="55"/>
        <v>607855.492669011</v>
      </c>
      <c r="S728" s="8">
        <f t="shared" si="56"/>
        <v>727108.11149129202</v>
      </c>
      <c r="T728" s="9">
        <f t="shared" si="59"/>
        <v>-119252.61882228102</v>
      </c>
      <c r="Z728" s="1"/>
    </row>
    <row r="729" spans="1:26" x14ac:dyDescent="0.2">
      <c r="A729" s="7">
        <f>'Repeated-Mesaures ANOVA'!A729</f>
        <v>601453.03133101703</v>
      </c>
      <c r="B729" s="8">
        <f>'Repeated-Mesaures ANOVA'!C729</f>
        <v>740540.65212194202</v>
      </c>
      <c r="C729" s="9">
        <f t="shared" si="57"/>
        <v>-139087.62079092499</v>
      </c>
      <c r="I729" s="7">
        <f>'Repeated-Mesaures ANOVA'!C729</f>
        <v>740540.65212194202</v>
      </c>
      <c r="J729" s="8">
        <f>'Repeated-Mesaures ANOVA'!E729</f>
        <v>728610.21792925801</v>
      </c>
      <c r="K729" s="9">
        <f t="shared" si="58"/>
        <v>11930.434192684013</v>
      </c>
      <c r="R729" s="7">
        <f t="shared" si="55"/>
        <v>601453.03133101703</v>
      </c>
      <c r="S729" s="8">
        <f t="shared" si="56"/>
        <v>728610.21792925801</v>
      </c>
      <c r="T729" s="9">
        <f t="shared" si="59"/>
        <v>-127157.18659824098</v>
      </c>
      <c r="Z729" s="1"/>
    </row>
    <row r="730" spans="1:26" x14ac:dyDescent="0.2">
      <c r="A730" s="7">
        <f>'Repeated-Mesaures ANOVA'!A730</f>
        <v>599443.59803030302</v>
      </c>
      <c r="B730" s="8">
        <f>'Repeated-Mesaures ANOVA'!C730</f>
        <v>755193.59198465804</v>
      </c>
      <c r="C730" s="9">
        <f t="shared" si="57"/>
        <v>-155749.99395435501</v>
      </c>
      <c r="I730" s="7">
        <f>'Repeated-Mesaures ANOVA'!C730</f>
        <v>755193.59198465804</v>
      </c>
      <c r="J730" s="8">
        <f>'Repeated-Mesaures ANOVA'!E730</f>
        <v>696849.93354789296</v>
      </c>
      <c r="K730" s="9">
        <f t="shared" si="58"/>
        <v>58343.658436765079</v>
      </c>
      <c r="R730" s="7">
        <f t="shared" si="55"/>
        <v>599443.59803030302</v>
      </c>
      <c r="S730" s="8">
        <f t="shared" si="56"/>
        <v>696849.93354789296</v>
      </c>
      <c r="T730" s="9">
        <f t="shared" si="59"/>
        <v>-97406.335517589934</v>
      </c>
      <c r="Z730" s="1"/>
    </row>
    <row r="731" spans="1:26" x14ac:dyDescent="0.2">
      <c r="A731" s="7">
        <f>'Repeated-Mesaures ANOVA'!A731</f>
        <v>603403.51670411101</v>
      </c>
      <c r="B731" s="8">
        <f>'Repeated-Mesaures ANOVA'!C731</f>
        <v>730562.46743346704</v>
      </c>
      <c r="C731" s="9">
        <f t="shared" si="57"/>
        <v>-127158.95072935603</v>
      </c>
      <c r="I731" s="7">
        <f>'Repeated-Mesaures ANOVA'!C731</f>
        <v>730562.46743346704</v>
      </c>
      <c r="J731" s="8">
        <f>'Repeated-Mesaures ANOVA'!E731</f>
        <v>703516.58812758594</v>
      </c>
      <c r="K731" s="9">
        <f t="shared" si="58"/>
        <v>27045.879305881099</v>
      </c>
      <c r="R731" s="7">
        <f t="shared" si="55"/>
        <v>603403.51670411101</v>
      </c>
      <c r="S731" s="8">
        <f t="shared" si="56"/>
        <v>703516.58812758594</v>
      </c>
      <c r="T731" s="9">
        <f t="shared" si="59"/>
        <v>-100113.07142347493</v>
      </c>
      <c r="Z731" s="1"/>
    </row>
    <row r="732" spans="1:26" x14ac:dyDescent="0.2">
      <c r="A732" s="7">
        <f>'Repeated-Mesaures ANOVA'!A732</f>
        <v>586219.45181297394</v>
      </c>
      <c r="B732" s="8">
        <f>'Repeated-Mesaures ANOVA'!C732</f>
        <v>723560.41221096297</v>
      </c>
      <c r="C732" s="9">
        <f t="shared" si="57"/>
        <v>-137340.96039798902</v>
      </c>
      <c r="I732" s="7">
        <f>'Repeated-Mesaures ANOVA'!C732</f>
        <v>723560.41221096297</v>
      </c>
      <c r="J732" s="8">
        <f>'Repeated-Mesaures ANOVA'!E732</f>
        <v>737023.22177812795</v>
      </c>
      <c r="K732" s="9">
        <f t="shared" si="58"/>
        <v>-13462.809567164979</v>
      </c>
      <c r="R732" s="7">
        <f t="shared" si="55"/>
        <v>586219.45181297394</v>
      </c>
      <c r="S732" s="8">
        <f t="shared" si="56"/>
        <v>737023.22177812795</v>
      </c>
      <c r="T732" s="9">
        <f t="shared" si="59"/>
        <v>-150803.769965154</v>
      </c>
      <c r="Z732" s="1"/>
    </row>
    <row r="733" spans="1:26" x14ac:dyDescent="0.2">
      <c r="A733" s="7">
        <f>'Repeated-Mesaures ANOVA'!A733</f>
        <v>598347.75110979995</v>
      </c>
      <c r="B733" s="8">
        <f>'Repeated-Mesaures ANOVA'!C733</f>
        <v>777826.00780422601</v>
      </c>
      <c r="C733" s="9">
        <f t="shared" si="57"/>
        <v>-179478.25669442606</v>
      </c>
      <c r="I733" s="7">
        <f>'Repeated-Mesaures ANOVA'!C733</f>
        <v>777826.00780422601</v>
      </c>
      <c r="J733" s="8">
        <f>'Repeated-Mesaures ANOVA'!E733</f>
        <v>739181.98155336897</v>
      </c>
      <c r="K733" s="9">
        <f t="shared" si="58"/>
        <v>38644.026250857045</v>
      </c>
      <c r="R733" s="7">
        <f t="shared" si="55"/>
        <v>598347.75110979995</v>
      </c>
      <c r="S733" s="8">
        <f t="shared" si="56"/>
        <v>739181.98155336897</v>
      </c>
      <c r="T733" s="9">
        <f t="shared" si="59"/>
        <v>-140834.23044356902</v>
      </c>
      <c r="Z733" s="1"/>
    </row>
    <row r="734" spans="1:26" x14ac:dyDescent="0.2">
      <c r="A734" s="7">
        <f>'Repeated-Mesaures ANOVA'!A734</f>
        <v>584394.57036987296</v>
      </c>
      <c r="B734" s="8">
        <f>'Repeated-Mesaures ANOVA'!C734</f>
        <v>720313.74859259999</v>
      </c>
      <c r="C734" s="9">
        <f t="shared" si="57"/>
        <v>-135919.17822272703</v>
      </c>
      <c r="I734" s="7">
        <f>'Repeated-Mesaures ANOVA'!C734</f>
        <v>720313.74859259999</v>
      </c>
      <c r="J734" s="8">
        <f>'Repeated-Mesaures ANOVA'!E734</f>
        <v>697637.77932613704</v>
      </c>
      <c r="K734" s="9">
        <f t="shared" si="58"/>
        <v>22675.969266462955</v>
      </c>
      <c r="R734" s="7">
        <f t="shared" si="55"/>
        <v>584394.57036987296</v>
      </c>
      <c r="S734" s="8">
        <f t="shared" si="56"/>
        <v>697637.77932613704</v>
      </c>
      <c r="T734" s="9">
        <f t="shared" si="59"/>
        <v>-113243.20895626408</v>
      </c>
      <c r="Z734" s="1"/>
    </row>
    <row r="735" spans="1:26" x14ac:dyDescent="0.2">
      <c r="A735" s="7">
        <f>'Repeated-Mesaures ANOVA'!A735</f>
        <v>577074.09351947997</v>
      </c>
      <c r="B735" s="8">
        <f>'Repeated-Mesaures ANOVA'!C735</f>
        <v>718085.75147449598</v>
      </c>
      <c r="C735" s="9">
        <f t="shared" si="57"/>
        <v>-141011.65795501601</v>
      </c>
      <c r="I735" s="7">
        <f>'Repeated-Mesaures ANOVA'!C735</f>
        <v>718085.75147449598</v>
      </c>
      <c r="J735" s="8">
        <f>'Repeated-Mesaures ANOVA'!E735</f>
        <v>694394.30545239896</v>
      </c>
      <c r="K735" s="9">
        <f t="shared" si="58"/>
        <v>23691.446022097021</v>
      </c>
      <c r="R735" s="7">
        <f t="shared" si="55"/>
        <v>577074.09351947997</v>
      </c>
      <c r="S735" s="8">
        <f t="shared" si="56"/>
        <v>694394.30545239896</v>
      </c>
      <c r="T735" s="9">
        <f t="shared" si="59"/>
        <v>-117320.21193291899</v>
      </c>
      <c r="Z735" s="1"/>
    </row>
    <row r="736" spans="1:26" x14ac:dyDescent="0.2">
      <c r="A736" s="7">
        <f>'Repeated-Mesaures ANOVA'!A736</f>
        <v>591579.90594519896</v>
      </c>
      <c r="B736" s="8">
        <f>'Repeated-Mesaures ANOVA'!C736</f>
        <v>730578.97141576803</v>
      </c>
      <c r="C736" s="9">
        <f t="shared" si="57"/>
        <v>-138999.06547056907</v>
      </c>
      <c r="I736" s="7">
        <f>'Repeated-Mesaures ANOVA'!C736</f>
        <v>730578.97141576803</v>
      </c>
      <c r="J736" s="8">
        <f>'Repeated-Mesaures ANOVA'!E736</f>
        <v>676093.994840745</v>
      </c>
      <c r="K736" s="9">
        <f t="shared" si="58"/>
        <v>54484.976575023029</v>
      </c>
      <c r="R736" s="7">
        <f t="shared" si="55"/>
        <v>591579.90594519896</v>
      </c>
      <c r="S736" s="8">
        <f t="shared" si="56"/>
        <v>676093.994840745</v>
      </c>
      <c r="T736" s="9">
        <f t="shared" si="59"/>
        <v>-84514.08889554604</v>
      </c>
      <c r="Z736" s="1"/>
    </row>
    <row r="737" spans="1:26" x14ac:dyDescent="0.2">
      <c r="A737" s="7">
        <f>'Repeated-Mesaures ANOVA'!A737</f>
        <v>601141.94047100795</v>
      </c>
      <c r="B737" s="8">
        <f>'Repeated-Mesaures ANOVA'!C737</f>
        <v>800167.04586236598</v>
      </c>
      <c r="C737" s="9">
        <f t="shared" si="57"/>
        <v>-199025.10539135803</v>
      </c>
      <c r="I737" s="7">
        <f>'Repeated-Mesaures ANOVA'!C737</f>
        <v>800167.04586236598</v>
      </c>
      <c r="J737" s="8">
        <f>'Repeated-Mesaures ANOVA'!E737</f>
        <v>716742.31709527597</v>
      </c>
      <c r="K737" s="9">
        <f t="shared" si="58"/>
        <v>83424.728767090011</v>
      </c>
      <c r="R737" s="7">
        <f t="shared" si="55"/>
        <v>601141.94047100795</v>
      </c>
      <c r="S737" s="8">
        <f t="shared" si="56"/>
        <v>716742.31709527597</v>
      </c>
      <c r="T737" s="9">
        <f t="shared" si="59"/>
        <v>-115600.37662426801</v>
      </c>
      <c r="Z737" s="1"/>
    </row>
    <row r="738" spans="1:26" x14ac:dyDescent="0.2">
      <c r="A738" s="7">
        <f>'Repeated-Mesaures ANOVA'!A738</f>
        <v>610032.05507173704</v>
      </c>
      <c r="B738" s="8">
        <f>'Repeated-Mesaures ANOVA'!C738</f>
        <v>789754.46183138795</v>
      </c>
      <c r="C738" s="9">
        <f t="shared" si="57"/>
        <v>-179722.40675965091</v>
      </c>
      <c r="I738" s="7">
        <f>'Repeated-Mesaures ANOVA'!C738</f>
        <v>789754.46183138795</v>
      </c>
      <c r="J738" s="8">
        <f>'Repeated-Mesaures ANOVA'!E738</f>
        <v>696208.55803339998</v>
      </c>
      <c r="K738" s="9">
        <f t="shared" si="58"/>
        <v>93545.903797987965</v>
      </c>
      <c r="R738" s="7">
        <f t="shared" si="55"/>
        <v>610032.05507173704</v>
      </c>
      <c r="S738" s="8">
        <f t="shared" si="56"/>
        <v>696208.55803339998</v>
      </c>
      <c r="T738" s="9">
        <f t="shared" si="59"/>
        <v>-86176.502961662947</v>
      </c>
      <c r="Z738" s="1"/>
    </row>
    <row r="739" spans="1:26" x14ac:dyDescent="0.2">
      <c r="A739" s="7">
        <f>'Repeated-Mesaures ANOVA'!A739</f>
        <v>579104.71913612005</v>
      </c>
      <c r="B739" s="8">
        <f>'Repeated-Mesaures ANOVA'!C739</f>
        <v>729016.90983202995</v>
      </c>
      <c r="C739" s="9">
        <f t="shared" si="57"/>
        <v>-149912.1906959099</v>
      </c>
      <c r="I739" s="7">
        <f>'Repeated-Mesaures ANOVA'!C739</f>
        <v>729016.90983202995</v>
      </c>
      <c r="J739" s="8">
        <f>'Repeated-Mesaures ANOVA'!E739</f>
        <v>694554.796935761</v>
      </c>
      <c r="K739" s="9">
        <f t="shared" si="58"/>
        <v>34462.112896268955</v>
      </c>
      <c r="R739" s="7">
        <f t="shared" si="55"/>
        <v>579104.71913612005</v>
      </c>
      <c r="S739" s="8">
        <f t="shared" si="56"/>
        <v>694554.796935761</v>
      </c>
      <c r="T739" s="9">
        <f t="shared" si="59"/>
        <v>-115450.07779964095</v>
      </c>
      <c r="Z739" s="1"/>
    </row>
    <row r="740" spans="1:26" x14ac:dyDescent="0.2">
      <c r="A740" s="7">
        <f>'Repeated-Mesaures ANOVA'!A740</f>
        <v>605783.49668455694</v>
      </c>
      <c r="B740" s="8">
        <f>'Repeated-Mesaures ANOVA'!C740</f>
        <v>758193.545364324</v>
      </c>
      <c r="C740" s="9">
        <f t="shared" si="57"/>
        <v>-152410.04867976706</v>
      </c>
      <c r="I740" s="7">
        <f>'Repeated-Mesaures ANOVA'!C740</f>
        <v>758193.545364324</v>
      </c>
      <c r="J740" s="8">
        <f>'Repeated-Mesaures ANOVA'!E740</f>
        <v>705421.58560772403</v>
      </c>
      <c r="K740" s="9">
        <f t="shared" si="58"/>
        <v>52771.959756599972</v>
      </c>
      <c r="R740" s="7">
        <f t="shared" si="55"/>
        <v>605783.49668455694</v>
      </c>
      <c r="S740" s="8">
        <f t="shared" si="56"/>
        <v>705421.58560772403</v>
      </c>
      <c r="T740" s="9">
        <f t="shared" si="59"/>
        <v>-99638.088923167088</v>
      </c>
      <c r="Z740" s="1"/>
    </row>
    <row r="741" spans="1:26" x14ac:dyDescent="0.2">
      <c r="A741" s="7">
        <f>'Repeated-Mesaures ANOVA'!A741</f>
        <v>608433.17008615006</v>
      </c>
      <c r="B741" s="8">
        <f>'Repeated-Mesaures ANOVA'!C741</f>
        <v>749363.178413274</v>
      </c>
      <c r="C741" s="9">
        <f t="shared" si="57"/>
        <v>-140930.00832712394</v>
      </c>
      <c r="I741" s="7">
        <f>'Repeated-Mesaures ANOVA'!C741</f>
        <v>749363.178413274</v>
      </c>
      <c r="J741" s="8">
        <f>'Repeated-Mesaures ANOVA'!E741</f>
        <v>699164.97402530594</v>
      </c>
      <c r="K741" s="9">
        <f t="shared" si="58"/>
        <v>50198.204387968057</v>
      </c>
      <c r="R741" s="7">
        <f t="shared" si="55"/>
        <v>608433.17008615006</v>
      </c>
      <c r="S741" s="8">
        <f t="shared" si="56"/>
        <v>699164.97402530594</v>
      </c>
      <c r="T741" s="9">
        <f t="shared" si="59"/>
        <v>-90731.803939155885</v>
      </c>
      <c r="Z741" s="1"/>
    </row>
    <row r="742" spans="1:26" x14ac:dyDescent="0.2">
      <c r="A742" s="7">
        <f>'Repeated-Mesaures ANOVA'!A742</f>
        <v>595653.45576444594</v>
      </c>
      <c r="B742" s="8">
        <f>'Repeated-Mesaures ANOVA'!C742</f>
        <v>759978.13498474599</v>
      </c>
      <c r="C742" s="9">
        <f t="shared" si="57"/>
        <v>-164324.67922030005</v>
      </c>
      <c r="I742" s="7">
        <f>'Repeated-Mesaures ANOVA'!C742</f>
        <v>759978.13498474599</v>
      </c>
      <c r="J742" s="8">
        <f>'Repeated-Mesaures ANOVA'!E742</f>
        <v>703416.92531413201</v>
      </c>
      <c r="K742" s="9">
        <f t="shared" si="58"/>
        <v>56561.209670613986</v>
      </c>
      <c r="R742" s="7">
        <f t="shared" si="55"/>
        <v>595653.45576444594</v>
      </c>
      <c r="S742" s="8">
        <f t="shared" si="56"/>
        <v>703416.92531413201</v>
      </c>
      <c r="T742" s="9">
        <f t="shared" si="59"/>
        <v>-107763.46954968607</v>
      </c>
      <c r="Z742" s="1"/>
    </row>
    <row r="743" spans="1:26" x14ac:dyDescent="0.2">
      <c r="A743" s="7">
        <f>'Repeated-Mesaures ANOVA'!A743</f>
        <v>593747.26267294399</v>
      </c>
      <c r="B743" s="8">
        <f>'Repeated-Mesaures ANOVA'!C743</f>
        <v>738148.98731425602</v>
      </c>
      <c r="C743" s="9">
        <f t="shared" si="57"/>
        <v>-144401.72464131203</v>
      </c>
      <c r="I743" s="7">
        <f>'Repeated-Mesaures ANOVA'!C743</f>
        <v>738148.98731425602</v>
      </c>
      <c r="J743" s="8">
        <f>'Repeated-Mesaures ANOVA'!E743</f>
        <v>694884.50747005304</v>
      </c>
      <c r="K743" s="9">
        <f t="shared" si="58"/>
        <v>43264.479844202986</v>
      </c>
      <c r="R743" s="7">
        <f t="shared" si="55"/>
        <v>593747.26267294399</v>
      </c>
      <c r="S743" s="8">
        <f t="shared" si="56"/>
        <v>694884.50747005304</v>
      </c>
      <c r="T743" s="9">
        <f t="shared" si="59"/>
        <v>-101137.24479710904</v>
      </c>
      <c r="Z743" s="1"/>
    </row>
    <row r="744" spans="1:26" x14ac:dyDescent="0.2">
      <c r="A744" s="7">
        <f>'Repeated-Mesaures ANOVA'!A744</f>
        <v>589997.54354190803</v>
      </c>
      <c r="B744" s="8">
        <f>'Repeated-Mesaures ANOVA'!C744</f>
        <v>751685.530845189</v>
      </c>
      <c r="C744" s="9">
        <f t="shared" si="57"/>
        <v>-161687.98730328097</v>
      </c>
      <c r="I744" s="7">
        <f>'Repeated-Mesaures ANOVA'!C744</f>
        <v>751685.530845189</v>
      </c>
      <c r="J744" s="8">
        <f>'Repeated-Mesaures ANOVA'!E744</f>
        <v>696219.50565785496</v>
      </c>
      <c r="K744" s="9">
        <f t="shared" si="58"/>
        <v>55466.025187334046</v>
      </c>
      <c r="R744" s="7">
        <f t="shared" si="55"/>
        <v>589997.54354190803</v>
      </c>
      <c r="S744" s="8">
        <f t="shared" si="56"/>
        <v>696219.50565785496</v>
      </c>
      <c r="T744" s="9">
        <f t="shared" si="59"/>
        <v>-106221.96211594692</v>
      </c>
      <c r="Z744" s="1"/>
    </row>
    <row r="745" spans="1:26" x14ac:dyDescent="0.2">
      <c r="A745" s="7">
        <f>'Repeated-Mesaures ANOVA'!A745</f>
        <v>604991.60164563602</v>
      </c>
      <c r="B745" s="8">
        <f>'Repeated-Mesaures ANOVA'!C745</f>
        <v>734659.89462345501</v>
      </c>
      <c r="C745" s="9">
        <f t="shared" si="57"/>
        <v>-129668.29297781899</v>
      </c>
      <c r="I745" s="7">
        <f>'Repeated-Mesaures ANOVA'!C745</f>
        <v>734659.89462345501</v>
      </c>
      <c r="J745" s="8">
        <f>'Repeated-Mesaures ANOVA'!E745</f>
        <v>695845.23778240895</v>
      </c>
      <c r="K745" s="9">
        <f t="shared" si="58"/>
        <v>38814.65684104606</v>
      </c>
      <c r="R745" s="7">
        <f t="shared" si="55"/>
        <v>604991.60164563602</v>
      </c>
      <c r="S745" s="8">
        <f t="shared" si="56"/>
        <v>695845.23778240895</v>
      </c>
      <c r="T745" s="9">
        <f t="shared" si="59"/>
        <v>-90853.636136772926</v>
      </c>
      <c r="Z745" s="1"/>
    </row>
    <row r="746" spans="1:26" x14ac:dyDescent="0.2">
      <c r="A746" s="7">
        <f>'Repeated-Mesaures ANOVA'!A746</f>
        <v>582730.50668628095</v>
      </c>
      <c r="B746" s="8">
        <f>'Repeated-Mesaures ANOVA'!C746</f>
        <v>749701.27323057898</v>
      </c>
      <c r="C746" s="9">
        <f t="shared" si="57"/>
        <v>-166970.76654429804</v>
      </c>
      <c r="I746" s="7">
        <f>'Repeated-Mesaures ANOVA'!C746</f>
        <v>749701.27323057898</v>
      </c>
      <c r="J746" s="8">
        <f>'Repeated-Mesaures ANOVA'!E746</f>
        <v>706844.4045525</v>
      </c>
      <c r="K746" s="9">
        <f t="shared" si="58"/>
        <v>42856.868678078987</v>
      </c>
      <c r="R746" s="7">
        <f t="shared" si="55"/>
        <v>582730.50668628095</v>
      </c>
      <c r="S746" s="8">
        <f t="shared" si="56"/>
        <v>706844.4045525</v>
      </c>
      <c r="T746" s="9">
        <f t="shared" si="59"/>
        <v>-124113.89786621905</v>
      </c>
      <c r="Z746" s="1"/>
    </row>
    <row r="747" spans="1:26" x14ac:dyDescent="0.2">
      <c r="A747" s="7">
        <f>'Repeated-Mesaures ANOVA'!A747</f>
        <v>589021.50177642598</v>
      </c>
      <c r="B747" s="8">
        <f>'Repeated-Mesaures ANOVA'!C747</f>
        <v>719989.38245772</v>
      </c>
      <c r="C747" s="9">
        <f t="shared" si="57"/>
        <v>-130967.88068129402</v>
      </c>
      <c r="I747" s="7">
        <f>'Repeated-Mesaures ANOVA'!C747</f>
        <v>719989.38245772</v>
      </c>
      <c r="J747" s="8">
        <f>'Repeated-Mesaures ANOVA'!E747</f>
        <v>706129.38582368195</v>
      </c>
      <c r="K747" s="9">
        <f t="shared" si="58"/>
        <v>13859.996634038049</v>
      </c>
      <c r="R747" s="7">
        <f t="shared" si="55"/>
        <v>589021.50177642598</v>
      </c>
      <c r="S747" s="8">
        <f t="shared" si="56"/>
        <v>706129.38582368195</v>
      </c>
      <c r="T747" s="9">
        <f t="shared" si="59"/>
        <v>-117107.88404725597</v>
      </c>
      <c r="Z747" s="1"/>
    </row>
    <row r="748" spans="1:26" x14ac:dyDescent="0.2">
      <c r="A748" s="7">
        <f>'Repeated-Mesaures ANOVA'!A748</f>
        <v>616559.73965805105</v>
      </c>
      <c r="B748" s="8">
        <f>'Repeated-Mesaures ANOVA'!C748</f>
        <v>756899.68590840895</v>
      </c>
      <c r="C748" s="9">
        <f t="shared" si="57"/>
        <v>-140339.9462503579</v>
      </c>
      <c r="I748" s="7">
        <f>'Repeated-Mesaures ANOVA'!C748</f>
        <v>756899.68590840895</v>
      </c>
      <c r="J748" s="8">
        <f>'Repeated-Mesaures ANOVA'!E748</f>
        <v>708024.39753592398</v>
      </c>
      <c r="K748" s="9">
        <f t="shared" si="58"/>
        <v>48875.288372484967</v>
      </c>
      <c r="R748" s="7">
        <f t="shared" si="55"/>
        <v>616559.73965805105</v>
      </c>
      <c r="S748" s="8">
        <f t="shared" si="56"/>
        <v>708024.39753592398</v>
      </c>
      <c r="T748" s="9">
        <f t="shared" si="59"/>
        <v>-91464.657877872931</v>
      </c>
      <c r="Z748" s="1"/>
    </row>
    <row r="749" spans="1:26" x14ac:dyDescent="0.2">
      <c r="A749" s="7">
        <f>'Repeated-Mesaures ANOVA'!A749</f>
        <v>596899.65944635996</v>
      </c>
      <c r="B749" s="8">
        <f>'Repeated-Mesaures ANOVA'!C749</f>
        <v>738960.84927859297</v>
      </c>
      <c r="C749" s="9">
        <f t="shared" si="57"/>
        <v>-142061.18983223301</v>
      </c>
      <c r="I749" s="7">
        <f>'Repeated-Mesaures ANOVA'!C749</f>
        <v>738960.84927859297</v>
      </c>
      <c r="J749" s="8">
        <f>'Repeated-Mesaures ANOVA'!E749</f>
        <v>767831.88699859299</v>
      </c>
      <c r="K749" s="9">
        <f t="shared" si="58"/>
        <v>-28871.037720000022</v>
      </c>
      <c r="R749" s="7">
        <f t="shared" si="55"/>
        <v>596899.65944635996</v>
      </c>
      <c r="S749" s="8">
        <f t="shared" si="56"/>
        <v>767831.88699859299</v>
      </c>
      <c r="T749" s="9">
        <f t="shared" si="59"/>
        <v>-170932.22755223303</v>
      </c>
      <c r="Z749" s="1"/>
    </row>
    <row r="750" spans="1:26" x14ac:dyDescent="0.2">
      <c r="A750" s="7">
        <f>'Repeated-Mesaures ANOVA'!A750</f>
        <v>592927.65514455596</v>
      </c>
      <c r="B750" s="8">
        <f>'Repeated-Mesaures ANOVA'!C750</f>
        <v>757581.82039169397</v>
      </c>
      <c r="C750" s="9">
        <f t="shared" si="57"/>
        <v>-164654.16524713801</v>
      </c>
      <c r="I750" s="7">
        <f>'Repeated-Mesaures ANOVA'!C750</f>
        <v>757581.82039169397</v>
      </c>
      <c r="J750" s="8">
        <f>'Repeated-Mesaures ANOVA'!E750</f>
        <v>702205.114869438</v>
      </c>
      <c r="K750" s="9">
        <f t="shared" si="58"/>
        <v>55376.705522255972</v>
      </c>
      <c r="R750" s="7">
        <f t="shared" si="55"/>
        <v>592927.65514455596</v>
      </c>
      <c r="S750" s="8">
        <f t="shared" si="56"/>
        <v>702205.114869438</v>
      </c>
      <c r="T750" s="9">
        <f t="shared" si="59"/>
        <v>-109277.45972488204</v>
      </c>
      <c r="Z750" s="1"/>
    </row>
    <row r="751" spans="1:26" x14ac:dyDescent="0.2">
      <c r="A751" s="7">
        <f>'Repeated-Mesaures ANOVA'!A751</f>
        <v>604990.83896856499</v>
      </c>
      <c r="B751" s="8">
        <f>'Repeated-Mesaures ANOVA'!C751</f>
        <v>744249.69564625702</v>
      </c>
      <c r="C751" s="9">
        <f t="shared" si="57"/>
        <v>-139258.85667769203</v>
      </c>
      <c r="I751" s="7">
        <f>'Repeated-Mesaures ANOVA'!C751</f>
        <v>744249.69564625702</v>
      </c>
      <c r="J751" s="8">
        <f>'Repeated-Mesaures ANOVA'!E751</f>
        <v>733544.91437005403</v>
      </c>
      <c r="K751" s="9">
        <f t="shared" si="58"/>
        <v>10704.781276202993</v>
      </c>
      <c r="R751" s="7">
        <f t="shared" si="55"/>
        <v>604990.83896856499</v>
      </c>
      <c r="S751" s="8">
        <f t="shared" si="56"/>
        <v>733544.91437005403</v>
      </c>
      <c r="T751" s="9">
        <f t="shared" si="59"/>
        <v>-128554.07540148904</v>
      </c>
      <c r="Z751" s="1"/>
    </row>
    <row r="752" spans="1:26" x14ac:dyDescent="0.2">
      <c r="A752" s="7">
        <f>'Repeated-Mesaures ANOVA'!A752</f>
        <v>603366.79609213199</v>
      </c>
      <c r="B752" s="8">
        <f>'Repeated-Mesaures ANOVA'!C752</f>
        <v>723718.55302128603</v>
      </c>
      <c r="C752" s="9">
        <f t="shared" si="57"/>
        <v>-120351.75692915404</v>
      </c>
      <c r="I752" s="7">
        <f>'Repeated-Mesaures ANOVA'!C752</f>
        <v>723718.55302128603</v>
      </c>
      <c r="J752" s="8">
        <f>'Repeated-Mesaures ANOVA'!E752</f>
        <v>707477.65688125603</v>
      </c>
      <c r="K752" s="9">
        <f t="shared" si="58"/>
        <v>16240.896140030003</v>
      </c>
      <c r="R752" s="7">
        <f t="shared" si="55"/>
        <v>603366.79609213199</v>
      </c>
      <c r="S752" s="8">
        <f t="shared" si="56"/>
        <v>707477.65688125603</v>
      </c>
      <c r="T752" s="9">
        <f t="shared" si="59"/>
        <v>-104110.86078912404</v>
      </c>
      <c r="Z752" s="1"/>
    </row>
    <row r="753" spans="1:26" x14ac:dyDescent="0.2">
      <c r="A753" s="7">
        <f>'Repeated-Mesaures ANOVA'!A753</f>
        <v>587865.72434964206</v>
      </c>
      <c r="B753" s="8">
        <f>'Repeated-Mesaures ANOVA'!C753</f>
        <v>750508.16471847799</v>
      </c>
      <c r="C753" s="9">
        <f t="shared" si="57"/>
        <v>-162642.44036883593</v>
      </c>
      <c r="I753" s="7">
        <f>'Repeated-Mesaures ANOVA'!C753</f>
        <v>750508.16471847799</v>
      </c>
      <c r="J753" s="8">
        <f>'Repeated-Mesaures ANOVA'!E753</f>
        <v>742296.98892188701</v>
      </c>
      <c r="K753" s="9">
        <f t="shared" si="58"/>
        <v>8211.1757965909783</v>
      </c>
      <c r="R753" s="7">
        <f t="shared" si="55"/>
        <v>587865.72434964206</v>
      </c>
      <c r="S753" s="8">
        <f t="shared" si="56"/>
        <v>742296.98892188701</v>
      </c>
      <c r="T753" s="9">
        <f t="shared" si="59"/>
        <v>-154431.26457224495</v>
      </c>
      <c r="Z753" s="1"/>
    </row>
    <row r="754" spans="1:26" x14ac:dyDescent="0.2">
      <c r="A754" s="7">
        <f>'Repeated-Mesaures ANOVA'!A754</f>
        <v>600344.41017644305</v>
      </c>
      <c r="B754" s="8">
        <f>'Repeated-Mesaures ANOVA'!C754</f>
        <v>760462.24011255696</v>
      </c>
      <c r="C754" s="9">
        <f t="shared" si="57"/>
        <v>-160117.82993611391</v>
      </c>
      <c r="I754" s="7">
        <f>'Repeated-Mesaures ANOVA'!C754</f>
        <v>760462.24011255696</v>
      </c>
      <c r="J754" s="8">
        <f>'Repeated-Mesaures ANOVA'!E754</f>
        <v>712547.71417018503</v>
      </c>
      <c r="K754" s="9">
        <f t="shared" si="58"/>
        <v>47914.525942371925</v>
      </c>
      <c r="R754" s="7">
        <f t="shared" si="55"/>
        <v>600344.41017644305</v>
      </c>
      <c r="S754" s="8">
        <f t="shared" si="56"/>
        <v>712547.71417018503</v>
      </c>
      <c r="T754" s="9">
        <f t="shared" si="59"/>
        <v>-112203.30399374198</v>
      </c>
      <c r="Z754" s="1"/>
    </row>
    <row r="755" spans="1:26" x14ac:dyDescent="0.2">
      <c r="A755" s="7">
        <f>'Repeated-Mesaures ANOVA'!A755</f>
        <v>609686.87402671995</v>
      </c>
      <c r="B755" s="8">
        <f>'Repeated-Mesaures ANOVA'!C755</f>
        <v>741831.94075513305</v>
      </c>
      <c r="C755" s="9">
        <f t="shared" si="57"/>
        <v>-132145.06672841311</v>
      </c>
      <c r="I755" s="7">
        <f>'Repeated-Mesaures ANOVA'!C755</f>
        <v>741831.94075513305</v>
      </c>
      <c r="J755" s="8">
        <f>'Repeated-Mesaures ANOVA'!E755</f>
        <v>730435.91326247505</v>
      </c>
      <c r="K755" s="9">
        <f t="shared" si="58"/>
        <v>11396.027492658002</v>
      </c>
      <c r="R755" s="7">
        <f t="shared" si="55"/>
        <v>609686.87402671995</v>
      </c>
      <c r="S755" s="8">
        <f t="shared" si="56"/>
        <v>730435.91326247505</v>
      </c>
      <c r="T755" s="9">
        <f t="shared" si="59"/>
        <v>-120749.0392357551</v>
      </c>
      <c r="Z755" s="1"/>
    </row>
    <row r="756" spans="1:26" x14ac:dyDescent="0.2">
      <c r="A756" s="7">
        <f>'Repeated-Mesaures ANOVA'!A756</f>
        <v>607945.08626274299</v>
      </c>
      <c r="B756" s="8">
        <f>'Repeated-Mesaures ANOVA'!C756</f>
        <v>729048.23808485304</v>
      </c>
      <c r="C756" s="9">
        <f t="shared" si="57"/>
        <v>-121103.15182211006</v>
      </c>
      <c r="I756" s="7">
        <f>'Repeated-Mesaures ANOVA'!C756</f>
        <v>729048.23808485304</v>
      </c>
      <c r="J756" s="8">
        <f>'Repeated-Mesaures ANOVA'!E756</f>
        <v>701097.93002470594</v>
      </c>
      <c r="K756" s="9">
        <f t="shared" si="58"/>
        <v>27950.308060147101</v>
      </c>
      <c r="R756" s="7">
        <f t="shared" si="55"/>
        <v>607945.08626274299</v>
      </c>
      <c r="S756" s="8">
        <f t="shared" si="56"/>
        <v>701097.93002470594</v>
      </c>
      <c r="T756" s="9">
        <f t="shared" si="59"/>
        <v>-93152.843761962955</v>
      </c>
      <c r="Z756" s="1"/>
    </row>
    <row r="757" spans="1:26" x14ac:dyDescent="0.2">
      <c r="A757" s="7">
        <f>'Repeated-Mesaures ANOVA'!A757</f>
        <v>589090.19686562906</v>
      </c>
      <c r="B757" s="8">
        <f>'Repeated-Mesaures ANOVA'!C757</f>
        <v>728272.42732669495</v>
      </c>
      <c r="C757" s="9">
        <f t="shared" si="57"/>
        <v>-139182.23046106589</v>
      </c>
      <c r="I757" s="7">
        <f>'Repeated-Mesaures ANOVA'!C757</f>
        <v>728272.42732669495</v>
      </c>
      <c r="J757" s="8">
        <f>'Repeated-Mesaures ANOVA'!E757</f>
        <v>719161.29854482005</v>
      </c>
      <c r="K757" s="9">
        <f t="shared" si="58"/>
        <v>9111.128781874897</v>
      </c>
      <c r="R757" s="7">
        <f t="shared" si="55"/>
        <v>589090.19686562906</v>
      </c>
      <c r="S757" s="8">
        <f t="shared" si="56"/>
        <v>719161.29854482005</v>
      </c>
      <c r="T757" s="9">
        <f t="shared" si="59"/>
        <v>-130071.10167919099</v>
      </c>
      <c r="Z757" s="1"/>
    </row>
    <row r="758" spans="1:26" x14ac:dyDescent="0.2">
      <c r="A758" s="7">
        <f>'Repeated-Mesaures ANOVA'!A758</f>
        <v>596402.22813486704</v>
      </c>
      <c r="B758" s="8">
        <f>'Repeated-Mesaures ANOVA'!C758</f>
        <v>721207.29692076903</v>
      </c>
      <c r="C758" s="9">
        <f t="shared" si="57"/>
        <v>-124805.068785902</v>
      </c>
      <c r="I758" s="7">
        <f>'Repeated-Mesaures ANOVA'!C758</f>
        <v>721207.29692076903</v>
      </c>
      <c r="J758" s="8">
        <f>'Repeated-Mesaures ANOVA'!E758</f>
        <v>696072.50131365506</v>
      </c>
      <c r="K758" s="9">
        <f t="shared" si="58"/>
        <v>25134.795607113978</v>
      </c>
      <c r="R758" s="7">
        <f t="shared" si="55"/>
        <v>596402.22813486704</v>
      </c>
      <c r="S758" s="8">
        <f t="shared" si="56"/>
        <v>696072.50131365506</v>
      </c>
      <c r="T758" s="9">
        <f t="shared" si="59"/>
        <v>-99670.273178788018</v>
      </c>
      <c r="Z758" s="1"/>
    </row>
    <row r="759" spans="1:26" x14ac:dyDescent="0.2">
      <c r="A759" s="7">
        <f>'Repeated-Mesaures ANOVA'!A759</f>
        <v>582145.65427894704</v>
      </c>
      <c r="B759" s="8">
        <f>'Repeated-Mesaures ANOVA'!C759</f>
        <v>741830.67674104497</v>
      </c>
      <c r="C759" s="9">
        <f t="shared" si="57"/>
        <v>-159685.02246209793</v>
      </c>
      <c r="I759" s="7">
        <f>'Repeated-Mesaures ANOVA'!C759</f>
        <v>741830.67674104497</v>
      </c>
      <c r="J759" s="8">
        <f>'Repeated-Mesaures ANOVA'!E759</f>
        <v>705162.86319759197</v>
      </c>
      <c r="K759" s="9">
        <f t="shared" si="58"/>
        <v>36667.813543452998</v>
      </c>
      <c r="R759" s="7">
        <f t="shared" si="55"/>
        <v>582145.65427894704</v>
      </c>
      <c r="S759" s="8">
        <f t="shared" si="56"/>
        <v>705162.86319759197</v>
      </c>
      <c r="T759" s="9">
        <f t="shared" si="59"/>
        <v>-123017.20891864493</v>
      </c>
      <c r="Z759" s="1"/>
    </row>
    <row r="760" spans="1:26" x14ac:dyDescent="0.2">
      <c r="A760" s="7">
        <f>'Repeated-Mesaures ANOVA'!A760</f>
        <v>612857.87298866396</v>
      </c>
      <c r="B760" s="8">
        <f>'Repeated-Mesaures ANOVA'!C760</f>
        <v>761934.92999331502</v>
      </c>
      <c r="C760" s="9">
        <f t="shared" si="57"/>
        <v>-149077.05700465105</v>
      </c>
      <c r="I760" s="7">
        <f>'Repeated-Mesaures ANOVA'!C760</f>
        <v>761934.92999331502</v>
      </c>
      <c r="J760" s="8">
        <f>'Repeated-Mesaures ANOVA'!E760</f>
        <v>696325.84067358205</v>
      </c>
      <c r="K760" s="9">
        <f t="shared" si="58"/>
        <v>65609.089319732971</v>
      </c>
      <c r="R760" s="7">
        <f t="shared" si="55"/>
        <v>612857.87298866396</v>
      </c>
      <c r="S760" s="8">
        <f t="shared" si="56"/>
        <v>696325.84067358205</v>
      </c>
      <c r="T760" s="9">
        <f t="shared" si="59"/>
        <v>-83467.967684918083</v>
      </c>
      <c r="Z760" s="1"/>
    </row>
    <row r="761" spans="1:26" x14ac:dyDescent="0.2">
      <c r="A761" s="7">
        <f>'Repeated-Mesaures ANOVA'!A761</f>
        <v>606930.191784036</v>
      </c>
      <c r="B761" s="8">
        <f>'Repeated-Mesaures ANOVA'!C761</f>
        <v>755034.78241950599</v>
      </c>
      <c r="C761" s="9">
        <f t="shared" si="57"/>
        <v>-148104.59063547</v>
      </c>
      <c r="I761" s="7">
        <f>'Repeated-Mesaures ANOVA'!C761</f>
        <v>755034.78241950599</v>
      </c>
      <c r="J761" s="8">
        <f>'Repeated-Mesaures ANOVA'!E761</f>
        <v>696471.35677873401</v>
      </c>
      <c r="K761" s="9">
        <f t="shared" si="58"/>
        <v>58563.42564077198</v>
      </c>
      <c r="R761" s="7">
        <f t="shared" si="55"/>
        <v>606930.191784036</v>
      </c>
      <c r="S761" s="8">
        <f t="shared" si="56"/>
        <v>696471.35677873401</v>
      </c>
      <c r="T761" s="9">
        <f t="shared" si="59"/>
        <v>-89541.164994698018</v>
      </c>
      <c r="Z761" s="1"/>
    </row>
    <row r="762" spans="1:26" x14ac:dyDescent="0.2">
      <c r="A762" s="7">
        <f>'Repeated-Mesaures ANOVA'!A762</f>
        <v>592241.99282509403</v>
      </c>
      <c r="B762" s="8">
        <f>'Repeated-Mesaures ANOVA'!C762</f>
        <v>717611.31759164203</v>
      </c>
      <c r="C762" s="9">
        <f t="shared" si="57"/>
        <v>-125369.324766548</v>
      </c>
      <c r="I762" s="7">
        <f>'Repeated-Mesaures ANOVA'!C762</f>
        <v>717611.31759164203</v>
      </c>
      <c r="J762" s="8">
        <f>'Repeated-Mesaures ANOVA'!E762</f>
        <v>690142.90428894898</v>
      </c>
      <c r="K762" s="9">
        <f t="shared" si="58"/>
        <v>27468.41330269305</v>
      </c>
      <c r="R762" s="7">
        <f t="shared" si="55"/>
        <v>592241.99282509403</v>
      </c>
      <c r="S762" s="8">
        <f t="shared" si="56"/>
        <v>690142.90428894898</v>
      </c>
      <c r="T762" s="9">
        <f t="shared" si="59"/>
        <v>-97900.911463854951</v>
      </c>
      <c r="Z762" s="1"/>
    </row>
    <row r="763" spans="1:26" x14ac:dyDescent="0.2">
      <c r="A763" s="7">
        <f>'Repeated-Mesaures ANOVA'!A763</f>
        <v>588725.11970126396</v>
      </c>
      <c r="B763" s="8">
        <f>'Repeated-Mesaures ANOVA'!C763</f>
        <v>776983.19091699005</v>
      </c>
      <c r="C763" s="9">
        <f t="shared" si="57"/>
        <v>-188258.07121572609</v>
      </c>
      <c r="I763" s="7">
        <f>'Repeated-Mesaures ANOVA'!C763</f>
        <v>776983.19091699005</v>
      </c>
      <c r="J763" s="8">
        <f>'Repeated-Mesaures ANOVA'!E763</f>
        <v>700307.84471580503</v>
      </c>
      <c r="K763" s="9">
        <f t="shared" si="58"/>
        <v>76675.346201185021</v>
      </c>
      <c r="R763" s="7">
        <f t="shared" si="55"/>
        <v>588725.11970126396</v>
      </c>
      <c r="S763" s="8">
        <f t="shared" si="56"/>
        <v>700307.84471580503</v>
      </c>
      <c r="T763" s="9">
        <f t="shared" si="59"/>
        <v>-111582.72501454107</v>
      </c>
      <c r="Z763" s="1"/>
    </row>
    <row r="764" spans="1:26" x14ac:dyDescent="0.2">
      <c r="A764" s="7">
        <f>'Repeated-Mesaures ANOVA'!A764</f>
        <v>600777.134456584</v>
      </c>
      <c r="B764" s="8">
        <f>'Repeated-Mesaures ANOVA'!C764</f>
        <v>748929.69564647903</v>
      </c>
      <c r="C764" s="9">
        <f t="shared" si="57"/>
        <v>-148152.56118989503</v>
      </c>
      <c r="I764" s="7">
        <f>'Repeated-Mesaures ANOVA'!C764</f>
        <v>748929.69564647903</v>
      </c>
      <c r="J764" s="8">
        <f>'Repeated-Mesaures ANOVA'!E764</f>
        <v>700691.80725135503</v>
      </c>
      <c r="K764" s="9">
        <f t="shared" si="58"/>
        <v>48237.888395123999</v>
      </c>
      <c r="R764" s="7">
        <f t="shared" si="55"/>
        <v>600777.134456584</v>
      </c>
      <c r="S764" s="8">
        <f t="shared" si="56"/>
        <v>700691.80725135503</v>
      </c>
      <c r="T764" s="9">
        <f t="shared" si="59"/>
        <v>-99914.672794771031</v>
      </c>
      <c r="Z764" s="1"/>
    </row>
    <row r="765" spans="1:26" x14ac:dyDescent="0.2">
      <c r="A765" s="7">
        <f>'Repeated-Mesaures ANOVA'!A765</f>
        <v>591567.94074393902</v>
      </c>
      <c r="B765" s="8">
        <f>'Repeated-Mesaures ANOVA'!C765</f>
        <v>751386.90883912204</v>
      </c>
      <c r="C765" s="9">
        <f t="shared" si="57"/>
        <v>-159818.96809518302</v>
      </c>
      <c r="I765" s="7">
        <f>'Repeated-Mesaures ANOVA'!C765</f>
        <v>751386.90883912204</v>
      </c>
      <c r="J765" s="8">
        <f>'Repeated-Mesaures ANOVA'!E765</f>
        <v>707948.55190979398</v>
      </c>
      <c r="K765" s="9">
        <f t="shared" si="58"/>
        <v>43438.35692932806</v>
      </c>
      <c r="R765" s="7">
        <f t="shared" si="55"/>
        <v>591567.94074393902</v>
      </c>
      <c r="S765" s="8">
        <f t="shared" si="56"/>
        <v>707948.55190979398</v>
      </c>
      <c r="T765" s="9">
        <f t="shared" si="59"/>
        <v>-116380.61116585496</v>
      </c>
      <c r="Z765" s="1"/>
    </row>
    <row r="766" spans="1:26" x14ac:dyDescent="0.2">
      <c r="A766" s="7">
        <f>'Repeated-Mesaures ANOVA'!A766</f>
        <v>607284.18721206195</v>
      </c>
      <c r="B766" s="8">
        <f>'Repeated-Mesaures ANOVA'!C766</f>
        <v>765169.24416229501</v>
      </c>
      <c r="C766" s="9">
        <f t="shared" si="57"/>
        <v>-157885.05695023306</v>
      </c>
      <c r="I766" s="7">
        <f>'Repeated-Mesaures ANOVA'!C766</f>
        <v>765169.24416229501</v>
      </c>
      <c r="J766" s="8">
        <f>'Repeated-Mesaures ANOVA'!E766</f>
        <v>722261.91165908205</v>
      </c>
      <c r="K766" s="9">
        <f t="shared" si="58"/>
        <v>42907.332503212965</v>
      </c>
      <c r="R766" s="7">
        <f t="shared" si="55"/>
        <v>607284.18721206195</v>
      </c>
      <c r="S766" s="8">
        <f t="shared" si="56"/>
        <v>722261.91165908205</v>
      </c>
      <c r="T766" s="9">
        <f t="shared" si="59"/>
        <v>-114977.7244470201</v>
      </c>
      <c r="Z766" s="1"/>
    </row>
    <row r="767" spans="1:26" x14ac:dyDescent="0.2">
      <c r="A767" s="7">
        <f>'Repeated-Mesaures ANOVA'!A767</f>
        <v>582204.78935900796</v>
      </c>
      <c r="B767" s="8">
        <f>'Repeated-Mesaures ANOVA'!C767</f>
        <v>778064.94719130301</v>
      </c>
      <c r="C767" s="9">
        <f t="shared" si="57"/>
        <v>-195860.15783229505</v>
      </c>
      <c r="I767" s="7">
        <f>'Repeated-Mesaures ANOVA'!C767</f>
        <v>778064.94719130301</v>
      </c>
      <c r="J767" s="8">
        <f>'Repeated-Mesaures ANOVA'!E767</f>
        <v>717956.58903669904</v>
      </c>
      <c r="K767" s="9">
        <f t="shared" si="58"/>
        <v>60108.358154603979</v>
      </c>
      <c r="R767" s="7">
        <f t="shared" si="55"/>
        <v>582204.78935900796</v>
      </c>
      <c r="S767" s="8">
        <f t="shared" si="56"/>
        <v>717956.58903669904</v>
      </c>
      <c r="T767" s="9">
        <f t="shared" si="59"/>
        <v>-135751.79967769107</v>
      </c>
      <c r="Z767" s="1"/>
    </row>
    <row r="768" spans="1:26" x14ac:dyDescent="0.2">
      <c r="A768" s="7">
        <f>'Repeated-Mesaures ANOVA'!A768</f>
        <v>588965.53785000602</v>
      </c>
      <c r="B768" s="8">
        <f>'Repeated-Mesaures ANOVA'!C768</f>
        <v>739414.322523101</v>
      </c>
      <c r="C768" s="9">
        <f t="shared" si="57"/>
        <v>-150448.78467309498</v>
      </c>
      <c r="I768" s="7">
        <f>'Repeated-Mesaures ANOVA'!C768</f>
        <v>739414.322523101</v>
      </c>
      <c r="J768" s="8">
        <f>'Repeated-Mesaures ANOVA'!E768</f>
        <v>733576.365130138</v>
      </c>
      <c r="K768" s="9">
        <f t="shared" si="58"/>
        <v>5837.9573929629987</v>
      </c>
      <c r="R768" s="7">
        <f t="shared" si="55"/>
        <v>588965.53785000602</v>
      </c>
      <c r="S768" s="8">
        <f t="shared" si="56"/>
        <v>733576.365130138</v>
      </c>
      <c r="T768" s="9">
        <f t="shared" si="59"/>
        <v>-144610.82728013198</v>
      </c>
      <c r="Z768" s="1"/>
    </row>
    <row r="769" spans="1:26" x14ac:dyDescent="0.2">
      <c r="A769" s="7">
        <f>'Repeated-Mesaures ANOVA'!A769</f>
        <v>582836.28394372098</v>
      </c>
      <c r="B769" s="8">
        <f>'Repeated-Mesaures ANOVA'!C769</f>
        <v>741159.15974211495</v>
      </c>
      <c r="C769" s="9">
        <f t="shared" si="57"/>
        <v>-158322.87579839397</v>
      </c>
      <c r="I769" s="7">
        <f>'Repeated-Mesaures ANOVA'!C769</f>
        <v>741159.15974211495</v>
      </c>
      <c r="J769" s="8">
        <f>'Repeated-Mesaures ANOVA'!E769</f>
        <v>695462.786034288</v>
      </c>
      <c r="K769" s="9">
        <f t="shared" si="58"/>
        <v>45696.373707826948</v>
      </c>
      <c r="R769" s="7">
        <f t="shared" si="55"/>
        <v>582836.28394372098</v>
      </c>
      <c r="S769" s="8">
        <f t="shared" si="56"/>
        <v>695462.786034288</v>
      </c>
      <c r="T769" s="9">
        <f t="shared" si="59"/>
        <v>-112626.50209056702</v>
      </c>
      <c r="Z769" s="1"/>
    </row>
    <row r="770" spans="1:26" x14ac:dyDescent="0.2">
      <c r="A770" s="7">
        <f>'Repeated-Mesaures ANOVA'!A770</f>
        <v>599527.77849838103</v>
      </c>
      <c r="B770" s="8">
        <f>'Repeated-Mesaures ANOVA'!C770</f>
        <v>748016.58452906599</v>
      </c>
      <c r="C770" s="9">
        <f t="shared" si="57"/>
        <v>-148488.80603068497</v>
      </c>
      <c r="I770" s="7">
        <f>'Repeated-Mesaures ANOVA'!C770</f>
        <v>748016.58452906599</v>
      </c>
      <c r="J770" s="8">
        <f>'Repeated-Mesaures ANOVA'!E770</f>
        <v>724649.08317641995</v>
      </c>
      <c r="K770" s="9">
        <f t="shared" si="58"/>
        <v>23367.501352646039</v>
      </c>
      <c r="R770" s="7">
        <f t="shared" ref="R770:R833" si="60">A770</f>
        <v>599527.77849838103</v>
      </c>
      <c r="S770" s="8">
        <f t="shared" ref="S770:S833" si="61">J770</f>
        <v>724649.08317641995</v>
      </c>
      <c r="T770" s="9">
        <f t="shared" si="59"/>
        <v>-125121.30467803893</v>
      </c>
      <c r="Z770" s="1"/>
    </row>
    <row r="771" spans="1:26" x14ac:dyDescent="0.2">
      <c r="A771" s="7">
        <f>'Repeated-Mesaures ANOVA'!A771</f>
        <v>579908.67076106498</v>
      </c>
      <c r="B771" s="8">
        <f>'Repeated-Mesaures ANOVA'!C771</f>
        <v>750241.96210281097</v>
      </c>
      <c r="C771" s="9">
        <f t="shared" si="57"/>
        <v>-170333.29134174599</v>
      </c>
      <c r="I771" s="7">
        <f>'Repeated-Mesaures ANOVA'!C771</f>
        <v>750241.96210281097</v>
      </c>
      <c r="J771" s="8">
        <f>'Repeated-Mesaures ANOVA'!E771</f>
        <v>692667.91107105999</v>
      </c>
      <c r="K771" s="9">
        <f t="shared" si="58"/>
        <v>57574.051031750976</v>
      </c>
      <c r="R771" s="7">
        <f t="shared" si="60"/>
        <v>579908.67076106498</v>
      </c>
      <c r="S771" s="8">
        <f t="shared" si="61"/>
        <v>692667.91107105999</v>
      </c>
      <c r="T771" s="9">
        <f t="shared" si="59"/>
        <v>-112759.24030999502</v>
      </c>
      <c r="Z771" s="1"/>
    </row>
    <row r="772" spans="1:26" x14ac:dyDescent="0.2">
      <c r="A772" s="7">
        <f>'Repeated-Mesaures ANOVA'!A772</f>
        <v>603287.33968705602</v>
      </c>
      <c r="B772" s="8">
        <f>'Repeated-Mesaures ANOVA'!C772</f>
        <v>725546.06700062903</v>
      </c>
      <c r="C772" s="9">
        <f t="shared" ref="C772:C835" si="62">A772-B772</f>
        <v>-122258.72731357301</v>
      </c>
      <c r="I772" s="7">
        <f>'Repeated-Mesaures ANOVA'!C772</f>
        <v>725546.06700062903</v>
      </c>
      <c r="J772" s="8">
        <f>'Repeated-Mesaures ANOVA'!E772</f>
        <v>718552.67022884602</v>
      </c>
      <c r="K772" s="9">
        <f t="shared" ref="K772:K835" si="63">I772-J772</f>
        <v>6993.3967717830092</v>
      </c>
      <c r="R772" s="7">
        <f t="shared" si="60"/>
        <v>603287.33968705602</v>
      </c>
      <c r="S772" s="8">
        <f t="shared" si="61"/>
        <v>718552.67022884602</v>
      </c>
      <c r="T772" s="9">
        <f t="shared" ref="T772:T835" si="64">R772-S772</f>
        <v>-115265.33054179</v>
      </c>
      <c r="Z772" s="1"/>
    </row>
    <row r="773" spans="1:26" x14ac:dyDescent="0.2">
      <c r="A773" s="7">
        <f>'Repeated-Mesaures ANOVA'!A773</f>
        <v>584791.43782170897</v>
      </c>
      <c r="B773" s="8">
        <f>'Repeated-Mesaures ANOVA'!C773</f>
        <v>745963.34618007904</v>
      </c>
      <c r="C773" s="9">
        <f t="shared" si="62"/>
        <v>-161171.90835837007</v>
      </c>
      <c r="I773" s="7">
        <f>'Repeated-Mesaures ANOVA'!C773</f>
        <v>745963.34618007904</v>
      </c>
      <c r="J773" s="8">
        <f>'Repeated-Mesaures ANOVA'!E773</f>
        <v>676977.70650726801</v>
      </c>
      <c r="K773" s="9">
        <f t="shared" si="63"/>
        <v>68985.639672811027</v>
      </c>
      <c r="R773" s="7">
        <f t="shared" si="60"/>
        <v>584791.43782170897</v>
      </c>
      <c r="S773" s="8">
        <f t="shared" si="61"/>
        <v>676977.70650726801</v>
      </c>
      <c r="T773" s="9">
        <f t="shared" si="64"/>
        <v>-92186.268685559044</v>
      </c>
      <c r="Z773" s="1"/>
    </row>
    <row r="774" spans="1:26" x14ac:dyDescent="0.2">
      <c r="A774" s="7">
        <f>'Repeated-Mesaures ANOVA'!A774</f>
        <v>606284.01740470401</v>
      </c>
      <c r="B774" s="8">
        <f>'Repeated-Mesaures ANOVA'!C774</f>
        <v>730366.64799386205</v>
      </c>
      <c r="C774" s="9">
        <f t="shared" si="62"/>
        <v>-124082.63058915804</v>
      </c>
      <c r="I774" s="7">
        <f>'Repeated-Mesaures ANOVA'!C774</f>
        <v>730366.64799386205</v>
      </c>
      <c r="J774" s="8">
        <f>'Repeated-Mesaures ANOVA'!E774</f>
        <v>690908.50154943799</v>
      </c>
      <c r="K774" s="9">
        <f t="shared" si="63"/>
        <v>39458.146444424056</v>
      </c>
      <c r="R774" s="7">
        <f t="shared" si="60"/>
        <v>606284.01740470401</v>
      </c>
      <c r="S774" s="8">
        <f t="shared" si="61"/>
        <v>690908.50154943799</v>
      </c>
      <c r="T774" s="9">
        <f t="shared" si="64"/>
        <v>-84624.484144733986</v>
      </c>
      <c r="Z774" s="1"/>
    </row>
    <row r="775" spans="1:26" x14ac:dyDescent="0.2">
      <c r="A775" s="7">
        <f>'Repeated-Mesaures ANOVA'!A775</f>
        <v>587990.03368195402</v>
      </c>
      <c r="B775" s="8">
        <f>'Repeated-Mesaures ANOVA'!C775</f>
        <v>750158.52474257397</v>
      </c>
      <c r="C775" s="9">
        <f t="shared" si="62"/>
        <v>-162168.49106061994</v>
      </c>
      <c r="I775" s="7">
        <f>'Repeated-Mesaures ANOVA'!C775</f>
        <v>750158.52474257397</v>
      </c>
      <c r="J775" s="8">
        <f>'Repeated-Mesaures ANOVA'!E775</f>
        <v>698312.23270237097</v>
      </c>
      <c r="K775" s="9">
        <f t="shared" si="63"/>
        <v>51846.292040202999</v>
      </c>
      <c r="R775" s="7">
        <f t="shared" si="60"/>
        <v>587990.03368195402</v>
      </c>
      <c r="S775" s="8">
        <f t="shared" si="61"/>
        <v>698312.23270237097</v>
      </c>
      <c r="T775" s="9">
        <f t="shared" si="64"/>
        <v>-110322.19902041694</v>
      </c>
      <c r="Z775" s="1"/>
    </row>
    <row r="776" spans="1:26" x14ac:dyDescent="0.2">
      <c r="A776" s="7">
        <f>'Repeated-Mesaures ANOVA'!A776</f>
        <v>586172.50228317501</v>
      </c>
      <c r="B776" s="8">
        <f>'Repeated-Mesaures ANOVA'!C776</f>
        <v>731554.06180934899</v>
      </c>
      <c r="C776" s="9">
        <f t="shared" si="62"/>
        <v>-145381.55952617398</v>
      </c>
      <c r="I776" s="7">
        <f>'Repeated-Mesaures ANOVA'!C776</f>
        <v>731554.06180934899</v>
      </c>
      <c r="J776" s="8">
        <f>'Repeated-Mesaures ANOVA'!E776</f>
        <v>732866.91428895597</v>
      </c>
      <c r="K776" s="9">
        <f t="shared" si="63"/>
        <v>-1312.8524796069833</v>
      </c>
      <c r="R776" s="7">
        <f t="shared" si="60"/>
        <v>586172.50228317501</v>
      </c>
      <c r="S776" s="8">
        <f t="shared" si="61"/>
        <v>732866.91428895597</v>
      </c>
      <c r="T776" s="9">
        <f t="shared" si="64"/>
        <v>-146694.41200578096</v>
      </c>
      <c r="Z776" s="1"/>
    </row>
    <row r="777" spans="1:26" x14ac:dyDescent="0.2">
      <c r="A777" s="7">
        <f>'Repeated-Mesaures ANOVA'!A777</f>
        <v>611178.33778630896</v>
      </c>
      <c r="B777" s="8">
        <f>'Repeated-Mesaures ANOVA'!C777</f>
        <v>772668.64249933499</v>
      </c>
      <c r="C777" s="9">
        <f t="shared" si="62"/>
        <v>-161490.30471302604</v>
      </c>
      <c r="I777" s="7">
        <f>'Repeated-Mesaures ANOVA'!C777</f>
        <v>772668.64249933499</v>
      </c>
      <c r="J777" s="8">
        <f>'Repeated-Mesaures ANOVA'!E777</f>
        <v>721426.69906734396</v>
      </c>
      <c r="K777" s="9">
        <f t="shared" si="63"/>
        <v>51241.943431991036</v>
      </c>
      <c r="R777" s="7">
        <f t="shared" si="60"/>
        <v>611178.33778630896</v>
      </c>
      <c r="S777" s="8">
        <f t="shared" si="61"/>
        <v>721426.69906734396</v>
      </c>
      <c r="T777" s="9">
        <f t="shared" si="64"/>
        <v>-110248.361281035</v>
      </c>
      <c r="Z777" s="1"/>
    </row>
    <row r="778" spans="1:26" x14ac:dyDescent="0.2">
      <c r="A778" s="7">
        <f>'Repeated-Mesaures ANOVA'!A778</f>
        <v>590221.13040425198</v>
      </c>
      <c r="B778" s="8">
        <f>'Repeated-Mesaures ANOVA'!C778</f>
        <v>775570.76739266701</v>
      </c>
      <c r="C778" s="9">
        <f t="shared" si="62"/>
        <v>-185349.63698841503</v>
      </c>
      <c r="I778" s="7">
        <f>'Repeated-Mesaures ANOVA'!C778</f>
        <v>775570.76739266701</v>
      </c>
      <c r="J778" s="8">
        <f>'Repeated-Mesaures ANOVA'!E778</f>
        <v>737290.50433233206</v>
      </c>
      <c r="K778" s="9">
        <f t="shared" si="63"/>
        <v>38280.263060334953</v>
      </c>
      <c r="R778" s="7">
        <f t="shared" si="60"/>
        <v>590221.13040425198</v>
      </c>
      <c r="S778" s="8">
        <f t="shared" si="61"/>
        <v>737290.50433233206</v>
      </c>
      <c r="T778" s="9">
        <f t="shared" si="64"/>
        <v>-147069.37392808008</v>
      </c>
      <c r="Z778" s="1"/>
    </row>
    <row r="779" spans="1:26" x14ac:dyDescent="0.2">
      <c r="A779" s="7">
        <f>'Repeated-Mesaures ANOVA'!A779</f>
        <v>598774.50411782204</v>
      </c>
      <c r="B779" s="8">
        <f>'Repeated-Mesaures ANOVA'!C779</f>
        <v>738125.79715468304</v>
      </c>
      <c r="C779" s="9">
        <f t="shared" si="62"/>
        <v>-139351.293036861</v>
      </c>
      <c r="I779" s="7">
        <f>'Repeated-Mesaures ANOVA'!C779</f>
        <v>738125.79715468304</v>
      </c>
      <c r="J779" s="8">
        <f>'Repeated-Mesaures ANOVA'!E779</f>
        <v>687285.18147004396</v>
      </c>
      <c r="K779" s="9">
        <f t="shared" si="63"/>
        <v>50840.61568463908</v>
      </c>
      <c r="R779" s="7">
        <f t="shared" si="60"/>
        <v>598774.50411782204</v>
      </c>
      <c r="S779" s="8">
        <f t="shared" si="61"/>
        <v>687285.18147004396</v>
      </c>
      <c r="T779" s="9">
        <f t="shared" si="64"/>
        <v>-88510.677352221915</v>
      </c>
      <c r="Z779" s="1"/>
    </row>
    <row r="780" spans="1:26" x14ac:dyDescent="0.2">
      <c r="A780" s="7">
        <f>'Repeated-Mesaures ANOVA'!A780</f>
        <v>606031.31099476095</v>
      </c>
      <c r="B780" s="8">
        <f>'Repeated-Mesaures ANOVA'!C780</f>
        <v>735507.32223141706</v>
      </c>
      <c r="C780" s="9">
        <f t="shared" si="62"/>
        <v>-129476.01123665611</v>
      </c>
      <c r="I780" s="7">
        <f>'Repeated-Mesaures ANOVA'!C780</f>
        <v>735507.32223141706</v>
      </c>
      <c r="J780" s="8">
        <f>'Repeated-Mesaures ANOVA'!E780</f>
        <v>704899.68141488999</v>
      </c>
      <c r="K780" s="9">
        <f t="shared" si="63"/>
        <v>30607.64081652707</v>
      </c>
      <c r="R780" s="7">
        <f t="shared" si="60"/>
        <v>606031.31099476095</v>
      </c>
      <c r="S780" s="8">
        <f t="shared" si="61"/>
        <v>704899.68141488999</v>
      </c>
      <c r="T780" s="9">
        <f t="shared" si="64"/>
        <v>-98868.370420129038</v>
      </c>
      <c r="Z780" s="1"/>
    </row>
    <row r="781" spans="1:26" x14ac:dyDescent="0.2">
      <c r="A781" s="7">
        <f>'Repeated-Mesaures ANOVA'!A781</f>
        <v>610177.33894348005</v>
      </c>
      <c r="B781" s="8">
        <f>'Repeated-Mesaures ANOVA'!C781</f>
        <v>729812.35093413701</v>
      </c>
      <c r="C781" s="9">
        <f t="shared" si="62"/>
        <v>-119635.01199065696</v>
      </c>
      <c r="I781" s="7">
        <f>'Repeated-Mesaures ANOVA'!C781</f>
        <v>729812.35093413701</v>
      </c>
      <c r="J781" s="8">
        <f>'Repeated-Mesaures ANOVA'!E781</f>
        <v>707269.28296661901</v>
      </c>
      <c r="K781" s="9">
        <f t="shared" si="63"/>
        <v>22543.067967518</v>
      </c>
      <c r="R781" s="7">
        <f t="shared" si="60"/>
        <v>610177.33894348005</v>
      </c>
      <c r="S781" s="8">
        <f t="shared" si="61"/>
        <v>707269.28296661901</v>
      </c>
      <c r="T781" s="9">
        <f t="shared" si="64"/>
        <v>-97091.94402313896</v>
      </c>
      <c r="Z781" s="1"/>
    </row>
    <row r="782" spans="1:26" x14ac:dyDescent="0.2">
      <c r="A782" s="7">
        <f>'Repeated-Mesaures ANOVA'!A782</f>
        <v>593050.13655615796</v>
      </c>
      <c r="B782" s="8">
        <f>'Repeated-Mesaures ANOVA'!C782</f>
        <v>786015.74896028999</v>
      </c>
      <c r="C782" s="9">
        <f t="shared" si="62"/>
        <v>-192965.61240413203</v>
      </c>
      <c r="I782" s="7">
        <f>'Repeated-Mesaures ANOVA'!C782</f>
        <v>786015.74896028999</v>
      </c>
      <c r="J782" s="8">
        <f>'Repeated-Mesaures ANOVA'!E782</f>
        <v>691105.56467506895</v>
      </c>
      <c r="K782" s="9">
        <f t="shared" si="63"/>
        <v>94910.184285221039</v>
      </c>
      <c r="R782" s="7">
        <f t="shared" si="60"/>
        <v>593050.13655615796</v>
      </c>
      <c r="S782" s="8">
        <f t="shared" si="61"/>
        <v>691105.56467506895</v>
      </c>
      <c r="T782" s="9">
        <f t="shared" si="64"/>
        <v>-98055.42811891099</v>
      </c>
      <c r="Z782" s="1"/>
    </row>
    <row r="783" spans="1:26" x14ac:dyDescent="0.2">
      <c r="A783" s="7">
        <f>'Repeated-Mesaures ANOVA'!A783</f>
        <v>598938.74529069196</v>
      </c>
      <c r="B783" s="8">
        <f>'Repeated-Mesaures ANOVA'!C783</f>
        <v>728426.73487319902</v>
      </c>
      <c r="C783" s="9">
        <f t="shared" si="62"/>
        <v>-129487.98958250706</v>
      </c>
      <c r="I783" s="7">
        <f>'Repeated-Mesaures ANOVA'!C783</f>
        <v>728426.73487319902</v>
      </c>
      <c r="J783" s="8">
        <f>'Repeated-Mesaures ANOVA'!E783</f>
        <v>701092.50383573596</v>
      </c>
      <c r="K783" s="9">
        <f t="shared" si="63"/>
        <v>27334.231037463062</v>
      </c>
      <c r="R783" s="7">
        <f t="shared" si="60"/>
        <v>598938.74529069196</v>
      </c>
      <c r="S783" s="8">
        <f t="shared" si="61"/>
        <v>701092.50383573596</v>
      </c>
      <c r="T783" s="9">
        <f t="shared" si="64"/>
        <v>-102153.75854504399</v>
      </c>
      <c r="Z783" s="1"/>
    </row>
    <row r="784" spans="1:26" x14ac:dyDescent="0.2">
      <c r="A784" s="7">
        <f>'Repeated-Mesaures ANOVA'!A784</f>
        <v>603689.81914912304</v>
      </c>
      <c r="B784" s="8">
        <f>'Repeated-Mesaures ANOVA'!C784</f>
        <v>732816.03518710798</v>
      </c>
      <c r="C784" s="9">
        <f t="shared" si="62"/>
        <v>-129126.21603798494</v>
      </c>
      <c r="I784" s="7">
        <f>'Repeated-Mesaures ANOVA'!C784</f>
        <v>732816.03518710798</v>
      </c>
      <c r="J784" s="8">
        <f>'Repeated-Mesaures ANOVA'!E784</f>
        <v>722851.26827894803</v>
      </c>
      <c r="K784" s="9">
        <f t="shared" si="63"/>
        <v>9964.7669081599452</v>
      </c>
      <c r="R784" s="7">
        <f t="shared" si="60"/>
        <v>603689.81914912304</v>
      </c>
      <c r="S784" s="8">
        <f t="shared" si="61"/>
        <v>722851.26827894803</v>
      </c>
      <c r="T784" s="9">
        <f t="shared" si="64"/>
        <v>-119161.44912982499</v>
      </c>
      <c r="Z784" s="1"/>
    </row>
    <row r="785" spans="1:26" x14ac:dyDescent="0.2">
      <c r="A785" s="7">
        <f>'Repeated-Mesaures ANOVA'!A785</f>
        <v>595729.77145118895</v>
      </c>
      <c r="B785" s="8">
        <f>'Repeated-Mesaures ANOVA'!C785</f>
        <v>764382.74977152201</v>
      </c>
      <c r="C785" s="9">
        <f t="shared" si="62"/>
        <v>-168652.97832033306</v>
      </c>
      <c r="I785" s="7">
        <f>'Repeated-Mesaures ANOVA'!C785</f>
        <v>764382.74977152201</v>
      </c>
      <c r="J785" s="8">
        <f>'Repeated-Mesaures ANOVA'!E785</f>
        <v>706353.61932807101</v>
      </c>
      <c r="K785" s="9">
        <f t="shared" si="63"/>
        <v>58029.130443450995</v>
      </c>
      <c r="R785" s="7">
        <f t="shared" si="60"/>
        <v>595729.77145118895</v>
      </c>
      <c r="S785" s="8">
        <f t="shared" si="61"/>
        <v>706353.61932807101</v>
      </c>
      <c r="T785" s="9">
        <f t="shared" si="64"/>
        <v>-110623.84787688206</v>
      </c>
      <c r="Z785" s="1"/>
    </row>
    <row r="786" spans="1:26" x14ac:dyDescent="0.2">
      <c r="A786" s="7">
        <f>'Repeated-Mesaures ANOVA'!A786</f>
        <v>599475.07087806705</v>
      </c>
      <c r="B786" s="8">
        <f>'Repeated-Mesaures ANOVA'!C786</f>
        <v>751272.97331091005</v>
      </c>
      <c r="C786" s="9">
        <f t="shared" si="62"/>
        <v>-151797.902432843</v>
      </c>
      <c r="I786" s="7">
        <f>'Repeated-Mesaures ANOVA'!C786</f>
        <v>751272.97331091005</v>
      </c>
      <c r="J786" s="8">
        <f>'Repeated-Mesaures ANOVA'!E786</f>
        <v>726384.742503296</v>
      </c>
      <c r="K786" s="9">
        <f t="shared" si="63"/>
        <v>24888.230807614047</v>
      </c>
      <c r="R786" s="7">
        <f t="shared" si="60"/>
        <v>599475.07087806705</v>
      </c>
      <c r="S786" s="8">
        <f t="shared" si="61"/>
        <v>726384.742503296</v>
      </c>
      <c r="T786" s="9">
        <f t="shared" si="64"/>
        <v>-126909.67162522895</v>
      </c>
      <c r="Z786" s="1"/>
    </row>
    <row r="787" spans="1:26" x14ac:dyDescent="0.2">
      <c r="A787" s="7">
        <f>'Repeated-Mesaures ANOVA'!A787</f>
        <v>580695.69089763402</v>
      </c>
      <c r="B787" s="8">
        <f>'Repeated-Mesaures ANOVA'!C787</f>
        <v>747534.60705062398</v>
      </c>
      <c r="C787" s="9">
        <f t="shared" si="62"/>
        <v>-166838.91615298996</v>
      </c>
      <c r="I787" s="7">
        <f>'Repeated-Mesaures ANOVA'!C787</f>
        <v>747534.60705062398</v>
      </c>
      <c r="J787" s="8">
        <f>'Repeated-Mesaures ANOVA'!E787</f>
        <v>725325.775640268</v>
      </c>
      <c r="K787" s="9">
        <f t="shared" si="63"/>
        <v>22208.831410355982</v>
      </c>
      <c r="R787" s="7">
        <f t="shared" si="60"/>
        <v>580695.69089763402</v>
      </c>
      <c r="S787" s="8">
        <f t="shared" si="61"/>
        <v>725325.775640268</v>
      </c>
      <c r="T787" s="9">
        <f t="shared" si="64"/>
        <v>-144630.08474263398</v>
      </c>
      <c r="Z787" s="1"/>
    </row>
    <row r="788" spans="1:26" x14ac:dyDescent="0.2">
      <c r="A788" s="7">
        <f>'Repeated-Mesaures ANOVA'!A788</f>
        <v>594193.48529052304</v>
      </c>
      <c r="B788" s="8">
        <f>'Repeated-Mesaures ANOVA'!C788</f>
        <v>752100.23116030998</v>
      </c>
      <c r="C788" s="9">
        <f t="shared" si="62"/>
        <v>-157906.74586978694</v>
      </c>
      <c r="I788" s="7">
        <f>'Repeated-Mesaures ANOVA'!C788</f>
        <v>752100.23116030998</v>
      </c>
      <c r="J788" s="8">
        <f>'Repeated-Mesaures ANOVA'!E788</f>
        <v>711340.40565404203</v>
      </c>
      <c r="K788" s="9">
        <f t="shared" si="63"/>
        <v>40759.825506267953</v>
      </c>
      <c r="R788" s="7">
        <f t="shared" si="60"/>
        <v>594193.48529052304</v>
      </c>
      <c r="S788" s="8">
        <f t="shared" si="61"/>
        <v>711340.40565404203</v>
      </c>
      <c r="T788" s="9">
        <f t="shared" si="64"/>
        <v>-117146.92036351899</v>
      </c>
      <c r="Z788" s="1"/>
    </row>
    <row r="789" spans="1:26" x14ac:dyDescent="0.2">
      <c r="A789" s="7">
        <f>'Repeated-Mesaures ANOVA'!A789</f>
        <v>587604.28830459202</v>
      </c>
      <c r="B789" s="8">
        <f>'Repeated-Mesaures ANOVA'!C789</f>
        <v>758805.32175263704</v>
      </c>
      <c r="C789" s="9">
        <f t="shared" si="62"/>
        <v>-171201.03344804503</v>
      </c>
      <c r="I789" s="7">
        <f>'Repeated-Mesaures ANOVA'!C789</f>
        <v>758805.32175263704</v>
      </c>
      <c r="J789" s="8">
        <f>'Repeated-Mesaures ANOVA'!E789</f>
        <v>715910.59911843296</v>
      </c>
      <c r="K789" s="9">
        <f t="shared" si="63"/>
        <v>42894.722634204081</v>
      </c>
      <c r="R789" s="7">
        <f t="shared" si="60"/>
        <v>587604.28830459202</v>
      </c>
      <c r="S789" s="8">
        <f t="shared" si="61"/>
        <v>715910.59911843296</v>
      </c>
      <c r="T789" s="9">
        <f t="shared" si="64"/>
        <v>-128306.31081384094</v>
      </c>
      <c r="Z789" s="1"/>
    </row>
    <row r="790" spans="1:26" x14ac:dyDescent="0.2">
      <c r="A790" s="7">
        <f>'Repeated-Mesaures ANOVA'!A790</f>
        <v>592640.50537087303</v>
      </c>
      <c r="B790" s="8">
        <f>'Repeated-Mesaures ANOVA'!C790</f>
        <v>738612.90224138706</v>
      </c>
      <c r="C790" s="9">
        <f t="shared" si="62"/>
        <v>-145972.39687051403</v>
      </c>
      <c r="I790" s="7">
        <f>'Repeated-Mesaures ANOVA'!C790</f>
        <v>738612.90224138706</v>
      </c>
      <c r="J790" s="8">
        <f>'Repeated-Mesaures ANOVA'!E790</f>
        <v>681402.72515743598</v>
      </c>
      <c r="K790" s="9">
        <f t="shared" si="63"/>
        <v>57210.177083951072</v>
      </c>
      <c r="R790" s="7">
        <f t="shared" si="60"/>
        <v>592640.50537087303</v>
      </c>
      <c r="S790" s="8">
        <f t="shared" si="61"/>
        <v>681402.72515743598</v>
      </c>
      <c r="T790" s="9">
        <f t="shared" si="64"/>
        <v>-88762.219786562957</v>
      </c>
      <c r="Z790" s="1"/>
    </row>
    <row r="791" spans="1:26" x14ac:dyDescent="0.2">
      <c r="A791" s="7">
        <f>'Repeated-Mesaures ANOVA'!A791</f>
        <v>589299.72764353105</v>
      </c>
      <c r="B791" s="8">
        <f>'Repeated-Mesaures ANOVA'!C791</f>
        <v>750896.46720948699</v>
      </c>
      <c r="C791" s="9">
        <f t="shared" si="62"/>
        <v>-161596.73956595594</v>
      </c>
      <c r="I791" s="7">
        <f>'Repeated-Mesaures ANOVA'!C791</f>
        <v>750896.46720948699</v>
      </c>
      <c r="J791" s="8">
        <f>'Repeated-Mesaures ANOVA'!E791</f>
        <v>722170.21686206199</v>
      </c>
      <c r="K791" s="9">
        <f t="shared" si="63"/>
        <v>28726.250347424997</v>
      </c>
      <c r="R791" s="7">
        <f t="shared" si="60"/>
        <v>589299.72764353105</v>
      </c>
      <c r="S791" s="8">
        <f t="shared" si="61"/>
        <v>722170.21686206199</v>
      </c>
      <c r="T791" s="9">
        <f t="shared" si="64"/>
        <v>-132870.48921853094</v>
      </c>
      <c r="Z791" s="1"/>
    </row>
    <row r="792" spans="1:26" x14ac:dyDescent="0.2">
      <c r="A792" s="7">
        <f>'Repeated-Mesaures ANOVA'!A792</f>
        <v>601265.624496656</v>
      </c>
      <c r="B792" s="8">
        <f>'Repeated-Mesaures ANOVA'!C792</f>
        <v>753608.330432566</v>
      </c>
      <c r="C792" s="9">
        <f t="shared" si="62"/>
        <v>-152342.70593590999</v>
      </c>
      <c r="I792" s="7">
        <f>'Repeated-Mesaures ANOVA'!C792</f>
        <v>753608.330432566</v>
      </c>
      <c r="J792" s="8">
        <f>'Repeated-Mesaures ANOVA'!E792</f>
        <v>700939.73345148505</v>
      </c>
      <c r="K792" s="9">
        <f t="shared" si="63"/>
        <v>52668.596981080947</v>
      </c>
      <c r="R792" s="7">
        <f t="shared" si="60"/>
        <v>601265.624496656</v>
      </c>
      <c r="S792" s="8">
        <f t="shared" si="61"/>
        <v>700939.73345148505</v>
      </c>
      <c r="T792" s="9">
        <f t="shared" si="64"/>
        <v>-99674.108954829047</v>
      </c>
      <c r="Z792" s="1"/>
    </row>
    <row r="793" spans="1:26" x14ac:dyDescent="0.2">
      <c r="A793" s="7">
        <f>'Repeated-Mesaures ANOVA'!A793</f>
        <v>590589.46993994305</v>
      </c>
      <c r="B793" s="8">
        <f>'Repeated-Mesaures ANOVA'!C793</f>
        <v>749717.66688920197</v>
      </c>
      <c r="C793" s="9">
        <f t="shared" si="62"/>
        <v>-159128.19694925891</v>
      </c>
      <c r="I793" s="7">
        <f>'Repeated-Mesaures ANOVA'!C793</f>
        <v>749717.66688920197</v>
      </c>
      <c r="J793" s="8">
        <f>'Repeated-Mesaures ANOVA'!E793</f>
        <v>708678.16491668602</v>
      </c>
      <c r="K793" s="9">
        <f t="shared" si="63"/>
        <v>41039.501972515951</v>
      </c>
      <c r="R793" s="7">
        <f t="shared" si="60"/>
        <v>590589.46993994305</v>
      </c>
      <c r="S793" s="8">
        <f t="shared" si="61"/>
        <v>708678.16491668602</v>
      </c>
      <c r="T793" s="9">
        <f t="shared" si="64"/>
        <v>-118088.69497674296</v>
      </c>
      <c r="Z793" s="1"/>
    </row>
    <row r="794" spans="1:26" x14ac:dyDescent="0.2">
      <c r="A794" s="7">
        <f>'Repeated-Mesaures ANOVA'!A794</f>
        <v>609064.07823127601</v>
      </c>
      <c r="B794" s="8">
        <f>'Repeated-Mesaures ANOVA'!C794</f>
        <v>808888.11994308804</v>
      </c>
      <c r="C794" s="9">
        <f t="shared" si="62"/>
        <v>-199824.04171181202</v>
      </c>
      <c r="I794" s="7">
        <f>'Repeated-Mesaures ANOVA'!C794</f>
        <v>808888.11994308804</v>
      </c>
      <c r="J794" s="8">
        <f>'Repeated-Mesaures ANOVA'!E794</f>
        <v>701874.91151382495</v>
      </c>
      <c r="K794" s="9">
        <f t="shared" si="63"/>
        <v>107013.20842926309</v>
      </c>
      <c r="R794" s="7">
        <f t="shared" si="60"/>
        <v>609064.07823127601</v>
      </c>
      <c r="S794" s="8">
        <f t="shared" si="61"/>
        <v>701874.91151382495</v>
      </c>
      <c r="T794" s="9">
        <f t="shared" si="64"/>
        <v>-92810.833282548934</v>
      </c>
      <c r="Z794" s="1"/>
    </row>
    <row r="795" spans="1:26" x14ac:dyDescent="0.2">
      <c r="A795" s="7">
        <f>'Repeated-Mesaures ANOVA'!A795</f>
        <v>612615.27590111899</v>
      </c>
      <c r="B795" s="8">
        <f>'Repeated-Mesaures ANOVA'!C795</f>
        <v>729514.27051608905</v>
      </c>
      <c r="C795" s="9">
        <f t="shared" si="62"/>
        <v>-116898.99461497006</v>
      </c>
      <c r="I795" s="7">
        <f>'Repeated-Mesaures ANOVA'!C795</f>
        <v>729514.27051608905</v>
      </c>
      <c r="J795" s="8">
        <f>'Repeated-Mesaures ANOVA'!E795</f>
        <v>685520.92539324099</v>
      </c>
      <c r="K795" s="9">
        <f t="shared" si="63"/>
        <v>43993.345122848055</v>
      </c>
      <c r="R795" s="7">
        <f t="shared" si="60"/>
        <v>612615.27590111899</v>
      </c>
      <c r="S795" s="8">
        <f t="shared" si="61"/>
        <v>685520.92539324099</v>
      </c>
      <c r="T795" s="9">
        <f t="shared" si="64"/>
        <v>-72905.649492122</v>
      </c>
      <c r="Z795" s="1"/>
    </row>
    <row r="796" spans="1:26" x14ac:dyDescent="0.2">
      <c r="A796" s="7">
        <f>'Repeated-Mesaures ANOVA'!A796</f>
        <v>621036.20837208105</v>
      </c>
      <c r="B796" s="8">
        <f>'Repeated-Mesaures ANOVA'!C796</f>
        <v>747922.22254260594</v>
      </c>
      <c r="C796" s="9">
        <f t="shared" si="62"/>
        <v>-126886.0141705249</v>
      </c>
      <c r="I796" s="7">
        <f>'Repeated-Mesaures ANOVA'!C796</f>
        <v>747922.22254260594</v>
      </c>
      <c r="J796" s="8">
        <f>'Repeated-Mesaures ANOVA'!E796</f>
        <v>732489.07548783999</v>
      </c>
      <c r="K796" s="9">
        <f t="shared" si="63"/>
        <v>15433.147054765956</v>
      </c>
      <c r="R796" s="7">
        <f t="shared" si="60"/>
        <v>621036.20837208105</v>
      </c>
      <c r="S796" s="8">
        <f t="shared" si="61"/>
        <v>732489.07548783999</v>
      </c>
      <c r="T796" s="9">
        <f t="shared" si="64"/>
        <v>-111452.86711575894</v>
      </c>
      <c r="Z796" s="1"/>
    </row>
    <row r="797" spans="1:26" x14ac:dyDescent="0.2">
      <c r="A797" s="7">
        <f>'Repeated-Mesaures ANOVA'!A797</f>
        <v>586268.54385631799</v>
      </c>
      <c r="B797" s="8">
        <f>'Repeated-Mesaures ANOVA'!C797</f>
        <v>772829.43088054599</v>
      </c>
      <c r="C797" s="9">
        <f t="shared" si="62"/>
        <v>-186560.887024228</v>
      </c>
      <c r="I797" s="7">
        <f>'Repeated-Mesaures ANOVA'!C797</f>
        <v>772829.43088054599</v>
      </c>
      <c r="J797" s="8">
        <f>'Repeated-Mesaures ANOVA'!E797</f>
        <v>711050.91940500995</v>
      </c>
      <c r="K797" s="9">
        <f t="shared" si="63"/>
        <v>61778.511475536041</v>
      </c>
      <c r="R797" s="7">
        <f t="shared" si="60"/>
        <v>586268.54385631799</v>
      </c>
      <c r="S797" s="8">
        <f t="shared" si="61"/>
        <v>711050.91940500995</v>
      </c>
      <c r="T797" s="9">
        <f t="shared" si="64"/>
        <v>-124782.37554869195</v>
      </c>
      <c r="Z797" s="1"/>
    </row>
    <row r="798" spans="1:26" x14ac:dyDescent="0.2">
      <c r="A798" s="7">
        <f>'Repeated-Mesaures ANOVA'!A798</f>
        <v>578067.666334523</v>
      </c>
      <c r="B798" s="8">
        <f>'Repeated-Mesaures ANOVA'!C798</f>
        <v>732335.48152073903</v>
      </c>
      <c r="C798" s="9">
        <f t="shared" si="62"/>
        <v>-154267.81518621603</v>
      </c>
      <c r="I798" s="7">
        <f>'Repeated-Mesaures ANOVA'!C798</f>
        <v>732335.48152073903</v>
      </c>
      <c r="J798" s="8">
        <f>'Repeated-Mesaures ANOVA'!E798</f>
        <v>689027.86237519199</v>
      </c>
      <c r="K798" s="9">
        <f t="shared" si="63"/>
        <v>43307.61914554704</v>
      </c>
      <c r="R798" s="7">
        <f t="shared" si="60"/>
        <v>578067.666334523</v>
      </c>
      <c r="S798" s="8">
        <f t="shared" si="61"/>
        <v>689027.86237519199</v>
      </c>
      <c r="T798" s="9">
        <f t="shared" si="64"/>
        <v>-110960.19604066899</v>
      </c>
      <c r="Z798" s="1"/>
    </row>
    <row r="799" spans="1:26" x14ac:dyDescent="0.2">
      <c r="A799" s="7">
        <f>'Repeated-Mesaures ANOVA'!A799</f>
        <v>592484.95100626897</v>
      </c>
      <c r="B799" s="8">
        <f>'Repeated-Mesaures ANOVA'!C799</f>
        <v>760533.18793259305</v>
      </c>
      <c r="C799" s="9">
        <f t="shared" si="62"/>
        <v>-168048.23692632408</v>
      </c>
      <c r="I799" s="7">
        <f>'Repeated-Mesaures ANOVA'!C799</f>
        <v>760533.18793259305</v>
      </c>
      <c r="J799" s="8">
        <f>'Repeated-Mesaures ANOVA'!E799</f>
        <v>719231.71088585304</v>
      </c>
      <c r="K799" s="9">
        <f t="shared" si="63"/>
        <v>41301.477046740009</v>
      </c>
      <c r="R799" s="7">
        <f t="shared" si="60"/>
        <v>592484.95100626897</v>
      </c>
      <c r="S799" s="8">
        <f t="shared" si="61"/>
        <v>719231.71088585304</v>
      </c>
      <c r="T799" s="9">
        <f t="shared" si="64"/>
        <v>-126746.75987958407</v>
      </c>
      <c r="Z799" s="1"/>
    </row>
    <row r="800" spans="1:26" x14ac:dyDescent="0.2">
      <c r="A800" s="7">
        <f>'Repeated-Mesaures ANOVA'!A800</f>
        <v>603434.43544542103</v>
      </c>
      <c r="B800" s="8">
        <f>'Repeated-Mesaures ANOVA'!C800</f>
        <v>746825.18443934596</v>
      </c>
      <c r="C800" s="9">
        <f t="shared" si="62"/>
        <v>-143390.74899392494</v>
      </c>
      <c r="I800" s="7">
        <f>'Repeated-Mesaures ANOVA'!C800</f>
        <v>746825.18443934596</v>
      </c>
      <c r="J800" s="8">
        <f>'Repeated-Mesaures ANOVA'!E800</f>
        <v>716329.91092914599</v>
      </c>
      <c r="K800" s="9">
        <f t="shared" si="63"/>
        <v>30495.273510199971</v>
      </c>
      <c r="R800" s="7">
        <f t="shared" si="60"/>
        <v>603434.43544542103</v>
      </c>
      <c r="S800" s="8">
        <f t="shared" si="61"/>
        <v>716329.91092914599</v>
      </c>
      <c r="T800" s="9">
        <f t="shared" si="64"/>
        <v>-112895.47548372496</v>
      </c>
      <c r="Z800" s="1"/>
    </row>
    <row r="801" spans="1:26" x14ac:dyDescent="0.2">
      <c r="A801" s="7">
        <f>'Repeated-Mesaures ANOVA'!A801</f>
        <v>586730.09698980604</v>
      </c>
      <c r="B801" s="8">
        <f>'Repeated-Mesaures ANOVA'!C801</f>
        <v>742416.31671505503</v>
      </c>
      <c r="C801" s="9">
        <f t="shared" si="62"/>
        <v>-155686.21972524899</v>
      </c>
      <c r="I801" s="7">
        <f>'Repeated-Mesaures ANOVA'!C801</f>
        <v>742416.31671505503</v>
      </c>
      <c r="J801" s="8">
        <f>'Repeated-Mesaures ANOVA'!E801</f>
        <v>706985.11428962403</v>
      </c>
      <c r="K801" s="9">
        <f t="shared" si="63"/>
        <v>35431.202425430994</v>
      </c>
      <c r="R801" s="7">
        <f t="shared" si="60"/>
        <v>586730.09698980604</v>
      </c>
      <c r="S801" s="8">
        <f t="shared" si="61"/>
        <v>706985.11428962403</v>
      </c>
      <c r="T801" s="9">
        <f t="shared" si="64"/>
        <v>-120255.01729981799</v>
      </c>
      <c r="Z801" s="1"/>
    </row>
    <row r="802" spans="1:26" x14ac:dyDescent="0.2">
      <c r="A802" s="7">
        <f>'Repeated-Mesaures ANOVA'!A802</f>
        <v>609246.69039537502</v>
      </c>
      <c r="B802" s="8">
        <f>'Repeated-Mesaures ANOVA'!C802</f>
        <v>761749.14486516698</v>
      </c>
      <c r="C802" s="9">
        <f t="shared" si="62"/>
        <v>-152502.45446979196</v>
      </c>
      <c r="I802" s="7">
        <f>'Repeated-Mesaures ANOVA'!C802</f>
        <v>761749.14486516698</v>
      </c>
      <c r="J802" s="8">
        <f>'Repeated-Mesaures ANOVA'!E802</f>
        <v>698174.84225552797</v>
      </c>
      <c r="K802" s="9">
        <f t="shared" si="63"/>
        <v>63574.302609639009</v>
      </c>
      <c r="R802" s="7">
        <f t="shared" si="60"/>
        <v>609246.69039537502</v>
      </c>
      <c r="S802" s="8">
        <f t="shared" si="61"/>
        <v>698174.84225552797</v>
      </c>
      <c r="T802" s="9">
        <f t="shared" si="64"/>
        <v>-88928.151860152953</v>
      </c>
      <c r="Z802" s="1"/>
    </row>
    <row r="803" spans="1:26" x14ac:dyDescent="0.2">
      <c r="A803" s="7">
        <f>'Repeated-Mesaures ANOVA'!A803</f>
        <v>591900.82640414406</v>
      </c>
      <c r="B803" s="8">
        <f>'Repeated-Mesaures ANOVA'!C803</f>
        <v>724853.51752128801</v>
      </c>
      <c r="C803" s="9">
        <f t="shared" si="62"/>
        <v>-132952.69111714396</v>
      </c>
      <c r="I803" s="7">
        <f>'Repeated-Mesaures ANOVA'!C803</f>
        <v>724853.51752128801</v>
      </c>
      <c r="J803" s="8">
        <f>'Repeated-Mesaures ANOVA'!E803</f>
        <v>743601.52088049101</v>
      </c>
      <c r="K803" s="9">
        <f t="shared" si="63"/>
        <v>-18748.003359202994</v>
      </c>
      <c r="R803" s="7">
        <f t="shared" si="60"/>
        <v>591900.82640414406</v>
      </c>
      <c r="S803" s="8">
        <f t="shared" si="61"/>
        <v>743601.52088049101</v>
      </c>
      <c r="T803" s="9">
        <f t="shared" si="64"/>
        <v>-151700.69447634695</v>
      </c>
      <c r="Z803" s="1"/>
    </row>
    <row r="804" spans="1:26" x14ac:dyDescent="0.2">
      <c r="A804" s="7">
        <f>'Repeated-Mesaures ANOVA'!A804</f>
        <v>617016.23410652205</v>
      </c>
      <c r="B804" s="8">
        <f>'Repeated-Mesaures ANOVA'!C804</f>
        <v>749889.08782328398</v>
      </c>
      <c r="C804" s="9">
        <f t="shared" si="62"/>
        <v>-132872.85371676192</v>
      </c>
      <c r="I804" s="7">
        <f>'Repeated-Mesaures ANOVA'!C804</f>
        <v>749889.08782328398</v>
      </c>
      <c r="J804" s="8">
        <f>'Repeated-Mesaures ANOVA'!E804</f>
        <v>686499.44648163102</v>
      </c>
      <c r="K804" s="9">
        <f t="shared" si="63"/>
        <v>63389.641341652954</v>
      </c>
      <c r="R804" s="7">
        <f t="shared" si="60"/>
        <v>617016.23410652205</v>
      </c>
      <c r="S804" s="8">
        <f t="shared" si="61"/>
        <v>686499.44648163102</v>
      </c>
      <c r="T804" s="9">
        <f t="shared" si="64"/>
        <v>-69483.212375108968</v>
      </c>
      <c r="Z804" s="1"/>
    </row>
    <row r="805" spans="1:26" x14ac:dyDescent="0.2">
      <c r="A805" s="7">
        <f>'Repeated-Mesaures ANOVA'!A805</f>
        <v>605522.41971726401</v>
      </c>
      <c r="B805" s="8">
        <f>'Repeated-Mesaures ANOVA'!C805</f>
        <v>754120.65750646195</v>
      </c>
      <c r="C805" s="9">
        <f t="shared" si="62"/>
        <v>-148598.23778919794</v>
      </c>
      <c r="I805" s="7">
        <f>'Repeated-Mesaures ANOVA'!C805</f>
        <v>754120.65750646195</v>
      </c>
      <c r="J805" s="8">
        <f>'Repeated-Mesaures ANOVA'!E805</f>
        <v>728902.159423345</v>
      </c>
      <c r="K805" s="9">
        <f t="shared" si="63"/>
        <v>25218.498083116952</v>
      </c>
      <c r="R805" s="7">
        <f t="shared" si="60"/>
        <v>605522.41971726401</v>
      </c>
      <c r="S805" s="8">
        <f t="shared" si="61"/>
        <v>728902.159423345</v>
      </c>
      <c r="T805" s="9">
        <f t="shared" si="64"/>
        <v>-123379.73970608099</v>
      </c>
      <c r="Z805" s="1"/>
    </row>
    <row r="806" spans="1:26" x14ac:dyDescent="0.2">
      <c r="A806" s="7">
        <f>'Repeated-Mesaures ANOVA'!A806</f>
        <v>594800.106856675</v>
      </c>
      <c r="B806" s="8">
        <f>'Repeated-Mesaures ANOVA'!C806</f>
        <v>740549.27265973098</v>
      </c>
      <c r="C806" s="9">
        <f t="shared" si="62"/>
        <v>-145749.16580305598</v>
      </c>
      <c r="I806" s="7">
        <f>'Repeated-Mesaures ANOVA'!C806</f>
        <v>740549.27265973098</v>
      </c>
      <c r="J806" s="8">
        <f>'Repeated-Mesaures ANOVA'!E806</f>
        <v>710140.26968563301</v>
      </c>
      <c r="K806" s="9">
        <f t="shared" si="63"/>
        <v>30409.002974097966</v>
      </c>
      <c r="R806" s="7">
        <f t="shared" si="60"/>
        <v>594800.106856675</v>
      </c>
      <c r="S806" s="8">
        <f t="shared" si="61"/>
        <v>710140.26968563301</v>
      </c>
      <c r="T806" s="9">
        <f t="shared" si="64"/>
        <v>-115340.16282895801</v>
      </c>
      <c r="Z806" s="1"/>
    </row>
    <row r="807" spans="1:26" x14ac:dyDescent="0.2">
      <c r="A807" s="7">
        <f>'Repeated-Mesaures ANOVA'!A807</f>
        <v>616236.22450464498</v>
      </c>
      <c r="B807" s="8">
        <f>'Repeated-Mesaures ANOVA'!C807</f>
        <v>748464.21790523303</v>
      </c>
      <c r="C807" s="9">
        <f t="shared" si="62"/>
        <v>-132227.99340058805</v>
      </c>
      <c r="I807" s="7">
        <f>'Repeated-Mesaures ANOVA'!C807</f>
        <v>748464.21790523303</v>
      </c>
      <c r="J807" s="8">
        <f>'Repeated-Mesaures ANOVA'!E807</f>
        <v>707573.32899363898</v>
      </c>
      <c r="K807" s="9">
        <f t="shared" si="63"/>
        <v>40890.888911594055</v>
      </c>
      <c r="R807" s="7">
        <f t="shared" si="60"/>
        <v>616236.22450464498</v>
      </c>
      <c r="S807" s="8">
        <f t="shared" si="61"/>
        <v>707573.32899363898</v>
      </c>
      <c r="T807" s="9">
        <f t="shared" si="64"/>
        <v>-91337.104488993995</v>
      </c>
      <c r="Z807" s="1"/>
    </row>
    <row r="808" spans="1:26" x14ac:dyDescent="0.2">
      <c r="A808" s="7">
        <f>'Repeated-Mesaures ANOVA'!A808</f>
        <v>605125.28856207395</v>
      </c>
      <c r="B808" s="8">
        <f>'Repeated-Mesaures ANOVA'!C808</f>
        <v>760674.79100360395</v>
      </c>
      <c r="C808" s="9">
        <f t="shared" si="62"/>
        <v>-155549.50244153</v>
      </c>
      <c r="I808" s="7">
        <f>'Repeated-Mesaures ANOVA'!C808</f>
        <v>760674.79100360395</v>
      </c>
      <c r="J808" s="8">
        <f>'Repeated-Mesaures ANOVA'!E808</f>
        <v>714285.46940052602</v>
      </c>
      <c r="K808" s="9">
        <f t="shared" si="63"/>
        <v>46389.321603077929</v>
      </c>
      <c r="R808" s="7">
        <f t="shared" si="60"/>
        <v>605125.28856207395</v>
      </c>
      <c r="S808" s="8">
        <f t="shared" si="61"/>
        <v>714285.46940052602</v>
      </c>
      <c r="T808" s="9">
        <f t="shared" si="64"/>
        <v>-109160.18083845207</v>
      </c>
      <c r="Z808" s="1"/>
    </row>
    <row r="809" spans="1:26" x14ac:dyDescent="0.2">
      <c r="A809" s="7">
        <f>'Repeated-Mesaures ANOVA'!A809</f>
        <v>609474.49253726297</v>
      </c>
      <c r="B809" s="8">
        <f>'Repeated-Mesaures ANOVA'!C809</f>
        <v>759044.75575631496</v>
      </c>
      <c r="C809" s="9">
        <f t="shared" si="62"/>
        <v>-149570.26321905199</v>
      </c>
      <c r="I809" s="7">
        <f>'Repeated-Mesaures ANOVA'!C809</f>
        <v>759044.75575631496</v>
      </c>
      <c r="J809" s="8">
        <f>'Repeated-Mesaures ANOVA'!E809</f>
        <v>694091.16269389598</v>
      </c>
      <c r="K809" s="9">
        <f t="shared" si="63"/>
        <v>64953.593062418979</v>
      </c>
      <c r="R809" s="7">
        <f t="shared" si="60"/>
        <v>609474.49253726297</v>
      </c>
      <c r="S809" s="8">
        <f t="shared" si="61"/>
        <v>694091.16269389598</v>
      </c>
      <c r="T809" s="9">
        <f t="shared" si="64"/>
        <v>-84616.670156633016</v>
      </c>
      <c r="Z809" s="1"/>
    </row>
    <row r="810" spans="1:26" x14ac:dyDescent="0.2">
      <c r="A810" s="7">
        <f>'Repeated-Mesaures ANOVA'!A810</f>
        <v>590303.38358504896</v>
      </c>
      <c r="B810" s="8">
        <f>'Repeated-Mesaures ANOVA'!C810</f>
        <v>731772.17563686904</v>
      </c>
      <c r="C810" s="9">
        <f t="shared" si="62"/>
        <v>-141468.79205182008</v>
      </c>
      <c r="I810" s="7">
        <f>'Repeated-Mesaures ANOVA'!C810</f>
        <v>731772.17563686904</v>
      </c>
      <c r="J810" s="8">
        <f>'Repeated-Mesaures ANOVA'!E810</f>
        <v>738894.787278348</v>
      </c>
      <c r="K810" s="9">
        <f t="shared" si="63"/>
        <v>-7122.6116414789576</v>
      </c>
      <c r="R810" s="7">
        <f t="shared" si="60"/>
        <v>590303.38358504896</v>
      </c>
      <c r="S810" s="8">
        <f t="shared" si="61"/>
        <v>738894.787278348</v>
      </c>
      <c r="T810" s="9">
        <f t="shared" si="64"/>
        <v>-148591.40369329904</v>
      </c>
      <c r="Z810" s="1"/>
    </row>
    <row r="811" spans="1:26" x14ac:dyDescent="0.2">
      <c r="A811" s="7">
        <f>'Repeated-Mesaures ANOVA'!A811</f>
        <v>597608.63473737799</v>
      </c>
      <c r="B811" s="8">
        <f>'Repeated-Mesaures ANOVA'!C811</f>
        <v>759521.39244838699</v>
      </c>
      <c r="C811" s="9">
        <f t="shared" si="62"/>
        <v>-161912.75771100901</v>
      </c>
      <c r="I811" s="7">
        <f>'Repeated-Mesaures ANOVA'!C811</f>
        <v>759521.39244838699</v>
      </c>
      <c r="J811" s="8">
        <f>'Repeated-Mesaures ANOVA'!E811</f>
        <v>697803.27775937004</v>
      </c>
      <c r="K811" s="9">
        <f t="shared" si="63"/>
        <v>61718.114689016948</v>
      </c>
      <c r="R811" s="7">
        <f t="shared" si="60"/>
        <v>597608.63473737799</v>
      </c>
      <c r="S811" s="8">
        <f t="shared" si="61"/>
        <v>697803.27775937004</v>
      </c>
      <c r="T811" s="9">
        <f t="shared" si="64"/>
        <v>-100194.64302199206</v>
      </c>
      <c r="Z811" s="1"/>
    </row>
    <row r="812" spans="1:26" x14ac:dyDescent="0.2">
      <c r="A812" s="7">
        <f>'Repeated-Mesaures ANOVA'!A812</f>
        <v>591458.63051666995</v>
      </c>
      <c r="B812" s="8">
        <f>'Repeated-Mesaures ANOVA'!C812</f>
        <v>770900.54964086204</v>
      </c>
      <c r="C812" s="9">
        <f t="shared" si="62"/>
        <v>-179441.91912419209</v>
      </c>
      <c r="I812" s="7">
        <f>'Repeated-Mesaures ANOVA'!C812</f>
        <v>770900.54964086204</v>
      </c>
      <c r="J812" s="8">
        <f>'Repeated-Mesaures ANOVA'!E812</f>
        <v>712542.91365557502</v>
      </c>
      <c r="K812" s="9">
        <f t="shared" si="63"/>
        <v>58357.635985287023</v>
      </c>
      <c r="R812" s="7">
        <f t="shared" si="60"/>
        <v>591458.63051666995</v>
      </c>
      <c r="S812" s="8">
        <f t="shared" si="61"/>
        <v>712542.91365557502</v>
      </c>
      <c r="T812" s="9">
        <f t="shared" si="64"/>
        <v>-121084.28313890507</v>
      </c>
      <c r="Z812" s="1"/>
    </row>
    <row r="813" spans="1:26" x14ac:dyDescent="0.2">
      <c r="A813" s="7">
        <f>'Repeated-Mesaures ANOVA'!A813</f>
        <v>589775.13135342801</v>
      </c>
      <c r="B813" s="8">
        <f>'Repeated-Mesaures ANOVA'!C813</f>
        <v>727677.46545503498</v>
      </c>
      <c r="C813" s="9">
        <f t="shared" si="62"/>
        <v>-137902.33410160698</v>
      </c>
      <c r="I813" s="7">
        <f>'Repeated-Mesaures ANOVA'!C813</f>
        <v>727677.46545503498</v>
      </c>
      <c r="J813" s="8">
        <f>'Repeated-Mesaures ANOVA'!E813</f>
        <v>734763.721881537</v>
      </c>
      <c r="K813" s="9">
        <f t="shared" si="63"/>
        <v>-7086.2564265020192</v>
      </c>
      <c r="R813" s="7">
        <f t="shared" si="60"/>
        <v>589775.13135342801</v>
      </c>
      <c r="S813" s="8">
        <f t="shared" si="61"/>
        <v>734763.721881537</v>
      </c>
      <c r="T813" s="9">
        <f t="shared" si="64"/>
        <v>-144988.59052810899</v>
      </c>
      <c r="Z813" s="1"/>
    </row>
    <row r="814" spans="1:26" x14ac:dyDescent="0.2">
      <c r="A814" s="7">
        <f>'Repeated-Mesaures ANOVA'!A814</f>
        <v>595938.34061800397</v>
      </c>
      <c r="B814" s="8">
        <f>'Repeated-Mesaures ANOVA'!C814</f>
        <v>753158.24454103899</v>
      </c>
      <c r="C814" s="9">
        <f t="shared" si="62"/>
        <v>-157219.90392303502</v>
      </c>
      <c r="I814" s="7">
        <f>'Repeated-Mesaures ANOVA'!C814</f>
        <v>753158.24454103899</v>
      </c>
      <c r="J814" s="8">
        <f>'Repeated-Mesaures ANOVA'!E814</f>
        <v>716599.75732544402</v>
      </c>
      <c r="K814" s="9">
        <f t="shared" si="63"/>
        <v>36558.487215594971</v>
      </c>
      <c r="R814" s="7">
        <f t="shared" si="60"/>
        <v>595938.34061800397</v>
      </c>
      <c r="S814" s="8">
        <f t="shared" si="61"/>
        <v>716599.75732544402</v>
      </c>
      <c r="T814" s="9">
        <f t="shared" si="64"/>
        <v>-120661.41670744005</v>
      </c>
      <c r="Z814" s="1"/>
    </row>
    <row r="815" spans="1:26" x14ac:dyDescent="0.2">
      <c r="A815" s="7">
        <f>'Repeated-Mesaures ANOVA'!A815</f>
        <v>600664.07751400897</v>
      </c>
      <c r="B815" s="8">
        <f>'Repeated-Mesaures ANOVA'!C815</f>
        <v>751914.81177656201</v>
      </c>
      <c r="C815" s="9">
        <f t="shared" si="62"/>
        <v>-151250.73426255304</v>
      </c>
      <c r="I815" s="7">
        <f>'Repeated-Mesaures ANOVA'!C815</f>
        <v>751914.81177656201</v>
      </c>
      <c r="J815" s="8">
        <f>'Repeated-Mesaures ANOVA'!E815</f>
        <v>703821.36047677801</v>
      </c>
      <c r="K815" s="9">
        <f t="shared" si="63"/>
        <v>48093.451299784007</v>
      </c>
      <c r="R815" s="7">
        <f t="shared" si="60"/>
        <v>600664.07751400897</v>
      </c>
      <c r="S815" s="8">
        <f t="shared" si="61"/>
        <v>703821.36047677801</v>
      </c>
      <c r="T815" s="9">
        <f t="shared" si="64"/>
        <v>-103157.28296276904</v>
      </c>
      <c r="Z815" s="1"/>
    </row>
    <row r="816" spans="1:26" x14ac:dyDescent="0.2">
      <c r="A816" s="7">
        <f>'Repeated-Mesaures ANOVA'!A816</f>
        <v>582647.64505077596</v>
      </c>
      <c r="B816" s="8">
        <f>'Repeated-Mesaures ANOVA'!C816</f>
        <v>742332.24899803603</v>
      </c>
      <c r="C816" s="9">
        <f t="shared" si="62"/>
        <v>-159684.60394726007</v>
      </c>
      <c r="I816" s="7">
        <f>'Repeated-Mesaures ANOVA'!C816</f>
        <v>742332.24899803603</v>
      </c>
      <c r="J816" s="8">
        <f>'Repeated-Mesaures ANOVA'!E816</f>
        <v>723295.74738138204</v>
      </c>
      <c r="K816" s="9">
        <f t="shared" si="63"/>
        <v>19036.501616653986</v>
      </c>
      <c r="R816" s="7">
        <f t="shared" si="60"/>
        <v>582647.64505077596</v>
      </c>
      <c r="S816" s="8">
        <f t="shared" si="61"/>
        <v>723295.74738138204</v>
      </c>
      <c r="T816" s="9">
        <f t="shared" si="64"/>
        <v>-140648.10233060608</v>
      </c>
      <c r="Z816" s="1"/>
    </row>
    <row r="817" spans="1:26" x14ac:dyDescent="0.2">
      <c r="A817" s="7">
        <f>'Repeated-Mesaures ANOVA'!A817</f>
        <v>613575.79186580097</v>
      </c>
      <c r="B817" s="8">
        <f>'Repeated-Mesaures ANOVA'!C817</f>
        <v>729295.13134037296</v>
      </c>
      <c r="C817" s="9">
        <f t="shared" si="62"/>
        <v>-115719.33947457199</v>
      </c>
      <c r="I817" s="7">
        <f>'Repeated-Mesaures ANOVA'!C817</f>
        <v>729295.13134037296</v>
      </c>
      <c r="J817" s="8">
        <f>'Repeated-Mesaures ANOVA'!E817</f>
        <v>691236.36335928901</v>
      </c>
      <c r="K817" s="9">
        <f t="shared" si="63"/>
        <v>38058.767981083947</v>
      </c>
      <c r="R817" s="7">
        <f t="shared" si="60"/>
        <v>613575.79186580097</v>
      </c>
      <c r="S817" s="8">
        <f t="shared" si="61"/>
        <v>691236.36335928901</v>
      </c>
      <c r="T817" s="9">
        <f t="shared" si="64"/>
        <v>-77660.571493488038</v>
      </c>
      <c r="Z817" s="1"/>
    </row>
    <row r="818" spans="1:26" x14ac:dyDescent="0.2">
      <c r="A818" s="7">
        <f>'Repeated-Mesaures ANOVA'!A818</f>
        <v>614565.26589838194</v>
      </c>
      <c r="B818" s="8">
        <f>'Repeated-Mesaures ANOVA'!C818</f>
        <v>723786.33946538495</v>
      </c>
      <c r="C818" s="9">
        <f t="shared" si="62"/>
        <v>-109221.07356700301</v>
      </c>
      <c r="I818" s="7">
        <f>'Repeated-Mesaures ANOVA'!C818</f>
        <v>723786.33946538495</v>
      </c>
      <c r="J818" s="8">
        <f>'Repeated-Mesaures ANOVA'!E818</f>
        <v>699372.59374221298</v>
      </c>
      <c r="K818" s="9">
        <f t="shared" si="63"/>
        <v>24413.745723171975</v>
      </c>
      <c r="R818" s="7">
        <f t="shared" si="60"/>
        <v>614565.26589838194</v>
      </c>
      <c r="S818" s="8">
        <f t="shared" si="61"/>
        <v>699372.59374221298</v>
      </c>
      <c r="T818" s="9">
        <f t="shared" si="64"/>
        <v>-84807.327843831037</v>
      </c>
      <c r="Z818" s="1"/>
    </row>
    <row r="819" spans="1:26" x14ac:dyDescent="0.2">
      <c r="A819" s="7">
        <f>'Repeated-Mesaures ANOVA'!A819</f>
        <v>599458.76993358403</v>
      </c>
      <c r="B819" s="8">
        <f>'Repeated-Mesaures ANOVA'!C819</f>
        <v>750021.51330800203</v>
      </c>
      <c r="C819" s="9">
        <f t="shared" si="62"/>
        <v>-150562.743374418</v>
      </c>
      <c r="I819" s="7">
        <f>'Repeated-Mesaures ANOVA'!C819</f>
        <v>750021.51330800203</v>
      </c>
      <c r="J819" s="8">
        <f>'Repeated-Mesaures ANOVA'!E819</f>
        <v>716086.94708262198</v>
      </c>
      <c r="K819" s="9">
        <f t="shared" si="63"/>
        <v>33934.566225380055</v>
      </c>
      <c r="R819" s="7">
        <f t="shared" si="60"/>
        <v>599458.76993358403</v>
      </c>
      <c r="S819" s="8">
        <f t="shared" si="61"/>
        <v>716086.94708262198</v>
      </c>
      <c r="T819" s="9">
        <f t="shared" si="64"/>
        <v>-116628.17714903795</v>
      </c>
      <c r="Z819" s="1"/>
    </row>
    <row r="820" spans="1:26" x14ac:dyDescent="0.2">
      <c r="A820" s="7">
        <f>'Repeated-Mesaures ANOVA'!A820</f>
        <v>595921.74098628596</v>
      </c>
      <c r="B820" s="8">
        <f>'Repeated-Mesaures ANOVA'!C820</f>
        <v>749096.23267192906</v>
      </c>
      <c r="C820" s="9">
        <f t="shared" si="62"/>
        <v>-153174.49168564309</v>
      </c>
      <c r="I820" s="7">
        <f>'Repeated-Mesaures ANOVA'!C820</f>
        <v>749096.23267192906</v>
      </c>
      <c r="J820" s="8">
        <f>'Repeated-Mesaures ANOVA'!E820</f>
        <v>674302.43461632996</v>
      </c>
      <c r="K820" s="9">
        <f t="shared" si="63"/>
        <v>74793.798055599094</v>
      </c>
      <c r="R820" s="7">
        <f t="shared" si="60"/>
        <v>595921.74098628596</v>
      </c>
      <c r="S820" s="8">
        <f t="shared" si="61"/>
        <v>674302.43461632996</v>
      </c>
      <c r="T820" s="9">
        <f t="shared" si="64"/>
        <v>-78380.693630043999</v>
      </c>
      <c r="Z820" s="1"/>
    </row>
    <row r="821" spans="1:26" x14ac:dyDescent="0.2">
      <c r="A821" s="7">
        <f>'Repeated-Mesaures ANOVA'!A821</f>
        <v>617750.59135712101</v>
      </c>
      <c r="B821" s="8">
        <f>'Repeated-Mesaures ANOVA'!C821</f>
        <v>726274.92972392903</v>
      </c>
      <c r="C821" s="9">
        <f t="shared" si="62"/>
        <v>-108524.33836680802</v>
      </c>
      <c r="I821" s="7">
        <f>'Repeated-Mesaures ANOVA'!C821</f>
        <v>726274.92972392903</v>
      </c>
      <c r="J821" s="8">
        <f>'Repeated-Mesaures ANOVA'!E821</f>
        <v>715128.26405054901</v>
      </c>
      <c r="K821" s="9">
        <f t="shared" si="63"/>
        <v>11146.665673380019</v>
      </c>
      <c r="R821" s="7">
        <f t="shared" si="60"/>
        <v>617750.59135712101</v>
      </c>
      <c r="S821" s="8">
        <f t="shared" si="61"/>
        <v>715128.26405054901</v>
      </c>
      <c r="T821" s="9">
        <f t="shared" si="64"/>
        <v>-97377.672693428001</v>
      </c>
      <c r="Z821" s="1"/>
    </row>
    <row r="822" spans="1:26" x14ac:dyDescent="0.2">
      <c r="A822" s="7">
        <f>'Repeated-Mesaures ANOVA'!A822</f>
        <v>592107.47778912401</v>
      </c>
      <c r="B822" s="8">
        <f>'Repeated-Mesaures ANOVA'!C822</f>
        <v>736165.99614951795</v>
      </c>
      <c r="C822" s="9">
        <f t="shared" si="62"/>
        <v>-144058.51836039394</v>
      </c>
      <c r="I822" s="7">
        <f>'Repeated-Mesaures ANOVA'!C822</f>
        <v>736165.99614951795</v>
      </c>
      <c r="J822" s="8">
        <f>'Repeated-Mesaures ANOVA'!E822</f>
        <v>727516.461872268</v>
      </c>
      <c r="K822" s="9">
        <f t="shared" si="63"/>
        <v>8649.5342772499425</v>
      </c>
      <c r="R822" s="7">
        <f t="shared" si="60"/>
        <v>592107.47778912401</v>
      </c>
      <c r="S822" s="8">
        <f t="shared" si="61"/>
        <v>727516.461872268</v>
      </c>
      <c r="T822" s="9">
        <f t="shared" si="64"/>
        <v>-135408.98408314399</v>
      </c>
      <c r="Z822" s="1"/>
    </row>
    <row r="823" spans="1:26" x14ac:dyDescent="0.2">
      <c r="A823" s="7">
        <f>'Repeated-Mesaures ANOVA'!A823</f>
        <v>598689.00166315597</v>
      </c>
      <c r="B823" s="8">
        <f>'Repeated-Mesaures ANOVA'!C823</f>
        <v>790646.80728903401</v>
      </c>
      <c r="C823" s="9">
        <f t="shared" si="62"/>
        <v>-191957.80562587804</v>
      </c>
      <c r="I823" s="7">
        <f>'Repeated-Mesaures ANOVA'!C823</f>
        <v>790646.80728903401</v>
      </c>
      <c r="J823" s="8">
        <f>'Repeated-Mesaures ANOVA'!E823</f>
        <v>707874.62665144703</v>
      </c>
      <c r="K823" s="9">
        <f t="shared" si="63"/>
        <v>82772.180637586978</v>
      </c>
      <c r="R823" s="7">
        <f t="shared" si="60"/>
        <v>598689.00166315597</v>
      </c>
      <c r="S823" s="8">
        <f t="shared" si="61"/>
        <v>707874.62665144703</v>
      </c>
      <c r="T823" s="9">
        <f t="shared" si="64"/>
        <v>-109185.62498829106</v>
      </c>
      <c r="Z823" s="1"/>
    </row>
    <row r="824" spans="1:26" x14ac:dyDescent="0.2">
      <c r="A824" s="7">
        <f>'Repeated-Mesaures ANOVA'!A824</f>
        <v>586234.26667861198</v>
      </c>
      <c r="B824" s="8">
        <f>'Repeated-Mesaures ANOVA'!C824</f>
        <v>758544.85470335104</v>
      </c>
      <c r="C824" s="9">
        <f t="shared" si="62"/>
        <v>-172310.58802473906</v>
      </c>
      <c r="I824" s="7">
        <f>'Repeated-Mesaures ANOVA'!C824</f>
        <v>758544.85470335104</v>
      </c>
      <c r="J824" s="8">
        <f>'Repeated-Mesaures ANOVA'!E824</f>
        <v>684366.93264063902</v>
      </c>
      <c r="K824" s="9">
        <f t="shared" si="63"/>
        <v>74177.922062712023</v>
      </c>
      <c r="R824" s="7">
        <f t="shared" si="60"/>
        <v>586234.26667861198</v>
      </c>
      <c r="S824" s="8">
        <f t="shared" si="61"/>
        <v>684366.93264063902</v>
      </c>
      <c r="T824" s="9">
        <f t="shared" si="64"/>
        <v>-98132.665962027037</v>
      </c>
      <c r="Z824" s="1"/>
    </row>
    <row r="825" spans="1:26" x14ac:dyDescent="0.2">
      <c r="A825" s="7">
        <f>'Repeated-Mesaures ANOVA'!A825</f>
        <v>588482.69761581696</v>
      </c>
      <c r="B825" s="8">
        <f>'Repeated-Mesaures ANOVA'!C825</f>
        <v>710494.76606247702</v>
      </c>
      <c r="C825" s="9">
        <f t="shared" si="62"/>
        <v>-122012.06844666007</v>
      </c>
      <c r="I825" s="7">
        <f>'Repeated-Mesaures ANOVA'!C825</f>
        <v>710494.76606247702</v>
      </c>
      <c r="J825" s="8">
        <f>'Repeated-Mesaures ANOVA'!E825</f>
        <v>696779.36654242396</v>
      </c>
      <c r="K825" s="9">
        <f t="shared" si="63"/>
        <v>13715.399520053063</v>
      </c>
      <c r="R825" s="7">
        <f t="shared" si="60"/>
        <v>588482.69761581696</v>
      </c>
      <c r="S825" s="8">
        <f t="shared" si="61"/>
        <v>696779.36654242396</v>
      </c>
      <c r="T825" s="9">
        <f t="shared" si="64"/>
        <v>-108296.668926607</v>
      </c>
      <c r="Z825" s="1"/>
    </row>
    <row r="826" spans="1:26" x14ac:dyDescent="0.2">
      <c r="A826" s="7">
        <f>'Repeated-Mesaures ANOVA'!A826</f>
        <v>580214.47318203805</v>
      </c>
      <c r="B826" s="8">
        <f>'Repeated-Mesaures ANOVA'!C826</f>
        <v>781558.03362651402</v>
      </c>
      <c r="C826" s="9">
        <f t="shared" si="62"/>
        <v>-201343.56044447597</v>
      </c>
      <c r="I826" s="7">
        <f>'Repeated-Mesaures ANOVA'!C826</f>
        <v>781558.03362651402</v>
      </c>
      <c r="J826" s="8">
        <f>'Repeated-Mesaures ANOVA'!E826</f>
        <v>718342.09993163496</v>
      </c>
      <c r="K826" s="9">
        <f t="shared" si="63"/>
        <v>63215.933694879059</v>
      </c>
      <c r="R826" s="7">
        <f t="shared" si="60"/>
        <v>580214.47318203805</v>
      </c>
      <c r="S826" s="8">
        <f t="shared" si="61"/>
        <v>718342.09993163496</v>
      </c>
      <c r="T826" s="9">
        <f t="shared" si="64"/>
        <v>-138127.62674959691</v>
      </c>
      <c r="Z826" s="1"/>
    </row>
    <row r="827" spans="1:26" x14ac:dyDescent="0.2">
      <c r="A827" s="7">
        <f>'Repeated-Mesaures ANOVA'!A827</f>
        <v>610073.78115654399</v>
      </c>
      <c r="B827" s="8">
        <f>'Repeated-Mesaures ANOVA'!C827</f>
        <v>748422.68444144004</v>
      </c>
      <c r="C827" s="9">
        <f t="shared" si="62"/>
        <v>-138348.90328489605</v>
      </c>
      <c r="I827" s="7">
        <f>'Repeated-Mesaures ANOVA'!C827</f>
        <v>748422.68444144004</v>
      </c>
      <c r="J827" s="8">
        <f>'Repeated-Mesaures ANOVA'!E827</f>
        <v>721435.33387205901</v>
      </c>
      <c r="K827" s="9">
        <f t="shared" si="63"/>
        <v>26987.350569381029</v>
      </c>
      <c r="R827" s="7">
        <f t="shared" si="60"/>
        <v>610073.78115654399</v>
      </c>
      <c r="S827" s="8">
        <f t="shared" si="61"/>
        <v>721435.33387205901</v>
      </c>
      <c r="T827" s="9">
        <f t="shared" si="64"/>
        <v>-111361.55271551502</v>
      </c>
      <c r="Z827" s="1"/>
    </row>
    <row r="828" spans="1:26" x14ac:dyDescent="0.2">
      <c r="A828" s="7">
        <f>'Repeated-Mesaures ANOVA'!A828</f>
        <v>605445.07032769499</v>
      </c>
      <c r="B828" s="8">
        <f>'Repeated-Mesaures ANOVA'!C828</f>
        <v>732667.60012877895</v>
      </c>
      <c r="C828" s="9">
        <f t="shared" si="62"/>
        <v>-127222.52980108396</v>
      </c>
      <c r="I828" s="7">
        <f>'Repeated-Mesaures ANOVA'!C828</f>
        <v>732667.60012877895</v>
      </c>
      <c r="J828" s="8">
        <f>'Repeated-Mesaures ANOVA'!E828</f>
        <v>725344.02882761403</v>
      </c>
      <c r="K828" s="9">
        <f t="shared" si="63"/>
        <v>7323.5713011649204</v>
      </c>
      <c r="R828" s="7">
        <f t="shared" si="60"/>
        <v>605445.07032769499</v>
      </c>
      <c r="S828" s="8">
        <f t="shared" si="61"/>
        <v>725344.02882761403</v>
      </c>
      <c r="T828" s="9">
        <f t="shared" si="64"/>
        <v>-119898.95849991904</v>
      </c>
      <c r="Z828" s="1"/>
    </row>
    <row r="829" spans="1:26" x14ac:dyDescent="0.2">
      <c r="A829" s="7">
        <f>'Repeated-Mesaures ANOVA'!A829</f>
        <v>620312.33702677395</v>
      </c>
      <c r="B829" s="8">
        <f>'Repeated-Mesaures ANOVA'!C829</f>
        <v>752645.59405110998</v>
      </c>
      <c r="C829" s="9">
        <f t="shared" si="62"/>
        <v>-132333.25702433602</v>
      </c>
      <c r="I829" s="7">
        <f>'Repeated-Mesaures ANOVA'!C829</f>
        <v>752645.59405110998</v>
      </c>
      <c r="J829" s="8">
        <f>'Repeated-Mesaures ANOVA'!E829</f>
        <v>720777.59003707103</v>
      </c>
      <c r="K829" s="9">
        <f t="shared" si="63"/>
        <v>31868.004014038946</v>
      </c>
      <c r="R829" s="7">
        <f t="shared" si="60"/>
        <v>620312.33702677395</v>
      </c>
      <c r="S829" s="8">
        <f t="shared" si="61"/>
        <v>720777.59003707103</v>
      </c>
      <c r="T829" s="9">
        <f t="shared" si="64"/>
        <v>-100465.25301029708</v>
      </c>
      <c r="Z829" s="1"/>
    </row>
    <row r="830" spans="1:26" x14ac:dyDescent="0.2">
      <c r="A830" s="7">
        <f>'Repeated-Mesaures ANOVA'!A830</f>
        <v>589425.24042781105</v>
      </c>
      <c r="B830" s="8">
        <f>'Repeated-Mesaures ANOVA'!C830</f>
        <v>747430.40188744001</v>
      </c>
      <c r="C830" s="9">
        <f t="shared" si="62"/>
        <v>-158005.16145962896</v>
      </c>
      <c r="I830" s="7">
        <f>'Repeated-Mesaures ANOVA'!C830</f>
        <v>747430.40188744001</v>
      </c>
      <c r="J830" s="8">
        <f>'Repeated-Mesaures ANOVA'!E830</f>
        <v>721546.853301803</v>
      </c>
      <c r="K830" s="9">
        <f t="shared" si="63"/>
        <v>25883.548585637007</v>
      </c>
      <c r="R830" s="7">
        <f t="shared" si="60"/>
        <v>589425.24042781105</v>
      </c>
      <c r="S830" s="8">
        <f t="shared" si="61"/>
        <v>721546.853301803</v>
      </c>
      <c r="T830" s="9">
        <f t="shared" si="64"/>
        <v>-132121.61287399195</v>
      </c>
      <c r="Z830" s="1"/>
    </row>
    <row r="831" spans="1:26" x14ac:dyDescent="0.2">
      <c r="A831" s="7">
        <f>'Repeated-Mesaures ANOVA'!A831</f>
        <v>609370.52787232504</v>
      </c>
      <c r="B831" s="8">
        <f>'Repeated-Mesaures ANOVA'!C831</f>
        <v>766083.30582977994</v>
      </c>
      <c r="C831" s="9">
        <f t="shared" si="62"/>
        <v>-156712.77795745491</v>
      </c>
      <c r="I831" s="7">
        <f>'Repeated-Mesaures ANOVA'!C831</f>
        <v>766083.30582977994</v>
      </c>
      <c r="J831" s="8">
        <f>'Repeated-Mesaures ANOVA'!E831</f>
        <v>693017.92862551601</v>
      </c>
      <c r="K831" s="9">
        <f t="shared" si="63"/>
        <v>73065.377204263932</v>
      </c>
      <c r="R831" s="7">
        <f t="shared" si="60"/>
        <v>609370.52787232504</v>
      </c>
      <c r="S831" s="8">
        <f t="shared" si="61"/>
        <v>693017.92862551601</v>
      </c>
      <c r="T831" s="9">
        <f t="shared" si="64"/>
        <v>-83647.400753190974</v>
      </c>
      <c r="Z831" s="1"/>
    </row>
    <row r="832" spans="1:26" x14ac:dyDescent="0.2">
      <c r="A832" s="7">
        <f>'Repeated-Mesaures ANOVA'!A832</f>
        <v>585444.50559407799</v>
      </c>
      <c r="B832" s="8">
        <f>'Repeated-Mesaures ANOVA'!C832</f>
        <v>746939.04553147894</v>
      </c>
      <c r="C832" s="9">
        <f t="shared" si="62"/>
        <v>-161494.53993740096</v>
      </c>
      <c r="I832" s="7">
        <f>'Repeated-Mesaures ANOVA'!C832</f>
        <v>746939.04553147894</v>
      </c>
      <c r="J832" s="8">
        <f>'Repeated-Mesaures ANOVA'!E832</f>
        <v>698235.29930146295</v>
      </c>
      <c r="K832" s="9">
        <f t="shared" si="63"/>
        <v>48703.746230015997</v>
      </c>
      <c r="R832" s="7">
        <f t="shared" si="60"/>
        <v>585444.50559407799</v>
      </c>
      <c r="S832" s="8">
        <f t="shared" si="61"/>
        <v>698235.29930146295</v>
      </c>
      <c r="T832" s="9">
        <f t="shared" si="64"/>
        <v>-112790.79370738496</v>
      </c>
      <c r="Z832" s="1"/>
    </row>
    <row r="833" spans="1:26" x14ac:dyDescent="0.2">
      <c r="A833" s="7">
        <f>'Repeated-Mesaures ANOVA'!A833</f>
        <v>622426.72896318103</v>
      </c>
      <c r="B833" s="8">
        <f>'Repeated-Mesaures ANOVA'!C833</f>
        <v>744860.89633211796</v>
      </c>
      <c r="C833" s="9">
        <f t="shared" si="62"/>
        <v>-122434.16736893693</v>
      </c>
      <c r="I833" s="7">
        <f>'Repeated-Mesaures ANOVA'!C833</f>
        <v>744860.89633211796</v>
      </c>
      <c r="J833" s="8">
        <f>'Repeated-Mesaures ANOVA'!E833</f>
        <v>704892.00306595303</v>
      </c>
      <c r="K833" s="9">
        <f t="shared" si="63"/>
        <v>39968.893266164931</v>
      </c>
      <c r="R833" s="7">
        <f t="shared" si="60"/>
        <v>622426.72896318103</v>
      </c>
      <c r="S833" s="8">
        <f t="shared" si="61"/>
        <v>704892.00306595303</v>
      </c>
      <c r="T833" s="9">
        <f t="shared" si="64"/>
        <v>-82465.274102772004</v>
      </c>
      <c r="Z833" s="1"/>
    </row>
    <row r="834" spans="1:26" x14ac:dyDescent="0.2">
      <c r="A834" s="7">
        <f>'Repeated-Mesaures ANOVA'!A834</f>
        <v>593228.97429640999</v>
      </c>
      <c r="B834" s="8">
        <f>'Repeated-Mesaures ANOVA'!C834</f>
        <v>792290.97372666595</v>
      </c>
      <c r="C834" s="9">
        <f t="shared" si="62"/>
        <v>-199061.99943025596</v>
      </c>
      <c r="I834" s="7">
        <f>'Repeated-Mesaures ANOVA'!C834</f>
        <v>792290.97372666595</v>
      </c>
      <c r="J834" s="8">
        <f>'Repeated-Mesaures ANOVA'!E834</f>
        <v>699278.19741087698</v>
      </c>
      <c r="K834" s="9">
        <f t="shared" si="63"/>
        <v>93012.776315788971</v>
      </c>
      <c r="R834" s="7">
        <f t="shared" ref="R834:R897" si="65">A834</f>
        <v>593228.97429640999</v>
      </c>
      <c r="S834" s="8">
        <f t="shared" ref="S834:S897" si="66">J834</f>
        <v>699278.19741087698</v>
      </c>
      <c r="T834" s="9">
        <f t="shared" si="64"/>
        <v>-106049.22311446699</v>
      </c>
      <c r="Z834" s="1"/>
    </row>
    <row r="835" spans="1:26" x14ac:dyDescent="0.2">
      <c r="A835" s="7">
        <f>'Repeated-Mesaures ANOVA'!A835</f>
        <v>581712.58237701806</v>
      </c>
      <c r="B835" s="8">
        <f>'Repeated-Mesaures ANOVA'!C835</f>
        <v>764944.55340717395</v>
      </c>
      <c r="C835" s="9">
        <f t="shared" si="62"/>
        <v>-183231.9710301559</v>
      </c>
      <c r="I835" s="7">
        <f>'Repeated-Mesaures ANOVA'!C835</f>
        <v>764944.55340717395</v>
      </c>
      <c r="J835" s="8">
        <f>'Repeated-Mesaures ANOVA'!E835</f>
        <v>719473.66082319</v>
      </c>
      <c r="K835" s="9">
        <f t="shared" si="63"/>
        <v>45470.89258398395</v>
      </c>
      <c r="R835" s="7">
        <f t="shared" si="65"/>
        <v>581712.58237701806</v>
      </c>
      <c r="S835" s="8">
        <f t="shared" si="66"/>
        <v>719473.66082319</v>
      </c>
      <c r="T835" s="9">
        <f t="shared" si="64"/>
        <v>-137761.07844617194</v>
      </c>
      <c r="Z835" s="1"/>
    </row>
    <row r="836" spans="1:26" x14ac:dyDescent="0.2">
      <c r="A836" s="7">
        <f>'Repeated-Mesaures ANOVA'!A836</f>
        <v>587248.57306331699</v>
      </c>
      <c r="B836" s="8">
        <f>'Repeated-Mesaures ANOVA'!C836</f>
        <v>736530.04046298994</v>
      </c>
      <c r="C836" s="9">
        <f t="shared" ref="C836:C899" si="67">A836-B836</f>
        <v>-149281.46739967295</v>
      </c>
      <c r="I836" s="7">
        <f>'Repeated-Mesaures ANOVA'!C836</f>
        <v>736530.04046298994</v>
      </c>
      <c r="J836" s="8">
        <f>'Repeated-Mesaures ANOVA'!E836</f>
        <v>693385.518816008</v>
      </c>
      <c r="K836" s="9">
        <f t="shared" ref="K836:K899" si="68">I836-J836</f>
        <v>43144.521646981942</v>
      </c>
      <c r="R836" s="7">
        <f t="shared" si="65"/>
        <v>587248.57306331699</v>
      </c>
      <c r="S836" s="8">
        <f t="shared" si="66"/>
        <v>693385.518816008</v>
      </c>
      <c r="T836" s="9">
        <f t="shared" ref="T836:T899" si="69">R836-S836</f>
        <v>-106136.94575269101</v>
      </c>
      <c r="Z836" s="1"/>
    </row>
    <row r="837" spans="1:26" x14ac:dyDescent="0.2">
      <c r="A837" s="7">
        <f>'Repeated-Mesaures ANOVA'!A837</f>
        <v>605943.35570892994</v>
      </c>
      <c r="B837" s="8">
        <f>'Repeated-Mesaures ANOVA'!C837</f>
        <v>753231.36084741598</v>
      </c>
      <c r="C837" s="9">
        <f t="shared" si="67"/>
        <v>-147288.00513848604</v>
      </c>
      <c r="I837" s="7">
        <f>'Repeated-Mesaures ANOVA'!C837</f>
        <v>753231.36084741598</v>
      </c>
      <c r="J837" s="8">
        <f>'Repeated-Mesaures ANOVA'!E837</f>
        <v>695839.12539116503</v>
      </c>
      <c r="K837" s="9">
        <f t="shared" si="68"/>
        <v>57392.235456250957</v>
      </c>
      <c r="R837" s="7">
        <f t="shared" si="65"/>
        <v>605943.35570892994</v>
      </c>
      <c r="S837" s="8">
        <f t="shared" si="66"/>
        <v>695839.12539116503</v>
      </c>
      <c r="T837" s="9">
        <f t="shared" si="69"/>
        <v>-89895.769682235084</v>
      </c>
      <c r="Z837" s="1"/>
    </row>
    <row r="838" spans="1:26" x14ac:dyDescent="0.2">
      <c r="A838" s="7">
        <f>'Repeated-Mesaures ANOVA'!A838</f>
        <v>599535.61382100603</v>
      </c>
      <c r="B838" s="8">
        <f>'Repeated-Mesaures ANOVA'!C838</f>
        <v>757769.44951436005</v>
      </c>
      <c r="C838" s="9">
        <f t="shared" si="67"/>
        <v>-158233.83569335402</v>
      </c>
      <c r="I838" s="7">
        <f>'Repeated-Mesaures ANOVA'!C838</f>
        <v>757769.44951436005</v>
      </c>
      <c r="J838" s="8">
        <f>'Repeated-Mesaures ANOVA'!E838</f>
        <v>706028.00884582906</v>
      </c>
      <c r="K838" s="9">
        <f t="shared" si="68"/>
        <v>51741.440668530995</v>
      </c>
      <c r="R838" s="7">
        <f t="shared" si="65"/>
        <v>599535.61382100603</v>
      </c>
      <c r="S838" s="8">
        <f t="shared" si="66"/>
        <v>706028.00884582906</v>
      </c>
      <c r="T838" s="9">
        <f t="shared" si="69"/>
        <v>-106492.39502482302</v>
      </c>
      <c r="Z838" s="1"/>
    </row>
    <row r="839" spans="1:26" x14ac:dyDescent="0.2">
      <c r="A839" s="7">
        <f>'Repeated-Mesaures ANOVA'!A839</f>
        <v>580267.87116496405</v>
      </c>
      <c r="B839" s="8">
        <f>'Repeated-Mesaures ANOVA'!C839</f>
        <v>744343.92048171698</v>
      </c>
      <c r="C839" s="9">
        <f t="shared" si="67"/>
        <v>-164076.04931675293</v>
      </c>
      <c r="I839" s="7">
        <f>'Repeated-Mesaures ANOVA'!C839</f>
        <v>744343.92048171698</v>
      </c>
      <c r="J839" s="8">
        <f>'Repeated-Mesaures ANOVA'!E839</f>
        <v>702571.58763626695</v>
      </c>
      <c r="K839" s="9">
        <f t="shared" si="68"/>
        <v>41772.33284545003</v>
      </c>
      <c r="R839" s="7">
        <f t="shared" si="65"/>
        <v>580267.87116496405</v>
      </c>
      <c r="S839" s="8">
        <f t="shared" si="66"/>
        <v>702571.58763626695</v>
      </c>
      <c r="T839" s="9">
        <f t="shared" si="69"/>
        <v>-122303.71647130291</v>
      </c>
      <c r="Z839" s="1"/>
    </row>
    <row r="840" spans="1:26" x14ac:dyDescent="0.2">
      <c r="A840" s="7">
        <f>'Repeated-Mesaures ANOVA'!A840</f>
        <v>591654.79221295798</v>
      </c>
      <c r="B840" s="8">
        <f>'Repeated-Mesaures ANOVA'!C840</f>
        <v>740019.96690064296</v>
      </c>
      <c r="C840" s="9">
        <f t="shared" si="67"/>
        <v>-148365.17468768498</v>
      </c>
      <c r="I840" s="7">
        <f>'Repeated-Mesaures ANOVA'!C840</f>
        <v>740019.96690064296</v>
      </c>
      <c r="J840" s="8">
        <f>'Repeated-Mesaures ANOVA'!E840</f>
        <v>704627.17095233104</v>
      </c>
      <c r="K840" s="9">
        <f t="shared" si="68"/>
        <v>35392.795948311919</v>
      </c>
      <c r="R840" s="7">
        <f t="shared" si="65"/>
        <v>591654.79221295798</v>
      </c>
      <c r="S840" s="8">
        <f t="shared" si="66"/>
        <v>704627.17095233104</v>
      </c>
      <c r="T840" s="9">
        <f t="shared" si="69"/>
        <v>-112972.37873937306</v>
      </c>
      <c r="Z840" s="1"/>
    </row>
    <row r="841" spans="1:26" x14ac:dyDescent="0.2">
      <c r="A841" s="7">
        <f>'Repeated-Mesaures ANOVA'!A841</f>
        <v>591847.291401783</v>
      </c>
      <c r="B841" s="8">
        <f>'Repeated-Mesaures ANOVA'!C841</f>
        <v>781100.09049853601</v>
      </c>
      <c r="C841" s="9">
        <f t="shared" si="67"/>
        <v>-189252.79909675301</v>
      </c>
      <c r="I841" s="7">
        <f>'Repeated-Mesaures ANOVA'!C841</f>
        <v>781100.09049853601</v>
      </c>
      <c r="J841" s="8">
        <f>'Repeated-Mesaures ANOVA'!E841</f>
        <v>689756.18687911995</v>
      </c>
      <c r="K841" s="9">
        <f t="shared" si="68"/>
        <v>91343.903619416058</v>
      </c>
      <c r="R841" s="7">
        <f t="shared" si="65"/>
        <v>591847.291401783</v>
      </c>
      <c r="S841" s="8">
        <f t="shared" si="66"/>
        <v>689756.18687911995</v>
      </c>
      <c r="T841" s="9">
        <f t="shared" si="69"/>
        <v>-97908.895477336948</v>
      </c>
      <c r="Z841" s="1"/>
    </row>
    <row r="842" spans="1:26" x14ac:dyDescent="0.2">
      <c r="A842" s="7">
        <f>'Repeated-Mesaures ANOVA'!A842</f>
        <v>613181.96028199396</v>
      </c>
      <c r="B842" s="8">
        <f>'Repeated-Mesaures ANOVA'!C842</f>
        <v>744574.10752228997</v>
      </c>
      <c r="C842" s="9">
        <f t="shared" si="67"/>
        <v>-131392.14724029601</v>
      </c>
      <c r="I842" s="7">
        <f>'Repeated-Mesaures ANOVA'!C842</f>
        <v>744574.10752228997</v>
      </c>
      <c r="J842" s="8">
        <f>'Repeated-Mesaures ANOVA'!E842</f>
        <v>705205.94280675496</v>
      </c>
      <c r="K842" s="9">
        <f t="shared" si="68"/>
        <v>39368.164715535007</v>
      </c>
      <c r="R842" s="7">
        <f t="shared" si="65"/>
        <v>613181.96028199396</v>
      </c>
      <c r="S842" s="8">
        <f t="shared" si="66"/>
        <v>705205.94280675496</v>
      </c>
      <c r="T842" s="9">
        <f t="shared" si="69"/>
        <v>-92023.982524760999</v>
      </c>
      <c r="Z842" s="1"/>
    </row>
    <row r="843" spans="1:26" x14ac:dyDescent="0.2">
      <c r="A843" s="7">
        <f>'Repeated-Mesaures ANOVA'!A843</f>
        <v>604474.15195107902</v>
      </c>
      <c r="B843" s="8">
        <f>'Repeated-Mesaures ANOVA'!C843</f>
        <v>749377.12856094097</v>
      </c>
      <c r="C843" s="9">
        <f t="shared" si="67"/>
        <v>-144902.97660986194</v>
      </c>
      <c r="I843" s="7">
        <f>'Repeated-Mesaures ANOVA'!C843</f>
        <v>749377.12856094097</v>
      </c>
      <c r="J843" s="8">
        <f>'Repeated-Mesaures ANOVA'!E843</f>
        <v>708361.69548996503</v>
      </c>
      <c r="K843" s="9">
        <f t="shared" si="68"/>
        <v>41015.433070975938</v>
      </c>
      <c r="R843" s="7">
        <f t="shared" si="65"/>
        <v>604474.15195107902</v>
      </c>
      <c r="S843" s="8">
        <f t="shared" si="66"/>
        <v>708361.69548996503</v>
      </c>
      <c r="T843" s="9">
        <f t="shared" si="69"/>
        <v>-103887.54353888601</v>
      </c>
      <c r="Z843" s="1"/>
    </row>
    <row r="844" spans="1:26" x14ac:dyDescent="0.2">
      <c r="A844" s="7">
        <f>'Repeated-Mesaures ANOVA'!A844</f>
        <v>609188.36186676705</v>
      </c>
      <c r="B844" s="8">
        <f>'Repeated-Mesaures ANOVA'!C844</f>
        <v>764790.86307630304</v>
      </c>
      <c r="C844" s="9">
        <f t="shared" si="67"/>
        <v>-155602.50120953599</v>
      </c>
      <c r="I844" s="7">
        <f>'Repeated-Mesaures ANOVA'!C844</f>
        <v>764790.86307630304</v>
      </c>
      <c r="J844" s="8">
        <f>'Repeated-Mesaures ANOVA'!E844</f>
        <v>708714.82452648098</v>
      </c>
      <c r="K844" s="9">
        <f t="shared" si="68"/>
        <v>56076.038549822057</v>
      </c>
      <c r="R844" s="7">
        <f t="shared" si="65"/>
        <v>609188.36186676705</v>
      </c>
      <c r="S844" s="8">
        <f t="shared" si="66"/>
        <v>708714.82452648098</v>
      </c>
      <c r="T844" s="9">
        <f t="shared" si="69"/>
        <v>-99526.462659713929</v>
      </c>
      <c r="Z844" s="1"/>
    </row>
    <row r="845" spans="1:26" x14ac:dyDescent="0.2">
      <c r="A845" s="7">
        <f>'Repeated-Mesaures ANOVA'!A845</f>
        <v>608683.88755712798</v>
      </c>
      <c r="B845" s="8">
        <f>'Repeated-Mesaures ANOVA'!C845</f>
        <v>731000.42439171299</v>
      </c>
      <c r="C845" s="9">
        <f t="shared" si="67"/>
        <v>-122316.53683458501</v>
      </c>
      <c r="I845" s="7">
        <f>'Repeated-Mesaures ANOVA'!C845</f>
        <v>731000.42439171299</v>
      </c>
      <c r="J845" s="8">
        <f>'Repeated-Mesaures ANOVA'!E845</f>
        <v>713962.23532287194</v>
      </c>
      <c r="K845" s="9">
        <f t="shared" si="68"/>
        <v>17038.189068841049</v>
      </c>
      <c r="R845" s="7">
        <f t="shared" si="65"/>
        <v>608683.88755712798</v>
      </c>
      <c r="S845" s="8">
        <f t="shared" si="66"/>
        <v>713962.23532287194</v>
      </c>
      <c r="T845" s="9">
        <f t="shared" si="69"/>
        <v>-105278.34776574397</v>
      </c>
      <c r="Z845" s="1"/>
    </row>
    <row r="846" spans="1:26" x14ac:dyDescent="0.2">
      <c r="A846" s="7">
        <f>'Repeated-Mesaures ANOVA'!A846</f>
        <v>611100.68091033504</v>
      </c>
      <c r="B846" s="8">
        <f>'Repeated-Mesaures ANOVA'!C846</f>
        <v>772952.32191060402</v>
      </c>
      <c r="C846" s="9">
        <f t="shared" si="67"/>
        <v>-161851.64100026898</v>
      </c>
      <c r="I846" s="7">
        <f>'Repeated-Mesaures ANOVA'!C846</f>
        <v>772952.32191060402</v>
      </c>
      <c r="J846" s="8">
        <f>'Repeated-Mesaures ANOVA'!E846</f>
        <v>715229.04115481104</v>
      </c>
      <c r="K846" s="9">
        <f t="shared" si="68"/>
        <v>57723.280755792977</v>
      </c>
      <c r="R846" s="7">
        <f t="shared" si="65"/>
        <v>611100.68091033504</v>
      </c>
      <c r="S846" s="8">
        <f t="shared" si="66"/>
        <v>715229.04115481104</v>
      </c>
      <c r="T846" s="9">
        <f t="shared" si="69"/>
        <v>-104128.360244476</v>
      </c>
      <c r="Z846" s="1"/>
    </row>
    <row r="847" spans="1:26" x14ac:dyDescent="0.2">
      <c r="A847" s="7">
        <f>'Repeated-Mesaures ANOVA'!A847</f>
        <v>604731.56276138895</v>
      </c>
      <c r="B847" s="8">
        <f>'Repeated-Mesaures ANOVA'!C847</f>
        <v>748852.61136762402</v>
      </c>
      <c r="C847" s="9">
        <f t="shared" si="67"/>
        <v>-144121.04860623507</v>
      </c>
      <c r="I847" s="7">
        <f>'Repeated-Mesaures ANOVA'!C847</f>
        <v>748852.61136762402</v>
      </c>
      <c r="J847" s="8">
        <f>'Repeated-Mesaures ANOVA'!E847</f>
        <v>724658.71874377702</v>
      </c>
      <c r="K847" s="9">
        <f t="shared" si="68"/>
        <v>24193.892623847001</v>
      </c>
      <c r="R847" s="7">
        <f t="shared" si="65"/>
        <v>604731.56276138895</v>
      </c>
      <c r="S847" s="8">
        <f t="shared" si="66"/>
        <v>724658.71874377702</v>
      </c>
      <c r="T847" s="9">
        <f t="shared" si="69"/>
        <v>-119927.15598238807</v>
      </c>
      <c r="Z847" s="1"/>
    </row>
    <row r="848" spans="1:26" x14ac:dyDescent="0.2">
      <c r="A848" s="7">
        <f>'Repeated-Mesaures ANOVA'!A848</f>
        <v>606913.05741565896</v>
      </c>
      <c r="B848" s="8">
        <f>'Repeated-Mesaures ANOVA'!C848</f>
        <v>763851.34220082604</v>
      </c>
      <c r="C848" s="9">
        <f t="shared" si="67"/>
        <v>-156938.28478516708</v>
      </c>
      <c r="I848" s="7">
        <f>'Repeated-Mesaures ANOVA'!C848</f>
        <v>763851.34220082604</v>
      </c>
      <c r="J848" s="8">
        <f>'Repeated-Mesaures ANOVA'!E848</f>
        <v>753823.07651652803</v>
      </c>
      <c r="K848" s="9">
        <f t="shared" si="68"/>
        <v>10028.265684298007</v>
      </c>
      <c r="R848" s="7">
        <f t="shared" si="65"/>
        <v>606913.05741565896</v>
      </c>
      <c r="S848" s="8">
        <f t="shared" si="66"/>
        <v>753823.07651652803</v>
      </c>
      <c r="T848" s="9">
        <f t="shared" si="69"/>
        <v>-146910.01910086907</v>
      </c>
      <c r="Z848" s="1"/>
    </row>
    <row r="849" spans="1:26" x14ac:dyDescent="0.2">
      <c r="A849" s="7">
        <f>'Repeated-Mesaures ANOVA'!A849</f>
        <v>601336.56937744701</v>
      </c>
      <c r="B849" s="8">
        <f>'Repeated-Mesaures ANOVA'!C849</f>
        <v>734312.70203506202</v>
      </c>
      <c r="C849" s="9">
        <f t="shared" si="67"/>
        <v>-132976.132657615</v>
      </c>
      <c r="I849" s="7">
        <f>'Repeated-Mesaures ANOVA'!C849</f>
        <v>734312.70203506202</v>
      </c>
      <c r="J849" s="8">
        <f>'Repeated-Mesaures ANOVA'!E849</f>
        <v>703276.46457001299</v>
      </c>
      <c r="K849" s="9">
        <f t="shared" si="68"/>
        <v>31036.237465049024</v>
      </c>
      <c r="R849" s="7">
        <f t="shared" si="65"/>
        <v>601336.56937744701</v>
      </c>
      <c r="S849" s="8">
        <f t="shared" si="66"/>
        <v>703276.46457001299</v>
      </c>
      <c r="T849" s="9">
        <f t="shared" si="69"/>
        <v>-101939.89519256598</v>
      </c>
      <c r="Z849" s="1"/>
    </row>
    <row r="850" spans="1:26" x14ac:dyDescent="0.2">
      <c r="A850" s="7">
        <f>'Repeated-Mesaures ANOVA'!A850</f>
        <v>593597.129575909</v>
      </c>
      <c r="B850" s="8">
        <f>'Repeated-Mesaures ANOVA'!C850</f>
        <v>739392.85110259301</v>
      </c>
      <c r="C850" s="9">
        <f t="shared" si="67"/>
        <v>-145795.72152668401</v>
      </c>
      <c r="I850" s="7">
        <f>'Repeated-Mesaures ANOVA'!C850</f>
        <v>739392.85110259301</v>
      </c>
      <c r="J850" s="8">
        <f>'Repeated-Mesaures ANOVA'!E850</f>
        <v>730293.88995791203</v>
      </c>
      <c r="K850" s="9">
        <f t="shared" si="68"/>
        <v>9098.9611446809722</v>
      </c>
      <c r="R850" s="7">
        <f t="shared" si="65"/>
        <v>593597.129575909</v>
      </c>
      <c r="S850" s="8">
        <f t="shared" si="66"/>
        <v>730293.88995791203</v>
      </c>
      <c r="T850" s="9">
        <f t="shared" si="69"/>
        <v>-136696.76038200303</v>
      </c>
      <c r="Z850" s="1"/>
    </row>
    <row r="851" spans="1:26" x14ac:dyDescent="0.2">
      <c r="A851" s="7">
        <f>'Repeated-Mesaures ANOVA'!A851</f>
        <v>606680.79206518899</v>
      </c>
      <c r="B851" s="8">
        <f>'Repeated-Mesaures ANOVA'!C851</f>
        <v>741988.65167731396</v>
      </c>
      <c r="C851" s="9">
        <f t="shared" si="67"/>
        <v>-135307.85961212497</v>
      </c>
      <c r="I851" s="7">
        <f>'Repeated-Mesaures ANOVA'!C851</f>
        <v>741988.65167731396</v>
      </c>
      <c r="J851" s="8">
        <f>'Repeated-Mesaures ANOVA'!E851</f>
        <v>702356.94029870501</v>
      </c>
      <c r="K851" s="9">
        <f t="shared" si="68"/>
        <v>39631.711378608947</v>
      </c>
      <c r="R851" s="7">
        <f t="shared" si="65"/>
        <v>606680.79206518899</v>
      </c>
      <c r="S851" s="8">
        <f t="shared" si="66"/>
        <v>702356.94029870501</v>
      </c>
      <c r="T851" s="9">
        <f t="shared" si="69"/>
        <v>-95676.148233516025</v>
      </c>
      <c r="Z851" s="1"/>
    </row>
    <row r="852" spans="1:26" x14ac:dyDescent="0.2">
      <c r="A852" s="7">
        <f>'Repeated-Mesaures ANOVA'!A852</f>
        <v>607823.80577874905</v>
      </c>
      <c r="B852" s="8">
        <f>'Repeated-Mesaures ANOVA'!C852</f>
        <v>754963.58006879105</v>
      </c>
      <c r="C852" s="9">
        <f t="shared" si="67"/>
        <v>-147139.774290042</v>
      </c>
      <c r="I852" s="7">
        <f>'Repeated-Mesaures ANOVA'!C852</f>
        <v>754963.58006879105</v>
      </c>
      <c r="J852" s="8">
        <f>'Repeated-Mesaures ANOVA'!E852</f>
        <v>713730.26326149399</v>
      </c>
      <c r="K852" s="9">
        <f t="shared" si="68"/>
        <v>41233.316807297058</v>
      </c>
      <c r="R852" s="7">
        <f t="shared" si="65"/>
        <v>607823.80577874905</v>
      </c>
      <c r="S852" s="8">
        <f t="shared" si="66"/>
        <v>713730.26326149399</v>
      </c>
      <c r="T852" s="9">
        <f t="shared" si="69"/>
        <v>-105906.45748274494</v>
      </c>
      <c r="Z852" s="1"/>
    </row>
    <row r="853" spans="1:26" x14ac:dyDescent="0.2">
      <c r="A853" s="7">
        <f>'Repeated-Mesaures ANOVA'!A853</f>
        <v>593741.98805787996</v>
      </c>
      <c r="B853" s="8">
        <f>'Repeated-Mesaures ANOVA'!C853</f>
        <v>750730.020739272</v>
      </c>
      <c r="C853" s="9">
        <f t="shared" si="67"/>
        <v>-156988.03268139204</v>
      </c>
      <c r="I853" s="7">
        <f>'Repeated-Mesaures ANOVA'!C853</f>
        <v>750730.020739272</v>
      </c>
      <c r="J853" s="8">
        <f>'Repeated-Mesaures ANOVA'!E853</f>
        <v>706409.07141892996</v>
      </c>
      <c r="K853" s="9">
        <f t="shared" si="68"/>
        <v>44320.949320342042</v>
      </c>
      <c r="R853" s="7">
        <f t="shared" si="65"/>
        <v>593741.98805787996</v>
      </c>
      <c r="S853" s="8">
        <f t="shared" si="66"/>
        <v>706409.07141892996</v>
      </c>
      <c r="T853" s="9">
        <f t="shared" si="69"/>
        <v>-112667.08336105</v>
      </c>
      <c r="Z853" s="1"/>
    </row>
    <row r="854" spans="1:26" x14ac:dyDescent="0.2">
      <c r="A854" s="7">
        <f>'Repeated-Mesaures ANOVA'!A854</f>
        <v>585677.15063599695</v>
      </c>
      <c r="B854" s="8">
        <f>'Repeated-Mesaures ANOVA'!C854</f>
        <v>746018.72454318905</v>
      </c>
      <c r="C854" s="9">
        <f t="shared" si="67"/>
        <v>-160341.5739071921</v>
      </c>
      <c r="I854" s="7">
        <f>'Repeated-Mesaures ANOVA'!C854</f>
        <v>746018.72454318905</v>
      </c>
      <c r="J854" s="8">
        <f>'Repeated-Mesaures ANOVA'!E854</f>
        <v>678989.97090487694</v>
      </c>
      <c r="K854" s="9">
        <f t="shared" si="68"/>
        <v>67028.753638312104</v>
      </c>
      <c r="R854" s="7">
        <f t="shared" si="65"/>
        <v>585677.15063599695</v>
      </c>
      <c r="S854" s="8">
        <f t="shared" si="66"/>
        <v>678989.97090487694</v>
      </c>
      <c r="T854" s="9">
        <f t="shared" si="69"/>
        <v>-93312.820268879994</v>
      </c>
      <c r="Z854" s="1"/>
    </row>
    <row r="855" spans="1:26" x14ac:dyDescent="0.2">
      <c r="A855" s="7">
        <f>'Repeated-Mesaures ANOVA'!A855</f>
        <v>603668.68653264304</v>
      </c>
      <c r="B855" s="8">
        <f>'Repeated-Mesaures ANOVA'!C855</f>
        <v>763881.18945251103</v>
      </c>
      <c r="C855" s="9">
        <f t="shared" si="67"/>
        <v>-160212.50291986798</v>
      </c>
      <c r="I855" s="7">
        <f>'Repeated-Mesaures ANOVA'!C855</f>
        <v>763881.18945251103</v>
      </c>
      <c r="J855" s="8">
        <f>'Repeated-Mesaures ANOVA'!E855</f>
        <v>718303.449598248</v>
      </c>
      <c r="K855" s="9">
        <f t="shared" si="68"/>
        <v>45577.739854263025</v>
      </c>
      <c r="R855" s="7">
        <f t="shared" si="65"/>
        <v>603668.68653264304</v>
      </c>
      <c r="S855" s="8">
        <f t="shared" si="66"/>
        <v>718303.449598248</v>
      </c>
      <c r="T855" s="9">
        <f t="shared" si="69"/>
        <v>-114634.76306560496</v>
      </c>
      <c r="Z855" s="1"/>
    </row>
    <row r="856" spans="1:26" x14ac:dyDescent="0.2">
      <c r="A856" s="7">
        <f>'Repeated-Mesaures ANOVA'!A856</f>
        <v>596663.24377850699</v>
      </c>
      <c r="B856" s="8">
        <f>'Repeated-Mesaures ANOVA'!C856</f>
        <v>726128.69039716397</v>
      </c>
      <c r="C856" s="9">
        <f t="shared" si="67"/>
        <v>-129465.44661865698</v>
      </c>
      <c r="I856" s="7">
        <f>'Repeated-Mesaures ANOVA'!C856</f>
        <v>726128.69039716397</v>
      </c>
      <c r="J856" s="8">
        <f>'Repeated-Mesaures ANOVA'!E856</f>
        <v>670210.60543576395</v>
      </c>
      <c r="K856" s="9">
        <f t="shared" si="68"/>
        <v>55918.084961400018</v>
      </c>
      <c r="R856" s="7">
        <f t="shared" si="65"/>
        <v>596663.24377850699</v>
      </c>
      <c r="S856" s="8">
        <f t="shared" si="66"/>
        <v>670210.60543576395</v>
      </c>
      <c r="T856" s="9">
        <f t="shared" si="69"/>
        <v>-73547.361657256959</v>
      </c>
      <c r="Z856" s="1"/>
    </row>
    <row r="857" spans="1:26" x14ac:dyDescent="0.2">
      <c r="A857" s="7">
        <f>'Repeated-Mesaures ANOVA'!A857</f>
        <v>606739.62319517601</v>
      </c>
      <c r="B857" s="8">
        <f>'Repeated-Mesaures ANOVA'!C857</f>
        <v>767669.00861796399</v>
      </c>
      <c r="C857" s="9">
        <f t="shared" si="67"/>
        <v>-160929.38542278798</v>
      </c>
      <c r="I857" s="7">
        <f>'Repeated-Mesaures ANOVA'!C857</f>
        <v>767669.00861796399</v>
      </c>
      <c r="J857" s="8">
        <f>'Repeated-Mesaures ANOVA'!E857</f>
        <v>731707.60338016006</v>
      </c>
      <c r="K857" s="9">
        <f t="shared" si="68"/>
        <v>35961.405237803934</v>
      </c>
      <c r="R857" s="7">
        <f t="shared" si="65"/>
        <v>606739.62319517601</v>
      </c>
      <c r="S857" s="8">
        <f t="shared" si="66"/>
        <v>731707.60338016006</v>
      </c>
      <c r="T857" s="9">
        <f t="shared" si="69"/>
        <v>-124967.98018498404</v>
      </c>
      <c r="Z857" s="1"/>
    </row>
    <row r="858" spans="1:26" x14ac:dyDescent="0.2">
      <c r="A858" s="7">
        <f>'Repeated-Mesaures ANOVA'!A858</f>
        <v>612125.56646281295</v>
      </c>
      <c r="B858" s="8">
        <f>'Repeated-Mesaures ANOVA'!C858</f>
        <v>771643.264760694</v>
      </c>
      <c r="C858" s="9">
        <f t="shared" si="67"/>
        <v>-159517.69829788106</v>
      </c>
      <c r="I858" s="7">
        <f>'Repeated-Mesaures ANOVA'!C858</f>
        <v>771643.264760694</v>
      </c>
      <c r="J858" s="8">
        <f>'Repeated-Mesaures ANOVA'!E858</f>
        <v>752795.73325735796</v>
      </c>
      <c r="K858" s="9">
        <f t="shared" si="68"/>
        <v>18847.531503336038</v>
      </c>
      <c r="R858" s="7">
        <f t="shared" si="65"/>
        <v>612125.56646281295</v>
      </c>
      <c r="S858" s="8">
        <f t="shared" si="66"/>
        <v>752795.73325735796</v>
      </c>
      <c r="T858" s="9">
        <f t="shared" si="69"/>
        <v>-140670.16679454502</v>
      </c>
      <c r="Z858" s="1"/>
    </row>
    <row r="859" spans="1:26" x14ac:dyDescent="0.2">
      <c r="A859" s="7">
        <f>'Repeated-Mesaures ANOVA'!A859</f>
        <v>572552.56371521496</v>
      </c>
      <c r="B859" s="8">
        <f>'Repeated-Mesaures ANOVA'!C859</f>
        <v>757249.87106953003</v>
      </c>
      <c r="C859" s="9">
        <f t="shared" si="67"/>
        <v>-184697.30735431507</v>
      </c>
      <c r="I859" s="7">
        <f>'Repeated-Mesaures ANOVA'!C859</f>
        <v>757249.87106953003</v>
      </c>
      <c r="J859" s="8">
        <f>'Repeated-Mesaures ANOVA'!E859</f>
        <v>688720.368359074</v>
      </c>
      <c r="K859" s="9">
        <f t="shared" si="68"/>
        <v>68529.502710456029</v>
      </c>
      <c r="R859" s="7">
        <f t="shared" si="65"/>
        <v>572552.56371521496</v>
      </c>
      <c r="S859" s="8">
        <f t="shared" si="66"/>
        <v>688720.368359074</v>
      </c>
      <c r="T859" s="9">
        <f t="shared" si="69"/>
        <v>-116167.80464385904</v>
      </c>
      <c r="Z859" s="1"/>
    </row>
    <row r="860" spans="1:26" x14ac:dyDescent="0.2">
      <c r="A860" s="7">
        <f>'Repeated-Mesaures ANOVA'!A860</f>
        <v>602722.30571442097</v>
      </c>
      <c r="B860" s="8">
        <f>'Repeated-Mesaures ANOVA'!C860</f>
        <v>727842.117376521</v>
      </c>
      <c r="C860" s="9">
        <f t="shared" si="67"/>
        <v>-125119.81166210002</v>
      </c>
      <c r="I860" s="7">
        <f>'Repeated-Mesaures ANOVA'!C860</f>
        <v>727842.117376521</v>
      </c>
      <c r="J860" s="8">
        <f>'Repeated-Mesaures ANOVA'!E860</f>
        <v>705853.22184212797</v>
      </c>
      <c r="K860" s="9">
        <f t="shared" si="68"/>
        <v>21988.895534393028</v>
      </c>
      <c r="R860" s="7">
        <f t="shared" si="65"/>
        <v>602722.30571442097</v>
      </c>
      <c r="S860" s="8">
        <f t="shared" si="66"/>
        <v>705853.22184212797</v>
      </c>
      <c r="T860" s="9">
        <f t="shared" si="69"/>
        <v>-103130.91612770699</v>
      </c>
      <c r="Z860" s="1"/>
    </row>
    <row r="861" spans="1:26" x14ac:dyDescent="0.2">
      <c r="A861" s="7">
        <f>'Repeated-Mesaures ANOVA'!A861</f>
        <v>609564.40458355797</v>
      </c>
      <c r="B861" s="8">
        <f>'Repeated-Mesaures ANOVA'!C861</f>
        <v>760535.49119203398</v>
      </c>
      <c r="C861" s="9">
        <f t="shared" si="67"/>
        <v>-150971.08660847601</v>
      </c>
      <c r="I861" s="7">
        <f>'Repeated-Mesaures ANOVA'!C861</f>
        <v>760535.49119203398</v>
      </c>
      <c r="J861" s="8">
        <f>'Repeated-Mesaures ANOVA'!E861</f>
        <v>708876.330344936</v>
      </c>
      <c r="K861" s="9">
        <f t="shared" si="68"/>
        <v>51659.160847097985</v>
      </c>
      <c r="R861" s="7">
        <f t="shared" si="65"/>
        <v>609564.40458355797</v>
      </c>
      <c r="S861" s="8">
        <f t="shared" si="66"/>
        <v>708876.330344936</v>
      </c>
      <c r="T861" s="9">
        <f t="shared" si="69"/>
        <v>-99311.925761378021</v>
      </c>
      <c r="Z861" s="1"/>
    </row>
    <row r="862" spans="1:26" x14ac:dyDescent="0.2">
      <c r="A862" s="7">
        <f>'Repeated-Mesaures ANOVA'!A862</f>
        <v>576831.01120404701</v>
      </c>
      <c r="B862" s="8">
        <f>'Repeated-Mesaures ANOVA'!C862</f>
        <v>748614.71105236502</v>
      </c>
      <c r="C862" s="9">
        <f t="shared" si="67"/>
        <v>-171783.69984831801</v>
      </c>
      <c r="I862" s="7">
        <f>'Repeated-Mesaures ANOVA'!C862</f>
        <v>748614.71105236502</v>
      </c>
      <c r="J862" s="8">
        <f>'Repeated-Mesaures ANOVA'!E862</f>
        <v>709892.332367806</v>
      </c>
      <c r="K862" s="9">
        <f t="shared" si="68"/>
        <v>38722.378684559022</v>
      </c>
      <c r="R862" s="7">
        <f t="shared" si="65"/>
        <v>576831.01120404701</v>
      </c>
      <c r="S862" s="8">
        <f t="shared" si="66"/>
        <v>709892.332367806</v>
      </c>
      <c r="T862" s="9">
        <f t="shared" si="69"/>
        <v>-133061.32116375898</v>
      </c>
      <c r="Z862" s="1"/>
    </row>
    <row r="863" spans="1:26" x14ac:dyDescent="0.2">
      <c r="A863" s="7">
        <f>'Repeated-Mesaures ANOVA'!A863</f>
        <v>591247.40911021805</v>
      </c>
      <c r="B863" s="8">
        <f>'Repeated-Mesaures ANOVA'!C863</f>
        <v>742519.02609876799</v>
      </c>
      <c r="C863" s="9">
        <f t="shared" si="67"/>
        <v>-151271.61698854994</v>
      </c>
      <c r="I863" s="7">
        <f>'Repeated-Mesaures ANOVA'!C863</f>
        <v>742519.02609876799</v>
      </c>
      <c r="J863" s="8">
        <f>'Repeated-Mesaures ANOVA'!E863</f>
        <v>713417.37471097196</v>
      </c>
      <c r="K863" s="9">
        <f t="shared" si="68"/>
        <v>29101.651387796039</v>
      </c>
      <c r="R863" s="7">
        <f t="shared" si="65"/>
        <v>591247.40911021805</v>
      </c>
      <c r="S863" s="8">
        <f t="shared" si="66"/>
        <v>713417.37471097196</v>
      </c>
      <c r="T863" s="9">
        <f t="shared" si="69"/>
        <v>-122169.9656007539</v>
      </c>
      <c r="Z863" s="1"/>
    </row>
    <row r="864" spans="1:26" x14ac:dyDescent="0.2">
      <c r="A864" s="7">
        <f>'Repeated-Mesaures ANOVA'!A864</f>
        <v>591264.19074963895</v>
      </c>
      <c r="B864" s="8">
        <f>'Repeated-Mesaures ANOVA'!C864</f>
        <v>757175.73894303001</v>
      </c>
      <c r="C864" s="9">
        <f t="shared" si="67"/>
        <v>-165911.54819339106</v>
      </c>
      <c r="I864" s="7">
        <f>'Repeated-Mesaures ANOVA'!C864</f>
        <v>757175.73894303001</v>
      </c>
      <c r="J864" s="8">
        <f>'Repeated-Mesaures ANOVA'!E864</f>
        <v>713820.12200730899</v>
      </c>
      <c r="K864" s="9">
        <f t="shared" si="68"/>
        <v>43355.616935721016</v>
      </c>
      <c r="R864" s="7">
        <f t="shared" si="65"/>
        <v>591264.19074963895</v>
      </c>
      <c r="S864" s="8">
        <f t="shared" si="66"/>
        <v>713820.12200730899</v>
      </c>
      <c r="T864" s="9">
        <f t="shared" si="69"/>
        <v>-122555.93125767005</v>
      </c>
      <c r="Z864" s="1"/>
    </row>
    <row r="865" spans="1:26" x14ac:dyDescent="0.2">
      <c r="A865" s="7">
        <f>'Repeated-Mesaures ANOVA'!A865</f>
        <v>589228.81252615899</v>
      </c>
      <c r="B865" s="8">
        <f>'Repeated-Mesaures ANOVA'!C865</f>
        <v>750148.57343998097</v>
      </c>
      <c r="C865" s="9">
        <f t="shared" si="67"/>
        <v>-160919.76091382199</v>
      </c>
      <c r="I865" s="7">
        <f>'Repeated-Mesaures ANOVA'!C865</f>
        <v>750148.57343998097</v>
      </c>
      <c r="J865" s="8">
        <f>'Repeated-Mesaures ANOVA'!E865</f>
        <v>721587.73998869304</v>
      </c>
      <c r="K865" s="9">
        <f t="shared" si="68"/>
        <v>28560.833451287937</v>
      </c>
      <c r="R865" s="7">
        <f t="shared" si="65"/>
        <v>589228.81252615899</v>
      </c>
      <c r="S865" s="8">
        <f t="shared" si="66"/>
        <v>721587.73998869304</v>
      </c>
      <c r="T865" s="9">
        <f t="shared" si="69"/>
        <v>-132358.92746253405</v>
      </c>
      <c r="Z865" s="1"/>
    </row>
    <row r="866" spans="1:26" x14ac:dyDescent="0.2">
      <c r="A866" s="7">
        <f>'Repeated-Mesaures ANOVA'!A866</f>
        <v>601147.49071816204</v>
      </c>
      <c r="B866" s="8">
        <f>'Repeated-Mesaures ANOVA'!C866</f>
        <v>745415.26394381595</v>
      </c>
      <c r="C866" s="9">
        <f t="shared" si="67"/>
        <v>-144267.77322565392</v>
      </c>
      <c r="I866" s="7">
        <f>'Repeated-Mesaures ANOVA'!C866</f>
        <v>745415.26394381595</v>
      </c>
      <c r="J866" s="8">
        <f>'Repeated-Mesaures ANOVA'!E866</f>
        <v>721598.98314050899</v>
      </c>
      <c r="K866" s="9">
        <f t="shared" si="68"/>
        <v>23816.28080330696</v>
      </c>
      <c r="R866" s="7">
        <f t="shared" si="65"/>
        <v>601147.49071816204</v>
      </c>
      <c r="S866" s="8">
        <f t="shared" si="66"/>
        <v>721598.98314050899</v>
      </c>
      <c r="T866" s="9">
        <f t="shared" si="69"/>
        <v>-120451.49242234696</v>
      </c>
      <c r="Z866" s="1"/>
    </row>
    <row r="867" spans="1:26" x14ac:dyDescent="0.2">
      <c r="A867" s="7">
        <f>'Repeated-Mesaures ANOVA'!A867</f>
        <v>623350.11155132798</v>
      </c>
      <c r="B867" s="8">
        <f>'Repeated-Mesaures ANOVA'!C867</f>
        <v>728244.81234365003</v>
      </c>
      <c r="C867" s="9">
        <f t="shared" si="67"/>
        <v>-104894.70079232205</v>
      </c>
      <c r="I867" s="7">
        <f>'Repeated-Mesaures ANOVA'!C867</f>
        <v>728244.81234365003</v>
      </c>
      <c r="J867" s="8">
        <f>'Repeated-Mesaures ANOVA'!E867</f>
        <v>699530.16829795204</v>
      </c>
      <c r="K867" s="9">
        <f t="shared" si="68"/>
        <v>28714.644045697991</v>
      </c>
      <c r="R867" s="7">
        <f t="shared" si="65"/>
        <v>623350.11155132798</v>
      </c>
      <c r="S867" s="8">
        <f t="shared" si="66"/>
        <v>699530.16829795204</v>
      </c>
      <c r="T867" s="9">
        <f t="shared" si="69"/>
        <v>-76180.056746624061</v>
      </c>
      <c r="Z867" s="1"/>
    </row>
    <row r="868" spans="1:26" x14ac:dyDescent="0.2">
      <c r="A868" s="7">
        <f>'Repeated-Mesaures ANOVA'!A868</f>
        <v>601832.02051603596</v>
      </c>
      <c r="B868" s="8">
        <f>'Repeated-Mesaures ANOVA'!C868</f>
        <v>730770.28047481505</v>
      </c>
      <c r="C868" s="9">
        <f t="shared" si="67"/>
        <v>-128938.25995877909</v>
      </c>
      <c r="I868" s="7">
        <f>'Repeated-Mesaures ANOVA'!C868</f>
        <v>730770.28047481505</v>
      </c>
      <c r="J868" s="8">
        <f>'Repeated-Mesaures ANOVA'!E868</f>
        <v>703618.51035231398</v>
      </c>
      <c r="K868" s="9">
        <f t="shared" si="68"/>
        <v>27151.770122501068</v>
      </c>
      <c r="R868" s="7">
        <f t="shared" si="65"/>
        <v>601832.02051603596</v>
      </c>
      <c r="S868" s="8">
        <f t="shared" si="66"/>
        <v>703618.51035231398</v>
      </c>
      <c r="T868" s="9">
        <f t="shared" si="69"/>
        <v>-101786.48983627802</v>
      </c>
      <c r="Z868" s="1"/>
    </row>
    <row r="869" spans="1:26" x14ac:dyDescent="0.2">
      <c r="A869" s="7">
        <f>'Repeated-Mesaures ANOVA'!A869</f>
        <v>572920.08406704897</v>
      </c>
      <c r="B869" s="8">
        <f>'Repeated-Mesaures ANOVA'!C869</f>
        <v>743465.50379857095</v>
      </c>
      <c r="C869" s="9">
        <f t="shared" si="67"/>
        <v>-170545.41973152198</v>
      </c>
      <c r="I869" s="7">
        <f>'Repeated-Mesaures ANOVA'!C869</f>
        <v>743465.50379857095</v>
      </c>
      <c r="J869" s="8">
        <f>'Repeated-Mesaures ANOVA'!E869</f>
        <v>751901.52098185301</v>
      </c>
      <c r="K869" s="9">
        <f t="shared" si="68"/>
        <v>-8436.0171832820633</v>
      </c>
      <c r="R869" s="7">
        <f t="shared" si="65"/>
        <v>572920.08406704897</v>
      </c>
      <c r="S869" s="8">
        <f t="shared" si="66"/>
        <v>751901.52098185301</v>
      </c>
      <c r="T869" s="9">
        <f t="shared" si="69"/>
        <v>-178981.43691480404</v>
      </c>
      <c r="Z869" s="1"/>
    </row>
    <row r="870" spans="1:26" x14ac:dyDescent="0.2">
      <c r="A870" s="7">
        <f>'Repeated-Mesaures ANOVA'!A870</f>
        <v>593281.61239823594</v>
      </c>
      <c r="B870" s="8">
        <f>'Repeated-Mesaures ANOVA'!C870</f>
        <v>753290.77016881702</v>
      </c>
      <c r="C870" s="9">
        <f t="shared" si="67"/>
        <v>-160009.15777058108</v>
      </c>
      <c r="I870" s="7">
        <f>'Repeated-Mesaures ANOVA'!C870</f>
        <v>753290.77016881702</v>
      </c>
      <c r="J870" s="8">
        <f>'Repeated-Mesaures ANOVA'!E870</f>
        <v>684526.16161701898</v>
      </c>
      <c r="K870" s="9">
        <f t="shared" si="68"/>
        <v>68764.608551798039</v>
      </c>
      <c r="R870" s="7">
        <f t="shared" si="65"/>
        <v>593281.61239823594</v>
      </c>
      <c r="S870" s="8">
        <f t="shared" si="66"/>
        <v>684526.16161701898</v>
      </c>
      <c r="T870" s="9">
        <f t="shared" si="69"/>
        <v>-91244.549218783039</v>
      </c>
      <c r="Z870" s="1"/>
    </row>
    <row r="871" spans="1:26" x14ac:dyDescent="0.2">
      <c r="A871" s="7">
        <f>'Repeated-Mesaures ANOVA'!A871</f>
        <v>598859.86993485002</v>
      </c>
      <c r="B871" s="8">
        <f>'Repeated-Mesaures ANOVA'!C871</f>
        <v>762483.14075331006</v>
      </c>
      <c r="C871" s="9">
        <f t="shared" si="67"/>
        <v>-163623.27081846003</v>
      </c>
      <c r="I871" s="7">
        <f>'Repeated-Mesaures ANOVA'!C871</f>
        <v>762483.14075331006</v>
      </c>
      <c r="J871" s="8">
        <f>'Repeated-Mesaures ANOVA'!E871</f>
        <v>721844.22658129199</v>
      </c>
      <c r="K871" s="9">
        <f t="shared" si="68"/>
        <v>40638.914172018063</v>
      </c>
      <c r="R871" s="7">
        <f t="shared" si="65"/>
        <v>598859.86993485002</v>
      </c>
      <c r="S871" s="8">
        <f t="shared" si="66"/>
        <v>721844.22658129199</v>
      </c>
      <c r="T871" s="9">
        <f t="shared" si="69"/>
        <v>-122984.35664644197</v>
      </c>
      <c r="Z871" s="1"/>
    </row>
    <row r="872" spans="1:26" x14ac:dyDescent="0.2">
      <c r="A872" s="7">
        <f>'Repeated-Mesaures ANOVA'!A872</f>
        <v>590119.56493013597</v>
      </c>
      <c r="B872" s="8">
        <f>'Repeated-Mesaures ANOVA'!C872</f>
        <v>732993.73935230798</v>
      </c>
      <c r="C872" s="9">
        <f t="shared" si="67"/>
        <v>-142874.17442217201</v>
      </c>
      <c r="I872" s="7">
        <f>'Repeated-Mesaures ANOVA'!C872</f>
        <v>732993.73935230798</v>
      </c>
      <c r="J872" s="8">
        <f>'Repeated-Mesaures ANOVA'!E872</f>
        <v>714071.65007581306</v>
      </c>
      <c r="K872" s="9">
        <f t="shared" si="68"/>
        <v>18922.089276494924</v>
      </c>
      <c r="R872" s="7">
        <f t="shared" si="65"/>
        <v>590119.56493013597</v>
      </c>
      <c r="S872" s="8">
        <f t="shared" si="66"/>
        <v>714071.65007581306</v>
      </c>
      <c r="T872" s="9">
        <f t="shared" si="69"/>
        <v>-123952.08514567709</v>
      </c>
      <c r="Z872" s="1"/>
    </row>
    <row r="873" spans="1:26" x14ac:dyDescent="0.2">
      <c r="A873" s="7">
        <f>'Repeated-Mesaures ANOVA'!A873</f>
        <v>610437.59967687796</v>
      </c>
      <c r="B873" s="8">
        <f>'Repeated-Mesaures ANOVA'!C873</f>
        <v>743289.319666403</v>
      </c>
      <c r="C873" s="9">
        <f t="shared" si="67"/>
        <v>-132851.71998952504</v>
      </c>
      <c r="I873" s="7">
        <f>'Repeated-Mesaures ANOVA'!C873</f>
        <v>743289.319666403</v>
      </c>
      <c r="J873" s="8">
        <f>'Repeated-Mesaures ANOVA'!E873</f>
        <v>707172.978942296</v>
      </c>
      <c r="K873" s="9">
        <f t="shared" si="68"/>
        <v>36116.340724106994</v>
      </c>
      <c r="R873" s="7">
        <f t="shared" si="65"/>
        <v>610437.59967687796</v>
      </c>
      <c r="S873" s="8">
        <f t="shared" si="66"/>
        <v>707172.978942296</v>
      </c>
      <c r="T873" s="9">
        <f t="shared" si="69"/>
        <v>-96735.379265418043</v>
      </c>
      <c r="Z873" s="1"/>
    </row>
    <row r="874" spans="1:26" x14ac:dyDescent="0.2">
      <c r="A874" s="7">
        <f>'Repeated-Mesaures ANOVA'!A874</f>
        <v>616934.67626240896</v>
      </c>
      <c r="B874" s="8">
        <f>'Repeated-Mesaures ANOVA'!C874</f>
        <v>733613.18175512506</v>
      </c>
      <c r="C874" s="9">
        <f t="shared" si="67"/>
        <v>-116678.5054927161</v>
      </c>
      <c r="I874" s="7">
        <f>'Repeated-Mesaures ANOVA'!C874</f>
        <v>733613.18175512506</v>
      </c>
      <c r="J874" s="8">
        <f>'Repeated-Mesaures ANOVA'!E874</f>
        <v>692283.61248463194</v>
      </c>
      <c r="K874" s="9">
        <f t="shared" si="68"/>
        <v>41329.569270493113</v>
      </c>
      <c r="R874" s="7">
        <f t="shared" si="65"/>
        <v>616934.67626240896</v>
      </c>
      <c r="S874" s="8">
        <f t="shared" si="66"/>
        <v>692283.61248463194</v>
      </c>
      <c r="T874" s="9">
        <f t="shared" si="69"/>
        <v>-75348.936222222983</v>
      </c>
      <c r="Z874" s="1"/>
    </row>
    <row r="875" spans="1:26" x14ac:dyDescent="0.2">
      <c r="A875" s="7">
        <f>'Repeated-Mesaures ANOVA'!A875</f>
        <v>610451.43192239397</v>
      </c>
      <c r="B875" s="8">
        <f>'Repeated-Mesaures ANOVA'!C875</f>
        <v>744893.493949575</v>
      </c>
      <c r="C875" s="9">
        <f t="shared" si="67"/>
        <v>-134442.06202718103</v>
      </c>
      <c r="I875" s="7">
        <f>'Repeated-Mesaures ANOVA'!C875</f>
        <v>744893.493949575</v>
      </c>
      <c r="J875" s="8">
        <f>'Repeated-Mesaures ANOVA'!E875</f>
        <v>734333.66852101195</v>
      </c>
      <c r="K875" s="9">
        <f t="shared" si="68"/>
        <v>10559.825428563054</v>
      </c>
      <c r="R875" s="7">
        <f t="shared" si="65"/>
        <v>610451.43192239397</v>
      </c>
      <c r="S875" s="8">
        <f t="shared" si="66"/>
        <v>734333.66852101195</v>
      </c>
      <c r="T875" s="9">
        <f t="shared" si="69"/>
        <v>-123882.23659861798</v>
      </c>
      <c r="Z875" s="1"/>
    </row>
    <row r="876" spans="1:26" x14ac:dyDescent="0.2">
      <c r="A876" s="7">
        <f>'Repeated-Mesaures ANOVA'!A876</f>
        <v>594211.19341122895</v>
      </c>
      <c r="B876" s="8">
        <f>'Repeated-Mesaures ANOVA'!C876</f>
        <v>776249.69956573599</v>
      </c>
      <c r="C876" s="9">
        <f t="shared" si="67"/>
        <v>-182038.50615450705</v>
      </c>
      <c r="I876" s="7">
        <f>'Repeated-Mesaures ANOVA'!C876</f>
        <v>776249.69956573599</v>
      </c>
      <c r="J876" s="8">
        <f>'Repeated-Mesaures ANOVA'!E876</f>
        <v>727576.17399847799</v>
      </c>
      <c r="K876" s="9">
        <f t="shared" si="68"/>
        <v>48673.52556725801</v>
      </c>
      <c r="R876" s="7">
        <f t="shared" si="65"/>
        <v>594211.19341122895</v>
      </c>
      <c r="S876" s="8">
        <f t="shared" si="66"/>
        <v>727576.17399847799</v>
      </c>
      <c r="T876" s="9">
        <f t="shared" si="69"/>
        <v>-133364.98058724904</v>
      </c>
      <c r="Z876" s="1"/>
    </row>
    <row r="877" spans="1:26" x14ac:dyDescent="0.2">
      <c r="A877" s="7">
        <f>'Repeated-Mesaures ANOVA'!A877</f>
        <v>592358.85407833103</v>
      </c>
      <c r="B877" s="8">
        <f>'Repeated-Mesaures ANOVA'!C877</f>
        <v>756309.57472755201</v>
      </c>
      <c r="C877" s="9">
        <f t="shared" si="67"/>
        <v>-163950.72064922098</v>
      </c>
      <c r="I877" s="7">
        <f>'Repeated-Mesaures ANOVA'!C877</f>
        <v>756309.57472755201</v>
      </c>
      <c r="J877" s="8">
        <f>'Repeated-Mesaures ANOVA'!E877</f>
        <v>714668.19041786005</v>
      </c>
      <c r="K877" s="9">
        <f t="shared" si="68"/>
        <v>41641.384309691959</v>
      </c>
      <c r="R877" s="7">
        <f t="shared" si="65"/>
        <v>592358.85407833103</v>
      </c>
      <c r="S877" s="8">
        <f t="shared" si="66"/>
        <v>714668.19041786005</v>
      </c>
      <c r="T877" s="9">
        <f t="shared" si="69"/>
        <v>-122309.33633952902</v>
      </c>
      <c r="Z877" s="1"/>
    </row>
    <row r="878" spans="1:26" x14ac:dyDescent="0.2">
      <c r="A878" s="7">
        <f>'Repeated-Mesaures ANOVA'!A878</f>
        <v>584945.41882773896</v>
      </c>
      <c r="B878" s="8">
        <f>'Repeated-Mesaures ANOVA'!C878</f>
        <v>732559.31795935996</v>
      </c>
      <c r="C878" s="9">
        <f t="shared" si="67"/>
        <v>-147613.899131621</v>
      </c>
      <c r="I878" s="7">
        <f>'Repeated-Mesaures ANOVA'!C878</f>
        <v>732559.31795935996</v>
      </c>
      <c r="J878" s="8">
        <f>'Repeated-Mesaures ANOVA'!E878</f>
        <v>710134.07962121197</v>
      </c>
      <c r="K878" s="9">
        <f t="shared" si="68"/>
        <v>22425.238338147989</v>
      </c>
      <c r="R878" s="7">
        <f t="shared" si="65"/>
        <v>584945.41882773896</v>
      </c>
      <c r="S878" s="8">
        <f t="shared" si="66"/>
        <v>710134.07962121197</v>
      </c>
      <c r="T878" s="9">
        <f t="shared" si="69"/>
        <v>-125188.66079347301</v>
      </c>
      <c r="Z878" s="1"/>
    </row>
    <row r="879" spans="1:26" x14ac:dyDescent="0.2">
      <c r="A879" s="7">
        <f>'Repeated-Mesaures ANOVA'!A879</f>
        <v>604736.57909167104</v>
      </c>
      <c r="B879" s="8">
        <f>'Repeated-Mesaures ANOVA'!C879</f>
        <v>744745.79928896797</v>
      </c>
      <c r="C879" s="9">
        <f t="shared" si="67"/>
        <v>-140009.22019729693</v>
      </c>
      <c r="I879" s="7">
        <f>'Repeated-Mesaures ANOVA'!C879</f>
        <v>744745.79928896797</v>
      </c>
      <c r="J879" s="8">
        <f>'Repeated-Mesaures ANOVA'!E879</f>
        <v>708037.45945888001</v>
      </c>
      <c r="K879" s="9">
        <f t="shared" si="68"/>
        <v>36708.339830087963</v>
      </c>
      <c r="R879" s="7">
        <f t="shared" si="65"/>
        <v>604736.57909167104</v>
      </c>
      <c r="S879" s="8">
        <f t="shared" si="66"/>
        <v>708037.45945888001</v>
      </c>
      <c r="T879" s="9">
        <f t="shared" si="69"/>
        <v>-103300.88036720897</v>
      </c>
      <c r="Z879" s="1"/>
    </row>
    <row r="880" spans="1:26" x14ac:dyDescent="0.2">
      <c r="A880" s="7">
        <f>'Repeated-Mesaures ANOVA'!A880</f>
        <v>613928.08037078998</v>
      </c>
      <c r="B880" s="8">
        <f>'Repeated-Mesaures ANOVA'!C880</f>
        <v>753780.51379573601</v>
      </c>
      <c r="C880" s="9">
        <f t="shared" si="67"/>
        <v>-139852.43342494604</v>
      </c>
      <c r="I880" s="7">
        <f>'Repeated-Mesaures ANOVA'!C880</f>
        <v>753780.51379573601</v>
      </c>
      <c r="J880" s="8">
        <f>'Repeated-Mesaures ANOVA'!E880</f>
        <v>717289.84704689495</v>
      </c>
      <c r="K880" s="9">
        <f t="shared" si="68"/>
        <v>36490.66674884106</v>
      </c>
      <c r="R880" s="7">
        <f t="shared" si="65"/>
        <v>613928.08037078998</v>
      </c>
      <c r="S880" s="8">
        <f t="shared" si="66"/>
        <v>717289.84704689495</v>
      </c>
      <c r="T880" s="9">
        <f t="shared" si="69"/>
        <v>-103361.76667610498</v>
      </c>
      <c r="Z880" s="1"/>
    </row>
    <row r="881" spans="1:26" x14ac:dyDescent="0.2">
      <c r="A881" s="7">
        <f>'Repeated-Mesaures ANOVA'!A881</f>
        <v>610312.97464208805</v>
      </c>
      <c r="B881" s="8">
        <f>'Repeated-Mesaures ANOVA'!C881</f>
        <v>762251.88214454101</v>
      </c>
      <c r="C881" s="9">
        <f t="shared" si="67"/>
        <v>-151938.90750245296</v>
      </c>
      <c r="I881" s="7">
        <f>'Repeated-Mesaures ANOVA'!C881</f>
        <v>762251.88214454101</v>
      </c>
      <c r="J881" s="8">
        <f>'Repeated-Mesaures ANOVA'!E881</f>
        <v>683760.02876806399</v>
      </c>
      <c r="K881" s="9">
        <f t="shared" si="68"/>
        <v>78491.853376477025</v>
      </c>
      <c r="R881" s="7">
        <f t="shared" si="65"/>
        <v>610312.97464208805</v>
      </c>
      <c r="S881" s="8">
        <f t="shared" si="66"/>
        <v>683760.02876806399</v>
      </c>
      <c r="T881" s="9">
        <f t="shared" si="69"/>
        <v>-73447.054125975934</v>
      </c>
      <c r="Z881" s="1"/>
    </row>
    <row r="882" spans="1:26" x14ac:dyDescent="0.2">
      <c r="A882" s="7">
        <f>'Repeated-Mesaures ANOVA'!A882</f>
        <v>587588.32235616096</v>
      </c>
      <c r="B882" s="8">
        <f>'Repeated-Mesaures ANOVA'!C882</f>
        <v>738217.55860599305</v>
      </c>
      <c r="C882" s="9">
        <f t="shared" si="67"/>
        <v>-150629.23624983209</v>
      </c>
      <c r="I882" s="7">
        <f>'Repeated-Mesaures ANOVA'!C882</f>
        <v>738217.55860599305</v>
      </c>
      <c r="J882" s="8">
        <f>'Repeated-Mesaures ANOVA'!E882</f>
        <v>721434.51489715895</v>
      </c>
      <c r="K882" s="9">
        <f t="shared" si="68"/>
        <v>16783.043708834099</v>
      </c>
      <c r="R882" s="7">
        <f t="shared" si="65"/>
        <v>587588.32235616096</v>
      </c>
      <c r="S882" s="8">
        <f t="shared" si="66"/>
        <v>721434.51489715895</v>
      </c>
      <c r="T882" s="9">
        <f t="shared" si="69"/>
        <v>-133846.19254099799</v>
      </c>
      <c r="Z882" s="1"/>
    </row>
    <row r="883" spans="1:26" x14ac:dyDescent="0.2">
      <c r="A883" s="7">
        <f>'Repeated-Mesaures ANOVA'!A883</f>
        <v>594872.13888591703</v>
      </c>
      <c r="B883" s="8">
        <f>'Repeated-Mesaures ANOVA'!C883</f>
        <v>768964.58976622298</v>
      </c>
      <c r="C883" s="9">
        <f t="shared" si="67"/>
        <v>-174092.45088030596</v>
      </c>
      <c r="I883" s="7">
        <f>'Repeated-Mesaures ANOVA'!C883</f>
        <v>768964.58976622298</v>
      </c>
      <c r="J883" s="8">
        <f>'Repeated-Mesaures ANOVA'!E883</f>
        <v>687043.02751032705</v>
      </c>
      <c r="K883" s="9">
        <f t="shared" si="68"/>
        <v>81921.562255895929</v>
      </c>
      <c r="R883" s="7">
        <f t="shared" si="65"/>
        <v>594872.13888591703</v>
      </c>
      <c r="S883" s="8">
        <f t="shared" si="66"/>
        <v>687043.02751032705</v>
      </c>
      <c r="T883" s="9">
        <f t="shared" si="69"/>
        <v>-92170.888624410029</v>
      </c>
      <c r="Z883" s="1"/>
    </row>
    <row r="884" spans="1:26" x14ac:dyDescent="0.2">
      <c r="A884" s="7">
        <f>'Repeated-Mesaures ANOVA'!A884</f>
        <v>608392.85411623796</v>
      </c>
      <c r="B884" s="8">
        <f>'Repeated-Mesaures ANOVA'!C884</f>
        <v>748932.93504749704</v>
      </c>
      <c r="C884" s="9">
        <f t="shared" si="67"/>
        <v>-140540.08093125909</v>
      </c>
      <c r="I884" s="7">
        <f>'Repeated-Mesaures ANOVA'!C884</f>
        <v>748932.93504749704</v>
      </c>
      <c r="J884" s="8">
        <f>'Repeated-Mesaures ANOVA'!E884</f>
        <v>715527.87947124895</v>
      </c>
      <c r="K884" s="9">
        <f t="shared" si="68"/>
        <v>33405.055576248094</v>
      </c>
      <c r="R884" s="7">
        <f t="shared" si="65"/>
        <v>608392.85411623796</v>
      </c>
      <c r="S884" s="8">
        <f t="shared" si="66"/>
        <v>715527.87947124895</v>
      </c>
      <c r="T884" s="9">
        <f t="shared" si="69"/>
        <v>-107135.02535501099</v>
      </c>
      <c r="Z884" s="1"/>
    </row>
    <row r="885" spans="1:26" x14ac:dyDescent="0.2">
      <c r="A885" s="7">
        <f>'Repeated-Mesaures ANOVA'!A885</f>
        <v>610283.06324728602</v>
      </c>
      <c r="B885" s="8">
        <f>'Repeated-Mesaures ANOVA'!C885</f>
        <v>757228.76146739197</v>
      </c>
      <c r="C885" s="9">
        <f t="shared" si="67"/>
        <v>-146945.69822010596</v>
      </c>
      <c r="I885" s="7">
        <f>'Repeated-Mesaures ANOVA'!C885</f>
        <v>757228.76146739197</v>
      </c>
      <c r="J885" s="8">
        <f>'Repeated-Mesaures ANOVA'!E885</f>
        <v>739963.54202812398</v>
      </c>
      <c r="K885" s="9">
        <f t="shared" si="68"/>
        <v>17265.219439267996</v>
      </c>
      <c r="R885" s="7">
        <f t="shared" si="65"/>
        <v>610283.06324728602</v>
      </c>
      <c r="S885" s="8">
        <f t="shared" si="66"/>
        <v>739963.54202812398</v>
      </c>
      <c r="T885" s="9">
        <f t="shared" si="69"/>
        <v>-129680.47878083796</v>
      </c>
      <c r="Z885" s="1"/>
    </row>
    <row r="886" spans="1:26" x14ac:dyDescent="0.2">
      <c r="A886" s="7">
        <f>'Repeated-Mesaures ANOVA'!A886</f>
        <v>615870.31870437798</v>
      </c>
      <c r="B886" s="8">
        <f>'Repeated-Mesaures ANOVA'!C886</f>
        <v>760322.46947118698</v>
      </c>
      <c r="C886" s="9">
        <f t="shared" si="67"/>
        <v>-144452.15076680901</v>
      </c>
      <c r="I886" s="7">
        <f>'Repeated-Mesaures ANOVA'!C886</f>
        <v>760322.46947118698</v>
      </c>
      <c r="J886" s="8">
        <f>'Repeated-Mesaures ANOVA'!E886</f>
        <v>722915.43255718704</v>
      </c>
      <c r="K886" s="9">
        <f t="shared" si="68"/>
        <v>37407.036913999938</v>
      </c>
      <c r="R886" s="7">
        <f t="shared" si="65"/>
        <v>615870.31870437798</v>
      </c>
      <c r="S886" s="8">
        <f t="shared" si="66"/>
        <v>722915.43255718704</v>
      </c>
      <c r="T886" s="9">
        <f t="shared" si="69"/>
        <v>-107045.11385280907</v>
      </c>
      <c r="Z886" s="1"/>
    </row>
    <row r="887" spans="1:26" x14ac:dyDescent="0.2">
      <c r="A887" s="7">
        <f>'Repeated-Mesaures ANOVA'!A887</f>
        <v>570335.89336190198</v>
      </c>
      <c r="B887" s="8">
        <f>'Repeated-Mesaures ANOVA'!C887</f>
        <v>755949.63849463803</v>
      </c>
      <c r="C887" s="9">
        <f t="shared" si="67"/>
        <v>-185613.74513273605</v>
      </c>
      <c r="I887" s="7">
        <f>'Repeated-Mesaures ANOVA'!C887</f>
        <v>755949.63849463803</v>
      </c>
      <c r="J887" s="8">
        <f>'Repeated-Mesaures ANOVA'!E887</f>
        <v>677143.84477045899</v>
      </c>
      <c r="K887" s="9">
        <f t="shared" si="68"/>
        <v>78805.793724179035</v>
      </c>
      <c r="R887" s="7">
        <f t="shared" si="65"/>
        <v>570335.89336190198</v>
      </c>
      <c r="S887" s="8">
        <f t="shared" si="66"/>
        <v>677143.84477045899</v>
      </c>
      <c r="T887" s="9">
        <f t="shared" si="69"/>
        <v>-106807.95140855701</v>
      </c>
      <c r="Z887" s="1"/>
    </row>
    <row r="888" spans="1:26" x14ac:dyDescent="0.2">
      <c r="A888" s="7">
        <f>'Repeated-Mesaures ANOVA'!A888</f>
        <v>636889.81762050395</v>
      </c>
      <c r="B888" s="8">
        <f>'Repeated-Mesaures ANOVA'!C888</f>
        <v>764352.76292524894</v>
      </c>
      <c r="C888" s="9">
        <f t="shared" si="67"/>
        <v>-127462.94530474499</v>
      </c>
      <c r="I888" s="7">
        <f>'Repeated-Mesaures ANOVA'!C888</f>
        <v>764352.76292524894</v>
      </c>
      <c r="J888" s="8">
        <f>'Repeated-Mesaures ANOVA'!E888</f>
        <v>725252.79270120501</v>
      </c>
      <c r="K888" s="9">
        <f t="shared" si="68"/>
        <v>39099.970224043936</v>
      </c>
      <c r="R888" s="7">
        <f t="shared" si="65"/>
        <v>636889.81762050395</v>
      </c>
      <c r="S888" s="8">
        <f t="shared" si="66"/>
        <v>725252.79270120501</v>
      </c>
      <c r="T888" s="9">
        <f t="shared" si="69"/>
        <v>-88362.975080701057</v>
      </c>
      <c r="Z888" s="1"/>
    </row>
    <row r="889" spans="1:26" x14ac:dyDescent="0.2">
      <c r="A889" s="7">
        <f>'Repeated-Mesaures ANOVA'!A889</f>
        <v>607165.14255221398</v>
      </c>
      <c r="B889" s="8">
        <f>'Repeated-Mesaures ANOVA'!C889</f>
        <v>741035.95833657798</v>
      </c>
      <c r="C889" s="9">
        <f t="shared" si="67"/>
        <v>-133870.81578436401</v>
      </c>
      <c r="I889" s="7">
        <f>'Repeated-Mesaures ANOVA'!C889</f>
        <v>741035.95833657798</v>
      </c>
      <c r="J889" s="8">
        <f>'Repeated-Mesaures ANOVA'!E889</f>
        <v>695099.36102113605</v>
      </c>
      <c r="K889" s="9">
        <f t="shared" si="68"/>
        <v>45936.597315441933</v>
      </c>
      <c r="R889" s="7">
        <f t="shared" si="65"/>
        <v>607165.14255221398</v>
      </c>
      <c r="S889" s="8">
        <f t="shared" si="66"/>
        <v>695099.36102113605</v>
      </c>
      <c r="T889" s="9">
        <f t="shared" si="69"/>
        <v>-87934.218468922074</v>
      </c>
      <c r="Z889" s="1"/>
    </row>
    <row r="890" spans="1:26" x14ac:dyDescent="0.2">
      <c r="A890" s="7">
        <f>'Repeated-Mesaures ANOVA'!A890</f>
        <v>585905.32016872405</v>
      </c>
      <c r="B890" s="8">
        <f>'Repeated-Mesaures ANOVA'!C890</f>
        <v>798008.51373796305</v>
      </c>
      <c r="C890" s="9">
        <f t="shared" si="67"/>
        <v>-212103.193569239</v>
      </c>
      <c r="I890" s="7">
        <f>'Repeated-Mesaures ANOVA'!C890</f>
        <v>798008.51373796305</v>
      </c>
      <c r="J890" s="8">
        <f>'Repeated-Mesaures ANOVA'!E890</f>
        <v>710157.86273400497</v>
      </c>
      <c r="K890" s="9">
        <f t="shared" si="68"/>
        <v>87850.651003958075</v>
      </c>
      <c r="R890" s="7">
        <f t="shared" si="65"/>
        <v>585905.32016872405</v>
      </c>
      <c r="S890" s="8">
        <f t="shared" si="66"/>
        <v>710157.86273400497</v>
      </c>
      <c r="T890" s="9">
        <f t="shared" si="69"/>
        <v>-124252.54256528092</v>
      </c>
      <c r="Z890" s="1"/>
    </row>
    <row r="891" spans="1:26" x14ac:dyDescent="0.2">
      <c r="A891" s="7">
        <f>'Repeated-Mesaures ANOVA'!A891</f>
        <v>614706.80467554706</v>
      </c>
      <c r="B891" s="8">
        <f>'Repeated-Mesaures ANOVA'!C891</f>
        <v>749438.559772045</v>
      </c>
      <c r="C891" s="9">
        <f t="shared" si="67"/>
        <v>-134731.75509649795</v>
      </c>
      <c r="I891" s="7">
        <f>'Repeated-Mesaures ANOVA'!C891</f>
        <v>749438.559772045</v>
      </c>
      <c r="J891" s="8">
        <f>'Repeated-Mesaures ANOVA'!E891</f>
        <v>729128.400268447</v>
      </c>
      <c r="K891" s="9">
        <f t="shared" si="68"/>
        <v>20310.159503597999</v>
      </c>
      <c r="R891" s="7">
        <f t="shared" si="65"/>
        <v>614706.80467554706</v>
      </c>
      <c r="S891" s="8">
        <f t="shared" si="66"/>
        <v>729128.400268447</v>
      </c>
      <c r="T891" s="9">
        <f t="shared" si="69"/>
        <v>-114421.59559289995</v>
      </c>
      <c r="Z891" s="1"/>
    </row>
    <row r="892" spans="1:26" x14ac:dyDescent="0.2">
      <c r="A892" s="7">
        <f>'Repeated-Mesaures ANOVA'!A892</f>
        <v>609993.10113277601</v>
      </c>
      <c r="B892" s="8">
        <f>'Repeated-Mesaures ANOVA'!C892</f>
        <v>725215.14316488698</v>
      </c>
      <c r="C892" s="9">
        <f t="shared" si="67"/>
        <v>-115222.04203211097</v>
      </c>
      <c r="I892" s="7">
        <f>'Repeated-Mesaures ANOVA'!C892</f>
        <v>725215.14316488698</v>
      </c>
      <c r="J892" s="8">
        <f>'Repeated-Mesaures ANOVA'!E892</f>
        <v>726341.10414619197</v>
      </c>
      <c r="K892" s="9">
        <f t="shared" si="68"/>
        <v>-1125.9609813049901</v>
      </c>
      <c r="R892" s="7">
        <f t="shared" si="65"/>
        <v>609993.10113277601</v>
      </c>
      <c r="S892" s="8">
        <f t="shared" si="66"/>
        <v>726341.10414619197</v>
      </c>
      <c r="T892" s="9">
        <f t="shared" si="69"/>
        <v>-116348.00301341596</v>
      </c>
      <c r="Z892" s="1"/>
    </row>
    <row r="893" spans="1:26" x14ac:dyDescent="0.2">
      <c r="A893" s="7">
        <f>'Repeated-Mesaures ANOVA'!A893</f>
        <v>596010.41042663704</v>
      </c>
      <c r="B893" s="8">
        <f>'Repeated-Mesaures ANOVA'!C893</f>
        <v>757025.20259926398</v>
      </c>
      <c r="C893" s="9">
        <f t="shared" si="67"/>
        <v>-161014.79217262694</v>
      </c>
      <c r="I893" s="7">
        <f>'Repeated-Mesaures ANOVA'!C893</f>
        <v>757025.20259926398</v>
      </c>
      <c r="J893" s="8">
        <f>'Repeated-Mesaures ANOVA'!E893</f>
        <v>688850.06299987796</v>
      </c>
      <c r="K893" s="9">
        <f t="shared" si="68"/>
        <v>68175.139599386021</v>
      </c>
      <c r="R893" s="7">
        <f t="shared" si="65"/>
        <v>596010.41042663704</v>
      </c>
      <c r="S893" s="8">
        <f t="shared" si="66"/>
        <v>688850.06299987796</v>
      </c>
      <c r="T893" s="9">
        <f t="shared" si="69"/>
        <v>-92839.652573240921</v>
      </c>
      <c r="Z893" s="1"/>
    </row>
    <row r="894" spans="1:26" x14ac:dyDescent="0.2">
      <c r="A894" s="7">
        <f>'Repeated-Mesaures ANOVA'!A894</f>
        <v>613693.14579102502</v>
      </c>
      <c r="B894" s="8">
        <f>'Repeated-Mesaures ANOVA'!C894</f>
        <v>766280.53029770195</v>
      </c>
      <c r="C894" s="9">
        <f t="shared" si="67"/>
        <v>-152587.38450667693</v>
      </c>
      <c r="I894" s="7">
        <f>'Repeated-Mesaures ANOVA'!C894</f>
        <v>766280.53029770195</v>
      </c>
      <c r="J894" s="8">
        <f>'Repeated-Mesaures ANOVA'!E894</f>
        <v>689727.06979420304</v>
      </c>
      <c r="K894" s="9">
        <f t="shared" si="68"/>
        <v>76553.460503498907</v>
      </c>
      <c r="R894" s="7">
        <f t="shared" si="65"/>
        <v>613693.14579102502</v>
      </c>
      <c r="S894" s="8">
        <f t="shared" si="66"/>
        <v>689727.06979420304</v>
      </c>
      <c r="T894" s="9">
        <f t="shared" si="69"/>
        <v>-76033.924003178021</v>
      </c>
      <c r="Z894" s="1"/>
    </row>
    <row r="895" spans="1:26" x14ac:dyDescent="0.2">
      <c r="A895" s="7">
        <f>'Repeated-Mesaures ANOVA'!A895</f>
        <v>605038.943939636</v>
      </c>
      <c r="B895" s="8">
        <f>'Repeated-Mesaures ANOVA'!C895</f>
        <v>772809.16590940696</v>
      </c>
      <c r="C895" s="9">
        <f t="shared" si="67"/>
        <v>-167770.22196977097</v>
      </c>
      <c r="I895" s="7">
        <f>'Repeated-Mesaures ANOVA'!C895</f>
        <v>772809.16590940696</v>
      </c>
      <c r="J895" s="8">
        <f>'Repeated-Mesaures ANOVA'!E895</f>
        <v>697725.62818238197</v>
      </c>
      <c r="K895" s="9">
        <f t="shared" si="68"/>
        <v>75083.537727024988</v>
      </c>
      <c r="R895" s="7">
        <f t="shared" si="65"/>
        <v>605038.943939636</v>
      </c>
      <c r="S895" s="8">
        <f t="shared" si="66"/>
        <v>697725.62818238197</v>
      </c>
      <c r="T895" s="9">
        <f t="shared" si="69"/>
        <v>-92686.684242745978</v>
      </c>
      <c r="Z895" s="1"/>
    </row>
    <row r="896" spans="1:26" x14ac:dyDescent="0.2">
      <c r="A896" s="7">
        <f>'Repeated-Mesaures ANOVA'!A896</f>
        <v>609173.35307182698</v>
      </c>
      <c r="B896" s="8">
        <f>'Repeated-Mesaures ANOVA'!C896</f>
        <v>751668.03841915401</v>
      </c>
      <c r="C896" s="9">
        <f t="shared" si="67"/>
        <v>-142494.68534732703</v>
      </c>
      <c r="I896" s="7">
        <f>'Repeated-Mesaures ANOVA'!C896</f>
        <v>751668.03841915401</v>
      </c>
      <c r="J896" s="8">
        <f>'Repeated-Mesaures ANOVA'!E896</f>
        <v>716095.61813395598</v>
      </c>
      <c r="K896" s="9">
        <f t="shared" si="68"/>
        <v>35572.420285198023</v>
      </c>
      <c r="R896" s="7">
        <f t="shared" si="65"/>
        <v>609173.35307182698</v>
      </c>
      <c r="S896" s="8">
        <f t="shared" si="66"/>
        <v>716095.61813395598</v>
      </c>
      <c r="T896" s="9">
        <f t="shared" si="69"/>
        <v>-106922.26506212901</v>
      </c>
      <c r="Z896" s="1"/>
    </row>
    <row r="897" spans="1:26" x14ac:dyDescent="0.2">
      <c r="A897" s="7">
        <f>'Repeated-Mesaures ANOVA'!A897</f>
        <v>609164.14247940702</v>
      </c>
      <c r="B897" s="8">
        <f>'Repeated-Mesaures ANOVA'!C897</f>
        <v>720469.54839897598</v>
      </c>
      <c r="C897" s="9">
        <f t="shared" si="67"/>
        <v>-111305.40591956896</v>
      </c>
      <c r="I897" s="7">
        <f>'Repeated-Mesaures ANOVA'!C897</f>
        <v>720469.54839897598</v>
      </c>
      <c r="J897" s="8">
        <f>'Repeated-Mesaures ANOVA'!E897</f>
        <v>695495.57776276395</v>
      </c>
      <c r="K897" s="9">
        <f t="shared" si="68"/>
        <v>24973.970636212034</v>
      </c>
      <c r="R897" s="7">
        <f t="shared" si="65"/>
        <v>609164.14247940702</v>
      </c>
      <c r="S897" s="8">
        <f t="shared" si="66"/>
        <v>695495.57776276395</v>
      </c>
      <c r="T897" s="9">
        <f t="shared" si="69"/>
        <v>-86331.435283356928</v>
      </c>
      <c r="Z897" s="1"/>
    </row>
    <row r="898" spans="1:26" x14ac:dyDescent="0.2">
      <c r="A898" s="7">
        <f>'Repeated-Mesaures ANOVA'!A898</f>
        <v>585493.35641716095</v>
      </c>
      <c r="B898" s="8">
        <f>'Repeated-Mesaures ANOVA'!C898</f>
        <v>784227.60794766399</v>
      </c>
      <c r="C898" s="9">
        <f t="shared" si="67"/>
        <v>-198734.25153050304</v>
      </c>
      <c r="I898" s="7">
        <f>'Repeated-Mesaures ANOVA'!C898</f>
        <v>784227.60794766399</v>
      </c>
      <c r="J898" s="8">
        <f>'Repeated-Mesaures ANOVA'!E898</f>
        <v>709081.885078419</v>
      </c>
      <c r="K898" s="9">
        <f t="shared" si="68"/>
        <v>75145.722869244986</v>
      </c>
      <c r="R898" s="7">
        <f t="shared" ref="R898:R925" si="70">A898</f>
        <v>585493.35641716095</v>
      </c>
      <c r="S898" s="8">
        <f t="shared" ref="S898:S925" si="71">J898</f>
        <v>709081.885078419</v>
      </c>
      <c r="T898" s="9">
        <f t="shared" si="69"/>
        <v>-123588.52866125805</v>
      </c>
      <c r="Z898" s="1"/>
    </row>
    <row r="899" spans="1:26" x14ac:dyDescent="0.2">
      <c r="A899" s="7">
        <f>'Repeated-Mesaures ANOVA'!A899</f>
        <v>601111.723659929</v>
      </c>
      <c r="B899" s="8">
        <f>'Repeated-Mesaures ANOVA'!C899</f>
        <v>774913.52235972404</v>
      </c>
      <c r="C899" s="9">
        <f t="shared" si="67"/>
        <v>-173801.79869979504</v>
      </c>
      <c r="I899" s="7">
        <f>'Repeated-Mesaures ANOVA'!C899</f>
        <v>774913.52235972404</v>
      </c>
      <c r="J899" s="8">
        <f>'Repeated-Mesaures ANOVA'!E899</f>
        <v>739307.12006850902</v>
      </c>
      <c r="K899" s="9">
        <f t="shared" si="68"/>
        <v>35606.402291215025</v>
      </c>
      <c r="R899" s="7">
        <f t="shared" si="70"/>
        <v>601111.723659929</v>
      </c>
      <c r="S899" s="8">
        <f t="shared" si="71"/>
        <v>739307.12006850902</v>
      </c>
      <c r="T899" s="9">
        <f t="shared" si="69"/>
        <v>-138195.39640858001</v>
      </c>
      <c r="Z899" s="1"/>
    </row>
    <row r="900" spans="1:26" x14ac:dyDescent="0.2">
      <c r="A900" s="7">
        <f>'Repeated-Mesaures ANOVA'!A900</f>
        <v>623538.56328005495</v>
      </c>
      <c r="B900" s="8">
        <f>'Repeated-Mesaures ANOVA'!C900</f>
        <v>738805.86800980603</v>
      </c>
      <c r="C900" s="9">
        <f t="shared" ref="C900:C925" si="72">A900-B900</f>
        <v>-115267.30472975108</v>
      </c>
      <c r="I900" s="7">
        <f>'Repeated-Mesaures ANOVA'!C900</f>
        <v>738805.86800980603</v>
      </c>
      <c r="J900" s="8">
        <f>'Repeated-Mesaures ANOVA'!E900</f>
        <v>728427.23586935597</v>
      </c>
      <c r="K900" s="9">
        <f t="shared" ref="K900:K925" si="73">I900-J900</f>
        <v>10378.632140450063</v>
      </c>
      <c r="R900" s="7">
        <f t="shared" si="70"/>
        <v>623538.56328005495</v>
      </c>
      <c r="S900" s="8">
        <f t="shared" si="71"/>
        <v>728427.23586935597</v>
      </c>
      <c r="T900" s="9">
        <f t="shared" ref="T900:T925" si="74">R900-S900</f>
        <v>-104888.67258930102</v>
      </c>
      <c r="Z900" s="1"/>
    </row>
    <row r="901" spans="1:26" x14ac:dyDescent="0.2">
      <c r="A901" s="7">
        <f>'Repeated-Mesaures ANOVA'!A901</f>
        <v>593468.22084557801</v>
      </c>
      <c r="B901" s="8">
        <f>'Repeated-Mesaures ANOVA'!C901</f>
        <v>747502.64290260896</v>
      </c>
      <c r="C901" s="9">
        <f t="shared" si="72"/>
        <v>-154034.42205703096</v>
      </c>
      <c r="I901" s="7">
        <f>'Repeated-Mesaures ANOVA'!C901</f>
        <v>747502.64290260896</v>
      </c>
      <c r="J901" s="8">
        <f>'Repeated-Mesaures ANOVA'!E901</f>
        <v>686198.95261322195</v>
      </c>
      <c r="K901" s="9">
        <f t="shared" si="73"/>
        <v>61303.690289387014</v>
      </c>
      <c r="R901" s="7">
        <f t="shared" si="70"/>
        <v>593468.22084557801</v>
      </c>
      <c r="S901" s="8">
        <f t="shared" si="71"/>
        <v>686198.95261322195</v>
      </c>
      <c r="T901" s="9">
        <f t="shared" si="74"/>
        <v>-92730.731767643942</v>
      </c>
      <c r="Z901" s="1"/>
    </row>
    <row r="902" spans="1:26" x14ac:dyDescent="0.2">
      <c r="A902" s="7">
        <f>'Repeated-Mesaures ANOVA'!A902</f>
        <v>593241.16760713805</v>
      </c>
      <c r="B902" s="8">
        <f>'Repeated-Mesaures ANOVA'!C902</f>
        <v>757493.03361466795</v>
      </c>
      <c r="C902" s="9">
        <f t="shared" si="72"/>
        <v>-164251.8660075299</v>
      </c>
      <c r="I902" s="7">
        <f>'Repeated-Mesaures ANOVA'!C902</f>
        <v>757493.03361466795</v>
      </c>
      <c r="J902" s="8">
        <f>'Repeated-Mesaures ANOVA'!E902</f>
        <v>720564.09390920296</v>
      </c>
      <c r="K902" s="9">
        <f t="shared" si="73"/>
        <v>36928.939705464989</v>
      </c>
      <c r="R902" s="7">
        <f t="shared" si="70"/>
        <v>593241.16760713805</v>
      </c>
      <c r="S902" s="8">
        <f t="shared" si="71"/>
        <v>720564.09390920296</v>
      </c>
      <c r="T902" s="9">
        <f t="shared" si="74"/>
        <v>-127322.92630206491</v>
      </c>
      <c r="Z902" s="1"/>
    </row>
    <row r="903" spans="1:26" x14ac:dyDescent="0.2">
      <c r="A903" s="7">
        <f>'Repeated-Mesaures ANOVA'!A903</f>
        <v>613101.40768098901</v>
      </c>
      <c r="B903" s="8">
        <f>'Repeated-Mesaures ANOVA'!C903</f>
        <v>732115.417654683</v>
      </c>
      <c r="C903" s="9">
        <f t="shared" si="72"/>
        <v>-119014.00997369399</v>
      </c>
      <c r="I903" s="7">
        <f>'Repeated-Mesaures ANOVA'!C903</f>
        <v>732115.417654683</v>
      </c>
      <c r="J903" s="8">
        <f>'Repeated-Mesaures ANOVA'!E903</f>
        <v>697647.95101343095</v>
      </c>
      <c r="K903" s="9">
        <f t="shared" si="73"/>
        <v>34467.466641252046</v>
      </c>
      <c r="R903" s="7">
        <f t="shared" si="70"/>
        <v>613101.40768098901</v>
      </c>
      <c r="S903" s="8">
        <f t="shared" si="71"/>
        <v>697647.95101343095</v>
      </c>
      <c r="T903" s="9">
        <f t="shared" si="74"/>
        <v>-84546.543332441943</v>
      </c>
      <c r="Z903" s="1"/>
    </row>
    <row r="904" spans="1:26" x14ac:dyDescent="0.2">
      <c r="A904" s="7">
        <f>'Repeated-Mesaures ANOVA'!A904</f>
        <v>613678.27900048799</v>
      </c>
      <c r="B904" s="8">
        <f>'Repeated-Mesaures ANOVA'!C904</f>
        <v>766756.08951752097</v>
      </c>
      <c r="C904" s="9">
        <f t="shared" si="72"/>
        <v>-153077.81051703298</v>
      </c>
      <c r="I904" s="7">
        <f>'Repeated-Mesaures ANOVA'!C904</f>
        <v>766756.08951752097</v>
      </c>
      <c r="J904" s="8">
        <f>'Repeated-Mesaures ANOVA'!E904</f>
        <v>688972.60356441</v>
      </c>
      <c r="K904" s="9">
        <f t="shared" si="73"/>
        <v>77783.485953110969</v>
      </c>
      <c r="R904" s="7">
        <f t="shared" si="70"/>
        <v>613678.27900048799</v>
      </c>
      <c r="S904" s="8">
        <f t="shared" si="71"/>
        <v>688972.60356441</v>
      </c>
      <c r="T904" s="9">
        <f t="shared" si="74"/>
        <v>-75294.324563922011</v>
      </c>
      <c r="Z904" s="1"/>
    </row>
    <row r="905" spans="1:26" x14ac:dyDescent="0.2">
      <c r="A905" s="7">
        <f>'Repeated-Mesaures ANOVA'!A905</f>
        <v>592603.36851968605</v>
      </c>
      <c r="B905" s="8">
        <f>'Repeated-Mesaures ANOVA'!C905</f>
        <v>743258.45219491597</v>
      </c>
      <c r="C905" s="9">
        <f t="shared" si="72"/>
        <v>-150655.08367522992</v>
      </c>
      <c r="I905" s="7">
        <f>'Repeated-Mesaures ANOVA'!C905</f>
        <v>743258.45219491597</v>
      </c>
      <c r="J905" s="8">
        <f>'Repeated-Mesaures ANOVA'!E905</f>
        <v>717503.40884349297</v>
      </c>
      <c r="K905" s="9">
        <f t="shared" si="73"/>
        <v>25755.043351422995</v>
      </c>
      <c r="R905" s="7">
        <f t="shared" si="70"/>
        <v>592603.36851968605</v>
      </c>
      <c r="S905" s="8">
        <f t="shared" si="71"/>
        <v>717503.40884349297</v>
      </c>
      <c r="T905" s="9">
        <f t="shared" si="74"/>
        <v>-124900.04032380693</v>
      </c>
      <c r="Z905" s="1"/>
    </row>
    <row r="906" spans="1:26" x14ac:dyDescent="0.2">
      <c r="A906" s="7">
        <f>'Repeated-Mesaures ANOVA'!A906</f>
        <v>576021.60905469896</v>
      </c>
      <c r="B906" s="8">
        <f>'Repeated-Mesaures ANOVA'!C906</f>
        <v>755955.18070222205</v>
      </c>
      <c r="C906" s="9">
        <f t="shared" si="72"/>
        <v>-179933.57164752309</v>
      </c>
      <c r="I906" s="7">
        <f>'Repeated-Mesaures ANOVA'!C906</f>
        <v>755955.18070222205</v>
      </c>
      <c r="J906" s="8">
        <f>'Repeated-Mesaures ANOVA'!E906</f>
        <v>710513.69967356895</v>
      </c>
      <c r="K906" s="9">
        <f t="shared" si="73"/>
        <v>45441.481028653099</v>
      </c>
      <c r="R906" s="7">
        <f t="shared" si="70"/>
        <v>576021.60905469896</v>
      </c>
      <c r="S906" s="8">
        <f t="shared" si="71"/>
        <v>710513.69967356895</v>
      </c>
      <c r="T906" s="9">
        <f t="shared" si="74"/>
        <v>-134492.09061886999</v>
      </c>
      <c r="Z906" s="1"/>
    </row>
    <row r="907" spans="1:26" x14ac:dyDescent="0.2">
      <c r="A907" s="7">
        <f>'Repeated-Mesaures ANOVA'!A907</f>
        <v>609979.19358353899</v>
      </c>
      <c r="B907" s="8">
        <f>'Repeated-Mesaures ANOVA'!C907</f>
        <v>733568.92026859801</v>
      </c>
      <c r="C907" s="9">
        <f t="shared" si="72"/>
        <v>-123589.72668505902</v>
      </c>
      <c r="I907" s="7">
        <f>'Repeated-Mesaures ANOVA'!C907</f>
        <v>733568.92026859801</v>
      </c>
      <c r="J907" s="8">
        <f>'Repeated-Mesaures ANOVA'!E907</f>
        <v>723452.75402473297</v>
      </c>
      <c r="K907" s="9">
        <f t="shared" si="73"/>
        <v>10116.166243865038</v>
      </c>
      <c r="R907" s="7">
        <f t="shared" si="70"/>
        <v>609979.19358353899</v>
      </c>
      <c r="S907" s="8">
        <f t="shared" si="71"/>
        <v>723452.75402473297</v>
      </c>
      <c r="T907" s="9">
        <f t="shared" si="74"/>
        <v>-113473.56044119399</v>
      </c>
      <c r="Z907" s="1"/>
    </row>
    <row r="908" spans="1:26" x14ac:dyDescent="0.2">
      <c r="A908" s="7">
        <f>'Repeated-Mesaures ANOVA'!A908</f>
        <v>593627.592519128</v>
      </c>
      <c r="B908" s="8">
        <f>'Repeated-Mesaures ANOVA'!C908</f>
        <v>756541.10448250896</v>
      </c>
      <c r="C908" s="9">
        <f t="shared" si="72"/>
        <v>-162913.51196338097</v>
      </c>
      <c r="I908" s="7">
        <f>'Repeated-Mesaures ANOVA'!C908</f>
        <v>756541.10448250896</v>
      </c>
      <c r="J908" s="8">
        <f>'Repeated-Mesaures ANOVA'!E908</f>
        <v>714008.73970436596</v>
      </c>
      <c r="K908" s="9">
        <f t="shared" si="73"/>
        <v>42532.364778143005</v>
      </c>
      <c r="R908" s="7">
        <f t="shared" si="70"/>
        <v>593627.592519128</v>
      </c>
      <c r="S908" s="8">
        <f t="shared" si="71"/>
        <v>714008.73970436596</v>
      </c>
      <c r="T908" s="9">
        <f t="shared" si="74"/>
        <v>-120381.14718523796</v>
      </c>
      <c r="Z908" s="1"/>
    </row>
    <row r="909" spans="1:26" x14ac:dyDescent="0.2">
      <c r="A909" s="7">
        <f>'Repeated-Mesaures ANOVA'!A909</f>
        <v>600523.50444706006</v>
      </c>
      <c r="B909" s="8">
        <f>'Repeated-Mesaures ANOVA'!C909</f>
        <v>777971.73287818395</v>
      </c>
      <c r="C909" s="9">
        <f t="shared" si="72"/>
        <v>-177448.22843112389</v>
      </c>
      <c r="I909" s="7">
        <f>'Repeated-Mesaures ANOVA'!C909</f>
        <v>777971.73287818395</v>
      </c>
      <c r="J909" s="8">
        <f>'Repeated-Mesaures ANOVA'!E909</f>
        <v>708663.07326368801</v>
      </c>
      <c r="K909" s="9">
        <f t="shared" si="73"/>
        <v>69308.659614495933</v>
      </c>
      <c r="R909" s="7">
        <f t="shared" si="70"/>
        <v>600523.50444706006</v>
      </c>
      <c r="S909" s="8">
        <f t="shared" si="71"/>
        <v>708663.07326368801</v>
      </c>
      <c r="T909" s="9">
        <f t="shared" si="74"/>
        <v>-108139.56881662796</v>
      </c>
      <c r="Z909" s="1"/>
    </row>
    <row r="910" spans="1:26" x14ac:dyDescent="0.2">
      <c r="A910" s="7">
        <f>'Repeated-Mesaures ANOVA'!A910</f>
        <v>574970.69454775797</v>
      </c>
      <c r="B910" s="8">
        <f>'Repeated-Mesaures ANOVA'!C910</f>
        <v>730131.42662569496</v>
      </c>
      <c r="C910" s="9">
        <f t="shared" si="72"/>
        <v>-155160.73207793699</v>
      </c>
      <c r="I910" s="7">
        <f>'Repeated-Mesaures ANOVA'!C910</f>
        <v>730131.42662569496</v>
      </c>
      <c r="J910" s="8">
        <f>'Repeated-Mesaures ANOVA'!E910</f>
        <v>711147.83501281496</v>
      </c>
      <c r="K910" s="9">
        <f t="shared" si="73"/>
        <v>18983.591612880002</v>
      </c>
      <c r="R910" s="7">
        <f t="shared" si="70"/>
        <v>574970.69454775797</v>
      </c>
      <c r="S910" s="8">
        <f t="shared" si="71"/>
        <v>711147.83501281496</v>
      </c>
      <c r="T910" s="9">
        <f t="shared" si="74"/>
        <v>-136177.14046505699</v>
      </c>
      <c r="Z910" s="1"/>
    </row>
    <row r="911" spans="1:26" x14ac:dyDescent="0.2">
      <c r="A911" s="7">
        <f>'Repeated-Mesaures ANOVA'!A911</f>
        <v>597210.716837471</v>
      </c>
      <c r="B911" s="8">
        <f>'Repeated-Mesaures ANOVA'!C911</f>
        <v>754149.32978535199</v>
      </c>
      <c r="C911" s="9">
        <f t="shared" si="72"/>
        <v>-156938.61294788099</v>
      </c>
      <c r="I911" s="7">
        <f>'Repeated-Mesaures ANOVA'!C911</f>
        <v>754149.32978535199</v>
      </c>
      <c r="J911" s="8">
        <f>'Repeated-Mesaures ANOVA'!E911</f>
        <v>705387.35134939605</v>
      </c>
      <c r="K911" s="9">
        <f t="shared" si="73"/>
        <v>48761.978435955942</v>
      </c>
      <c r="R911" s="7">
        <f t="shared" si="70"/>
        <v>597210.716837471</v>
      </c>
      <c r="S911" s="8">
        <f t="shared" si="71"/>
        <v>705387.35134939605</v>
      </c>
      <c r="T911" s="9">
        <f t="shared" si="74"/>
        <v>-108176.63451192505</v>
      </c>
      <c r="Z911" s="1"/>
    </row>
    <row r="912" spans="1:26" x14ac:dyDescent="0.2">
      <c r="A912" s="7">
        <f>'Repeated-Mesaures ANOVA'!A912</f>
        <v>596023.54781599098</v>
      </c>
      <c r="B912" s="8">
        <f>'Repeated-Mesaures ANOVA'!C912</f>
        <v>768906.58381218603</v>
      </c>
      <c r="C912" s="9">
        <f t="shared" si="72"/>
        <v>-172883.03599619505</v>
      </c>
      <c r="I912" s="7">
        <f>'Repeated-Mesaures ANOVA'!C912</f>
        <v>768906.58381218603</v>
      </c>
      <c r="J912" s="8">
        <f>'Repeated-Mesaures ANOVA'!E912</f>
        <v>684524.74051363603</v>
      </c>
      <c r="K912" s="9">
        <f t="shared" si="73"/>
        <v>84381.843298549997</v>
      </c>
      <c r="R912" s="7">
        <f t="shared" si="70"/>
        <v>596023.54781599098</v>
      </c>
      <c r="S912" s="8">
        <f t="shared" si="71"/>
        <v>684524.74051363603</v>
      </c>
      <c r="T912" s="9">
        <f t="shared" si="74"/>
        <v>-88501.192697645049</v>
      </c>
      <c r="Z912" s="1"/>
    </row>
    <row r="913" spans="1:26" x14ac:dyDescent="0.2">
      <c r="A913" s="7">
        <f>'Repeated-Mesaures ANOVA'!A913</f>
        <v>596212.45253893</v>
      </c>
      <c r="B913" s="8">
        <f>'Repeated-Mesaures ANOVA'!C913</f>
        <v>717902.71002962999</v>
      </c>
      <c r="C913" s="9">
        <f t="shared" si="72"/>
        <v>-121690.25749069999</v>
      </c>
      <c r="I913" s="7">
        <f>'Repeated-Mesaures ANOVA'!C913</f>
        <v>717902.71002962999</v>
      </c>
      <c r="J913" s="8">
        <f>'Repeated-Mesaures ANOVA'!E913</f>
        <v>703063.06795034895</v>
      </c>
      <c r="K913" s="9">
        <f t="shared" si="73"/>
        <v>14839.642079281039</v>
      </c>
      <c r="R913" s="7">
        <f t="shared" si="70"/>
        <v>596212.45253893</v>
      </c>
      <c r="S913" s="8">
        <f t="shared" si="71"/>
        <v>703063.06795034895</v>
      </c>
      <c r="T913" s="9">
        <f t="shared" si="74"/>
        <v>-106850.61541141896</v>
      </c>
      <c r="Z913" s="1"/>
    </row>
    <row r="914" spans="1:26" x14ac:dyDescent="0.2">
      <c r="A914" s="7">
        <f>'Repeated-Mesaures ANOVA'!A914</f>
        <v>588970.03196953202</v>
      </c>
      <c r="B914" s="8">
        <f>'Repeated-Mesaures ANOVA'!C914</f>
        <v>766684.93096818496</v>
      </c>
      <c r="C914" s="9">
        <f t="shared" si="72"/>
        <v>-177714.89899865293</v>
      </c>
      <c r="I914" s="7">
        <f>'Repeated-Mesaures ANOVA'!C914</f>
        <v>766684.93096818496</v>
      </c>
      <c r="J914" s="8">
        <f>'Repeated-Mesaures ANOVA'!E914</f>
        <v>704032.122466331</v>
      </c>
      <c r="K914" s="9">
        <f t="shared" si="73"/>
        <v>62652.808501853957</v>
      </c>
      <c r="R914" s="7">
        <f t="shared" si="70"/>
        <v>588970.03196953202</v>
      </c>
      <c r="S914" s="8">
        <f t="shared" si="71"/>
        <v>704032.122466331</v>
      </c>
      <c r="T914" s="9">
        <f t="shared" si="74"/>
        <v>-115062.09049679898</v>
      </c>
      <c r="Z914" s="1"/>
    </row>
    <row r="915" spans="1:26" x14ac:dyDescent="0.2">
      <c r="A915" s="7">
        <f>'Repeated-Mesaures ANOVA'!A915</f>
        <v>598289.65191371297</v>
      </c>
      <c r="B915" s="8">
        <f>'Repeated-Mesaures ANOVA'!C915</f>
        <v>726673.80749689497</v>
      </c>
      <c r="C915" s="9">
        <f t="shared" si="72"/>
        <v>-128384.155583182</v>
      </c>
      <c r="I915" s="7">
        <f>'Repeated-Mesaures ANOVA'!C915</f>
        <v>726673.80749689497</v>
      </c>
      <c r="J915" s="8">
        <f>'Repeated-Mesaures ANOVA'!E915</f>
        <v>718363.53547497303</v>
      </c>
      <c r="K915" s="9">
        <f t="shared" si="73"/>
        <v>8310.2720219219336</v>
      </c>
      <c r="R915" s="7">
        <f t="shared" si="70"/>
        <v>598289.65191371297</v>
      </c>
      <c r="S915" s="8">
        <f t="shared" si="71"/>
        <v>718363.53547497303</v>
      </c>
      <c r="T915" s="9">
        <f t="shared" si="74"/>
        <v>-120073.88356126007</v>
      </c>
      <c r="Z915" s="1"/>
    </row>
    <row r="916" spans="1:26" x14ac:dyDescent="0.2">
      <c r="A916" s="7">
        <f>'Repeated-Mesaures ANOVA'!A916</f>
        <v>602120.02095710998</v>
      </c>
      <c r="B916" s="8">
        <f>'Repeated-Mesaures ANOVA'!C916</f>
        <v>760780.72162217402</v>
      </c>
      <c r="C916" s="9">
        <f t="shared" si="72"/>
        <v>-158660.70066506404</v>
      </c>
      <c r="I916" s="7">
        <f>'Repeated-Mesaures ANOVA'!C916</f>
        <v>760780.72162217402</v>
      </c>
      <c r="J916" s="8">
        <f>'Repeated-Mesaures ANOVA'!E916</f>
        <v>680903.72525045194</v>
      </c>
      <c r="K916" s="9">
        <f t="shared" si="73"/>
        <v>79876.996371722082</v>
      </c>
      <c r="R916" s="7">
        <f t="shared" si="70"/>
        <v>602120.02095710998</v>
      </c>
      <c r="S916" s="8">
        <f t="shared" si="71"/>
        <v>680903.72525045194</v>
      </c>
      <c r="T916" s="9">
        <f t="shared" si="74"/>
        <v>-78783.704293341958</v>
      </c>
      <c r="Z916" s="1"/>
    </row>
    <row r="917" spans="1:26" x14ac:dyDescent="0.2">
      <c r="A917" s="7">
        <f>'Repeated-Mesaures ANOVA'!A917</f>
        <v>583982.89367924398</v>
      </c>
      <c r="B917" s="8">
        <f>'Repeated-Mesaures ANOVA'!C917</f>
        <v>744150.332521006</v>
      </c>
      <c r="C917" s="9">
        <f t="shared" si="72"/>
        <v>-160167.43884176202</v>
      </c>
      <c r="I917" s="7">
        <f>'Repeated-Mesaures ANOVA'!C917</f>
        <v>744150.332521006</v>
      </c>
      <c r="J917" s="8">
        <f>'Repeated-Mesaures ANOVA'!E917</f>
        <v>691596.56904661795</v>
      </c>
      <c r="K917" s="9">
        <f t="shared" si="73"/>
        <v>52553.763474388048</v>
      </c>
      <c r="R917" s="7">
        <f t="shared" si="70"/>
        <v>583982.89367924398</v>
      </c>
      <c r="S917" s="8">
        <f t="shared" si="71"/>
        <v>691596.56904661795</v>
      </c>
      <c r="T917" s="9">
        <f t="shared" si="74"/>
        <v>-107613.67536737397</v>
      </c>
      <c r="Z917" s="1"/>
    </row>
    <row r="918" spans="1:26" x14ac:dyDescent="0.2">
      <c r="A918" s="7">
        <f>'Repeated-Mesaures ANOVA'!A918</f>
        <v>592551.86279619695</v>
      </c>
      <c r="B918" s="8">
        <f>'Repeated-Mesaures ANOVA'!C918</f>
        <v>733356.50869439403</v>
      </c>
      <c r="C918" s="9">
        <f t="shared" si="72"/>
        <v>-140804.64589819708</v>
      </c>
      <c r="I918" s="7">
        <f>'Repeated-Mesaures ANOVA'!C918</f>
        <v>733356.50869439403</v>
      </c>
      <c r="J918" s="8">
        <f>'Repeated-Mesaures ANOVA'!E918</f>
        <v>728997.31693080603</v>
      </c>
      <c r="K918" s="9">
        <f t="shared" si="73"/>
        <v>4359.1917635879945</v>
      </c>
      <c r="R918" s="7">
        <f t="shared" si="70"/>
        <v>592551.86279619695</v>
      </c>
      <c r="S918" s="8">
        <f t="shared" si="71"/>
        <v>728997.31693080603</v>
      </c>
      <c r="T918" s="9">
        <f t="shared" si="74"/>
        <v>-136445.45413460908</v>
      </c>
      <c r="Z918" s="1"/>
    </row>
    <row r="919" spans="1:26" x14ac:dyDescent="0.2">
      <c r="A919" s="7">
        <f>'Repeated-Mesaures ANOVA'!A919</f>
        <v>593036.03652240895</v>
      </c>
      <c r="B919" s="8">
        <f>'Repeated-Mesaures ANOVA'!C919</f>
        <v>774528.17615144898</v>
      </c>
      <c r="C919" s="9">
        <f t="shared" si="72"/>
        <v>-181492.13962904003</v>
      </c>
      <c r="I919" s="7">
        <f>'Repeated-Mesaures ANOVA'!C919</f>
        <v>774528.17615144898</v>
      </c>
      <c r="J919" s="8">
        <f>'Repeated-Mesaures ANOVA'!E919</f>
        <v>706154.94214129006</v>
      </c>
      <c r="K919" s="9">
        <f t="shared" si="73"/>
        <v>68373.234010158922</v>
      </c>
      <c r="R919" s="7">
        <f t="shared" si="70"/>
        <v>593036.03652240895</v>
      </c>
      <c r="S919" s="8">
        <f t="shared" si="71"/>
        <v>706154.94214129006</v>
      </c>
      <c r="T919" s="9">
        <f t="shared" si="74"/>
        <v>-113118.90561888111</v>
      </c>
      <c r="Z919" s="1"/>
    </row>
    <row r="920" spans="1:26" x14ac:dyDescent="0.2">
      <c r="A920" s="7">
        <f>'Repeated-Mesaures ANOVA'!A920</f>
        <v>603634.05266061495</v>
      </c>
      <c r="B920" s="8">
        <f>'Repeated-Mesaures ANOVA'!C920</f>
        <v>754910.15144585597</v>
      </c>
      <c r="C920" s="9">
        <f t="shared" si="72"/>
        <v>-151276.09878524102</v>
      </c>
      <c r="I920" s="7">
        <f>'Repeated-Mesaures ANOVA'!C920</f>
        <v>754910.15144585597</v>
      </c>
      <c r="J920" s="8">
        <f>'Repeated-Mesaures ANOVA'!E920</f>
        <v>718062.67089128797</v>
      </c>
      <c r="K920" s="9">
        <f t="shared" si="73"/>
        <v>36847.480554567999</v>
      </c>
      <c r="R920" s="7">
        <f t="shared" si="70"/>
        <v>603634.05266061495</v>
      </c>
      <c r="S920" s="8">
        <f t="shared" si="71"/>
        <v>718062.67089128797</v>
      </c>
      <c r="T920" s="9">
        <f t="shared" si="74"/>
        <v>-114428.61823067302</v>
      </c>
      <c r="Z920" s="1"/>
    </row>
    <row r="921" spans="1:26" x14ac:dyDescent="0.2">
      <c r="A921" s="7">
        <f>'Repeated-Mesaures ANOVA'!A921</f>
        <v>589901.38609136106</v>
      </c>
      <c r="B921" s="8">
        <f>'Repeated-Mesaures ANOVA'!C921</f>
        <v>748800.39597630198</v>
      </c>
      <c r="C921" s="9">
        <f t="shared" si="72"/>
        <v>-158899.00988494093</v>
      </c>
      <c r="I921" s="7">
        <f>'Repeated-Mesaures ANOVA'!C921</f>
        <v>748800.39597630198</v>
      </c>
      <c r="J921" s="8">
        <f>'Repeated-Mesaures ANOVA'!E921</f>
        <v>708452.03115546296</v>
      </c>
      <c r="K921" s="9">
        <f t="shared" si="73"/>
        <v>40348.364820839022</v>
      </c>
      <c r="R921" s="7">
        <f t="shared" si="70"/>
        <v>589901.38609136106</v>
      </c>
      <c r="S921" s="8">
        <f t="shared" si="71"/>
        <v>708452.03115546296</v>
      </c>
      <c r="T921" s="9">
        <f t="shared" si="74"/>
        <v>-118550.6450641019</v>
      </c>
      <c r="Z921" s="1"/>
    </row>
    <row r="922" spans="1:26" x14ac:dyDescent="0.2">
      <c r="A922" s="7">
        <f>'Repeated-Mesaures ANOVA'!A922</f>
        <v>605993.59544962796</v>
      </c>
      <c r="B922" s="8">
        <f>'Repeated-Mesaures ANOVA'!C922</f>
        <v>744906.89650098502</v>
      </c>
      <c r="C922" s="9">
        <f t="shared" si="72"/>
        <v>-138913.30105135706</v>
      </c>
      <c r="I922" s="7">
        <f>'Repeated-Mesaures ANOVA'!C922</f>
        <v>744906.89650098502</v>
      </c>
      <c r="J922" s="8">
        <f>'Repeated-Mesaures ANOVA'!E922</f>
        <v>736069.28858368401</v>
      </c>
      <c r="K922" s="9">
        <f t="shared" si="73"/>
        <v>8837.6079173010075</v>
      </c>
      <c r="R922" s="7">
        <f t="shared" si="70"/>
        <v>605993.59544962796</v>
      </c>
      <c r="S922" s="8">
        <f t="shared" si="71"/>
        <v>736069.28858368401</v>
      </c>
      <c r="T922" s="9">
        <f t="shared" si="74"/>
        <v>-130075.69313405605</v>
      </c>
      <c r="Z922" s="1"/>
    </row>
    <row r="923" spans="1:26" x14ac:dyDescent="0.2">
      <c r="A923" s="7">
        <f>'Repeated-Mesaures ANOVA'!A923</f>
        <v>618214.70978868206</v>
      </c>
      <c r="B923" s="8">
        <f>'Repeated-Mesaures ANOVA'!C923</f>
        <v>732085.88923728198</v>
      </c>
      <c r="C923" s="9">
        <f t="shared" si="72"/>
        <v>-113871.17944859993</v>
      </c>
      <c r="I923" s="7">
        <f>'Repeated-Mesaures ANOVA'!C923</f>
        <v>732085.88923728198</v>
      </c>
      <c r="J923" s="8">
        <f>'Repeated-Mesaures ANOVA'!E923</f>
        <v>695179.50631789595</v>
      </c>
      <c r="K923" s="9">
        <f t="shared" si="73"/>
        <v>36906.382919386029</v>
      </c>
      <c r="R923" s="7">
        <f t="shared" si="70"/>
        <v>618214.70978868206</v>
      </c>
      <c r="S923" s="8">
        <f t="shared" si="71"/>
        <v>695179.50631789595</v>
      </c>
      <c r="T923" s="9">
        <f t="shared" si="74"/>
        <v>-76964.796529213898</v>
      </c>
      <c r="Z923" s="1"/>
    </row>
    <row r="924" spans="1:26" x14ac:dyDescent="0.2">
      <c r="A924" s="7">
        <f>'Repeated-Mesaures ANOVA'!A924</f>
        <v>600440.78535421204</v>
      </c>
      <c r="B924" s="8">
        <f>'Repeated-Mesaures ANOVA'!C924</f>
        <v>791959.63758841495</v>
      </c>
      <c r="C924" s="9">
        <f t="shared" si="72"/>
        <v>-191518.8522342029</v>
      </c>
      <c r="I924" s="7">
        <f>'Repeated-Mesaures ANOVA'!C924</f>
        <v>791959.63758841495</v>
      </c>
      <c r="J924" s="8">
        <f>'Repeated-Mesaures ANOVA'!E924</f>
        <v>704966.64686251397</v>
      </c>
      <c r="K924" s="9">
        <f t="shared" si="73"/>
        <v>86992.990725900978</v>
      </c>
      <c r="R924" s="7">
        <f t="shared" si="70"/>
        <v>600440.78535421204</v>
      </c>
      <c r="S924" s="8">
        <f t="shared" si="71"/>
        <v>704966.64686251397</v>
      </c>
      <c r="T924" s="9">
        <f t="shared" si="74"/>
        <v>-104525.86150830192</v>
      </c>
      <c r="Z924" s="1"/>
    </row>
    <row r="925" spans="1:26" ht="15" thickBot="1" x14ac:dyDescent="0.25">
      <c r="A925" s="7">
        <f>'Repeated-Mesaures ANOVA'!A925</f>
        <v>604286.35626482102</v>
      </c>
      <c r="B925" s="8">
        <f>'Repeated-Mesaures ANOVA'!C925</f>
        <v>742890.63742925599</v>
      </c>
      <c r="C925" s="9">
        <f t="shared" si="72"/>
        <v>-138604.28116443497</v>
      </c>
      <c r="I925" s="7">
        <f>'Repeated-Mesaures ANOVA'!C925</f>
        <v>742890.63742925599</v>
      </c>
      <c r="J925" s="8">
        <f>'Repeated-Mesaures ANOVA'!E925</f>
        <v>703984.48558898305</v>
      </c>
      <c r="K925" s="9">
        <f t="shared" si="73"/>
        <v>38906.151840272942</v>
      </c>
      <c r="R925" s="12">
        <f t="shared" si="70"/>
        <v>604286.35626482102</v>
      </c>
      <c r="S925" s="13">
        <f t="shared" si="71"/>
        <v>703984.48558898305</v>
      </c>
      <c r="T925" s="14">
        <f t="shared" si="74"/>
        <v>-99698.12932416203</v>
      </c>
      <c r="Z925" s="1"/>
    </row>
    <row r="926" spans="1:26" x14ac:dyDescent="0.2">
      <c r="A926" s="7">
        <f>'Repeated-Mesaures ANOVA'!A926</f>
        <v>0</v>
      </c>
      <c r="B926" s="8">
        <f>'Repeated-Mesaures ANOVA'!C926</f>
        <v>0</v>
      </c>
      <c r="C926" s="9">
        <f>'Repeated-Mesaures ANOVA'!D926</f>
        <v>0</v>
      </c>
      <c r="I926" s="7">
        <f>'Repeated-Mesaures ANOVA'!C926</f>
        <v>0</v>
      </c>
      <c r="J926" s="8">
        <f>'Repeated-Mesaures ANOVA'!E926</f>
        <v>0</v>
      </c>
      <c r="K926" s="9"/>
    </row>
    <row r="927" spans="1:26" x14ac:dyDescent="0.2">
      <c r="A927" s="7" t="str">
        <f>'Repeated-Mesaures ANOVA'!A927</f>
        <v>avg:</v>
      </c>
      <c r="B927" s="8" t="str">
        <f>'Repeated-Mesaures ANOVA'!C927</f>
        <v>avg:</v>
      </c>
      <c r="C927" s="9">
        <f>'Repeated-Mesaures ANOVA'!D927</f>
        <v>0</v>
      </c>
      <c r="I927" s="7" t="str">
        <f>'Repeated-Mesaures ANOVA'!C927</f>
        <v>avg:</v>
      </c>
      <c r="J927" s="8" t="str">
        <f>'Repeated-Mesaures ANOVA'!E927</f>
        <v>avg:</v>
      </c>
      <c r="K927" s="9"/>
    </row>
    <row r="928" spans="1:26" ht="15" thickBot="1" x14ac:dyDescent="0.25">
      <c r="A928" s="7">
        <f>'Repeated-Mesaures ANOVA'!A928</f>
        <v>598849.86244945391</v>
      </c>
      <c r="B928" s="8">
        <f>'Repeated-Mesaures ANOVA'!C928</f>
        <v>750428.32823218883</v>
      </c>
      <c r="C928" s="9">
        <f>'Repeated-Mesaures ANOVA'!D928</f>
        <v>0</v>
      </c>
      <c r="I928" s="12">
        <f>'Repeated-Mesaures ANOVA'!C928</f>
        <v>750428.32823218883</v>
      </c>
      <c r="J928" s="13">
        <f>'Repeated-Mesaures ANOVA'!E928</f>
        <v>708641.25686679408</v>
      </c>
      <c r="K928" s="14"/>
    </row>
  </sheetData>
  <mergeCells count="3">
    <mergeCell ref="R1:T1"/>
    <mergeCell ref="A1:C1"/>
    <mergeCell ref="I1:K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Repeated-Mesaures ANOVA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טל אילון -</dc:creator>
  <cp:lastModifiedBy>טל אילון -</cp:lastModifiedBy>
  <dcterms:created xsi:type="dcterms:W3CDTF">2020-01-11T09:56:41Z</dcterms:created>
  <dcterms:modified xsi:type="dcterms:W3CDTF">2020-01-11T14:57:46Z</dcterms:modified>
</cp:coreProperties>
</file>