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harm511\Desktop\"/>
    </mc:Choice>
  </mc:AlternateContent>
  <xr:revisionPtr revIDLastSave="0" documentId="13_ncr:1_{A5D1B037-5960-4D83-9AEA-5BA57A0D10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_Churn" sheetId="1" r:id="rId1"/>
    <sheet name="Ad_Campaigns" sheetId="2" r:id="rId2"/>
    <sheet name="SaaS_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<sst xmlns="http://schemas.openxmlformats.org/spreadsheetml/2006/main" count="267" uniqueCount="99">
  <si>
    <t>CustomerID</t>
  </si>
  <si>
    <t>Name</t>
  </si>
  <si>
    <t>Region</t>
  </si>
  <si>
    <t>SubscriptionPlan</t>
  </si>
  <si>
    <t>MonthlyFee</t>
  </si>
  <si>
    <t>MonthsActive</t>
  </si>
  <si>
    <t>Churned</t>
  </si>
  <si>
    <t>TotalRevenue</t>
  </si>
  <si>
    <t>Customer_1</t>
  </si>
  <si>
    <t>Asia</t>
  </si>
  <si>
    <t>Enterprise</t>
  </si>
  <si>
    <t>Yes</t>
  </si>
  <si>
    <t>Customer_2</t>
  </si>
  <si>
    <t>India</t>
  </si>
  <si>
    <t>Pro</t>
  </si>
  <si>
    <t>Customer_3</t>
  </si>
  <si>
    <t>North America</t>
  </si>
  <si>
    <t>Customer_4</t>
  </si>
  <si>
    <t>No</t>
  </si>
  <si>
    <t>Customer_5</t>
  </si>
  <si>
    <t>Basic</t>
  </si>
  <si>
    <t>Customer_6</t>
  </si>
  <si>
    <t>Customer_7</t>
  </si>
  <si>
    <t>Customer_8</t>
  </si>
  <si>
    <t>Customer_9</t>
  </si>
  <si>
    <t>Customer_10</t>
  </si>
  <si>
    <t>Europe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</si>
  <si>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</si>
  <si>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</si>
  <si>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</si>
  <si>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</si>
  <si>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</si>
  <si>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</si>
  <si>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</si>
  <si>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</si>
  <si>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</si>
  <si>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</si>
  <si>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</si>
  <si>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</si>
  <si>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</si>
  <si>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</si>
  <si>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</si>
  <si>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</si>
  <si>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</si>
  <si>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</si>
  <si>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</si>
  <si>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</si>
  <si>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</si>
  <si>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</si>
  <si>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</si>
  <si>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</si>
  <si>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</si>
  <si>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</si>
  <si>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</si>
  <si>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</si>
  <si>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</si>
  <si>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</si>
  <si>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</si>
  <si>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</si>
  <si>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</si>
  <si>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</si>
  <si>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</si>
  <si>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</si>
  <si>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</si>
  <si>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</si>
  <si>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</si>
  <si>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</si>
  <si>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CampaignID</t>
  </si>
  <si>
    <t>Platform</t>
  </si>
  <si>
    <t>SpendUSD</t>
  </si>
  <si>
    <t>Clicks</t>
  </si>
  <si>
    <t>Conversions</t>
  </si>
  <si>
    <t>RevenueUSD</t>
  </si>
  <si>
    <t>CTR%</t>
  </si>
  <si>
    <t>CPC</t>
  </si>
  <si>
    <t>ROI%</t>
  </si>
  <si>
    <t>Facebook Ads</t>
  </si>
  <si>
    <t>LinkedIn Ads</t>
  </si>
  <si>
    <t>Google Ads</t>
  </si>
  <si>
    <t>Month</t>
  </si>
  <si>
    <t>NewCustomers</t>
  </si>
  <si>
    <t>ChurnedCustomers</t>
  </si>
  <si>
    <t>MRR</t>
  </si>
  <si>
    <t>ARR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</si>
  <si>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</si>
  <si>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</si>
  <si>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</si>
  <si>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</si>
  <si>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</si>
  <si>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</si>
  <si>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</si>
  <si>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</si>
  <si>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</si>
  <si>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</si>
  <si>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</si>
  <si>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</si>
  <si>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RevenuePerMonth</t>
  </si>
  <si>
    <t>HighPayer</t>
  </si>
  <si>
    <t>ChurnRiskScore.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</si>
</sst>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76B92-BAF8-42EB-AF52-83E00D481425}" name="Customers" displayName="Customers" ref="A1:K51" totalsRowShown="0" headerRowDxfId="18" headerRowBorderDxfId="17" tableBorderDxfId="16">
  <autoFilter ref="A1:K51" xr:uid="{DF976B92-BAF8-42EB-AF52-83E00D481425}"/>
  <sortState xmlns:xlrd2="http://schemas.microsoft.com/office/spreadsheetml/2017/richdata2" ref="A2:H51">
    <sortCondition descending="1" ref="E1:E51"/>
  </sortState>
  <tableColumns count="11">
    <tableColumn id="1" xr3:uid="{B4BD9003-ED43-491A-BD66-42106191BB8E}" name="CustomerID"/>
    <tableColumn id="2" xr3:uid="{4C1CC5C8-BB62-4C0C-9F8F-AD9D7D84E850}" name="Name"/>
    <tableColumn id="3" xr3:uid="{63BC642B-4C07-4C14-B85F-348578A5352A}" name="Region"/>
    <tableColumn id="4" xr3:uid="{A66C5E1A-3BC6-4BA7-BE0A-B1A78F76DFEB}" name="SubscriptionPlan"/>
    <tableColumn id="5" xr3:uid="{369D78C4-1132-4C83-9C7F-771DF619F89A}" name="MonthlyFee"/>
    <tableColumn id="6" xr3:uid="{5F7CA793-AC84-4BE6-AD51-962A9AD980C0}" name="MonthsActive"/>
    <tableColumn id="7" xr3:uid="{FB6165B8-4F61-4E7A-9CDB-034F1E91E723}" name="Churned"/>
    <tableColumn id="8" xr3:uid="{BAE5544B-076B-46AD-8191-09A0EE9A0C97}" name="TotalRevenue"/>
    <tableColumn id="9" xr3:uid="{47CD1E9F-79F1-46B7-BA44-D9675E541D36}" name="RevenuePerMonth" dataDxfId="15">
      <calculatedColumnFormula>Customers[[#This Row],[TotalRevenue]]/Customers[[#This Row],[MonthsActive]]</calculatedColumnFormula>
    </tableColumn>
    <tableColumn id="10" xr3:uid="{18BF6AFA-483A-4649-835C-4DBD502B3206}" name="HighPayer" dataDxfId="13">
      <calculatedColumnFormula>IF(Customers[[#This Row],[MonthlyFee]]&gt;=100,"Yes","No")</calculatedColumnFormula>
    </tableColumn>
    <tableColumn id="11" xr3:uid="{4C4D4F4B-20D4-4DB8-9F27-AC27B9921964}" name="ChurnRiskScore." dataDxfId="14">
      <calculatedColumnFormula>IF(Customers[[#This Row],[Churned]]="Yes",10,0)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="68" workbookViewId="0">
      <pane ySplit="1" topLeftCell="A2" activePane="bottomLeft" state="frozen"/>
      <selection pane="bottomLeft" activeCell="M20" sqref="M20"/>
    </sheetView>
  </sheetViews>
  <sheetFormatPr defaultColWidth="14.36328125" defaultRowHeight="14.5" x14ac:dyDescent="0.35"/>
  <cols>
    <col min="9" max="9" width="21" customWidth="1"/>
    <col min="11" max="11" width="17.26953125" customWidth="1"/>
  </cols>
  <sheetData>
    <row r="1" spans="1:2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96</v>
      </c>
      <c r="J1" s="5" t="s">
        <v>97</v>
      </c>
      <c r="K1" s="3" t="s">
        <v>98</v>
      </c>
    </row>
    <row r="2" spans="1:24" x14ac:dyDescent="0.35">
      <c r="A2">
        <v>3</v>
      </c>
      <c r="B2" t="s">
        <v>15</v>
      </c>
      <c r="C2" t="s">
        <v>16</v>
      </c>
      <c r="D2" t="s">
        <v>10</v>
      </c>
      <c r="E2">
        <v>200</v>
      </c>
      <c r="F2">
        <v>7</v>
      </c>
      <c r="G2" t="s">
        <v>11</v>
      </c>
      <c r="H2">
        <v>1400</v>
      </c>
      <c r="I2">
        <f>Customers[[#This Row],[TotalRevenue]]/Customers[[#This Row],[MonthsActive]]</f>
        <v>200</v>
      </c>
      <c r="J2" t="str">
        <f>IF(Customers[[#This Row],[MonthlyFee]]&gt;=100,"Yes","No")</f>
        <v>Yes</v>
      </c>
      <c r="K2">
        <f>IF(Customers[[#This Row],[Churned]]="Yes",10,0)</f>
        <v>10</v>
      </c>
    </row>
    <row r="3" spans="1:24" x14ac:dyDescent="0.35">
      <c r="A3">
        <v>10</v>
      </c>
      <c r="B3" t="s">
        <v>25</v>
      </c>
      <c r="C3" t="s">
        <v>26</v>
      </c>
      <c r="D3" t="s">
        <v>20</v>
      </c>
      <c r="E3">
        <v>200</v>
      </c>
      <c r="F3">
        <v>7</v>
      </c>
      <c r="G3" t="s">
        <v>18</v>
      </c>
      <c r="H3">
        <v>1400</v>
      </c>
      <c r="I3">
        <f>Customers[[#This Row],[TotalRevenue]]/Customers[[#This Row],[MonthsActive]]</f>
        <v>200</v>
      </c>
      <c r="J3" t="str">
        <f>IF(Customers[[#This Row],[MonthlyFee]]&gt;=100,"Yes","No")</f>
        <v>Yes</v>
      </c>
      <c r="K3">
        <f>IF(Customers[[#This Row],[Churned]]="Yes",10,0)</f>
        <v>0</v>
      </c>
      <c r="Q3" s="4"/>
      <c r="R3" s="4"/>
      <c r="S3" s="4"/>
      <c r="T3" s="4"/>
      <c r="U3" s="4"/>
      <c r="V3" s="4"/>
      <c r="W3" s="4"/>
      <c r="X3" s="4"/>
    </row>
    <row r="4" spans="1:24" x14ac:dyDescent="0.35">
      <c r="A4">
        <v>14</v>
      </c>
      <c r="B4" t="s">
        <v>30</v>
      </c>
      <c r="C4" t="s">
        <v>9</v>
      </c>
      <c r="D4" t="s">
        <v>20</v>
      </c>
      <c r="E4">
        <v>200</v>
      </c>
      <c r="F4">
        <v>5</v>
      </c>
      <c r="G4" t="s">
        <v>18</v>
      </c>
      <c r="H4">
        <v>1000</v>
      </c>
      <c r="I4">
        <f>Customers[[#This Row],[TotalRevenue]]/Customers[[#This Row],[MonthsActive]]</f>
        <v>200</v>
      </c>
      <c r="J4" t="str">
        <f>IF(Customers[[#This Row],[MonthlyFee]]&gt;=100,"Yes","No")</f>
        <v>Yes</v>
      </c>
      <c r="K4">
        <f>IF(Customers[[#This Row],[Churned]]="Yes",10,0)</f>
        <v>0</v>
      </c>
    </row>
    <row r="5" spans="1:24" x14ac:dyDescent="0.35">
      <c r="A5">
        <v>17</v>
      </c>
      <c r="B5" t="s">
        <v>33</v>
      </c>
      <c r="C5" t="s">
        <v>13</v>
      </c>
      <c r="D5" t="s">
        <v>14</v>
      </c>
      <c r="E5">
        <v>200</v>
      </c>
      <c r="F5">
        <v>13</v>
      </c>
      <c r="G5" t="s">
        <v>18</v>
      </c>
      <c r="H5">
        <v>2600</v>
      </c>
      <c r="I5">
        <f>Customers[[#This Row],[TotalRevenue]]/Customers[[#This Row],[MonthsActive]]</f>
        <v>200</v>
      </c>
      <c r="J5" t="str">
        <f>IF(Customers[[#This Row],[MonthlyFee]]&gt;=100,"Yes","No")</f>
        <v>Yes</v>
      </c>
      <c r="K5">
        <f>IF(Customers[[#This Row],[Churned]]="Yes",10,0)</f>
        <v>0</v>
      </c>
    </row>
    <row r="6" spans="1:24" x14ac:dyDescent="0.35">
      <c r="A6">
        <v>18</v>
      </c>
      <c r="B6" t="s">
        <v>34</v>
      </c>
      <c r="C6" t="s">
        <v>13</v>
      </c>
      <c r="D6" t="s">
        <v>20</v>
      </c>
      <c r="E6">
        <v>200</v>
      </c>
      <c r="F6">
        <v>15</v>
      </c>
      <c r="G6" t="s">
        <v>18</v>
      </c>
      <c r="H6">
        <v>3000</v>
      </c>
      <c r="I6">
        <f>Customers[[#This Row],[TotalRevenue]]/Customers[[#This Row],[MonthsActive]]</f>
        <v>200</v>
      </c>
      <c r="J6" t="str">
        <f>IF(Customers[[#This Row],[MonthlyFee]]&gt;=100,"Yes","No")</f>
        <v>Yes</v>
      </c>
      <c r="K6">
        <f>IF(Customers[[#This Row],[Churned]]="Yes",10,0)</f>
        <v>0</v>
      </c>
    </row>
    <row r="7" spans="1:24" x14ac:dyDescent="0.35">
      <c r="A7">
        <v>19</v>
      </c>
      <c r="B7" t="s">
        <v>35</v>
      </c>
      <c r="C7" t="s">
        <v>13</v>
      </c>
      <c r="D7" t="s">
        <v>14</v>
      </c>
      <c r="E7">
        <v>200</v>
      </c>
      <c r="F7">
        <v>11</v>
      </c>
      <c r="G7" t="s">
        <v>18</v>
      </c>
      <c r="H7">
        <v>2200</v>
      </c>
      <c r="I7">
        <f>Customers[[#This Row],[TotalRevenue]]/Customers[[#This Row],[MonthsActive]]</f>
        <v>200</v>
      </c>
      <c r="J7" t="str">
        <f>IF(Customers[[#This Row],[MonthlyFee]]&gt;=100,"Yes","No")</f>
        <v>Yes</v>
      </c>
      <c r="K7">
        <f>IF(Customers[[#This Row],[Churned]]="Yes",10,0)</f>
        <v>0</v>
      </c>
    </row>
    <row r="8" spans="1:24" x14ac:dyDescent="0.35">
      <c r="A8">
        <v>21</v>
      </c>
      <c r="B8" t="s">
        <v>37</v>
      </c>
      <c r="C8" t="s">
        <v>26</v>
      </c>
      <c r="D8" t="s">
        <v>14</v>
      </c>
      <c r="E8">
        <v>200</v>
      </c>
      <c r="F8">
        <v>13</v>
      </c>
      <c r="G8" t="s">
        <v>18</v>
      </c>
      <c r="H8">
        <v>2600</v>
      </c>
      <c r="I8">
        <f>Customers[[#This Row],[TotalRevenue]]/Customers[[#This Row],[MonthsActive]]</f>
        <v>200</v>
      </c>
      <c r="J8" t="str">
        <f>IF(Customers[[#This Row],[MonthlyFee]]&gt;=100,"Yes","No")</f>
        <v>Yes</v>
      </c>
      <c r="K8">
        <f>IF(Customers[[#This Row],[Churned]]="Yes",10,0)</f>
        <v>0</v>
      </c>
    </row>
    <row r="9" spans="1:24" x14ac:dyDescent="0.35">
      <c r="A9">
        <v>22</v>
      </c>
      <c r="B9" t="s">
        <v>38</v>
      </c>
      <c r="C9" t="s">
        <v>16</v>
      </c>
      <c r="D9" t="s">
        <v>10</v>
      </c>
      <c r="E9">
        <v>200</v>
      </c>
      <c r="F9">
        <v>7</v>
      </c>
      <c r="G9" t="s">
        <v>18</v>
      </c>
      <c r="H9">
        <v>1400</v>
      </c>
      <c r="I9">
        <f>Customers[[#This Row],[TotalRevenue]]/Customers[[#This Row],[MonthsActive]]</f>
        <v>200</v>
      </c>
      <c r="J9" t="str">
        <f>IF(Customers[[#This Row],[MonthlyFee]]&gt;=100,"Yes","No")</f>
        <v>Yes</v>
      </c>
      <c r="K9">
        <f>IF(Customers[[#This Row],[Churned]]="Yes",10,0)</f>
        <v>0</v>
      </c>
    </row>
    <row r="10" spans="1:24" x14ac:dyDescent="0.35">
      <c r="A10">
        <v>24</v>
      </c>
      <c r="B10" t="s">
        <v>40</v>
      </c>
      <c r="C10" t="s">
        <v>13</v>
      </c>
      <c r="D10" t="s">
        <v>20</v>
      </c>
      <c r="E10">
        <v>200</v>
      </c>
      <c r="F10">
        <v>22</v>
      </c>
      <c r="G10" t="s">
        <v>11</v>
      </c>
      <c r="H10">
        <v>4400</v>
      </c>
      <c r="I10">
        <f>Customers[[#This Row],[TotalRevenue]]/Customers[[#This Row],[MonthsActive]]</f>
        <v>200</v>
      </c>
      <c r="J10" t="str">
        <f>IF(Customers[[#This Row],[MonthlyFee]]&gt;=100,"Yes","No")</f>
        <v>Yes</v>
      </c>
      <c r="K10">
        <f>IF(Customers[[#This Row],[Churned]]="Yes",10,0)</f>
        <v>10</v>
      </c>
    </row>
    <row r="11" spans="1:24" x14ac:dyDescent="0.35">
      <c r="A11">
        <v>27</v>
      </c>
      <c r="B11" t="s">
        <v>43</v>
      </c>
      <c r="C11" t="s">
        <v>26</v>
      </c>
      <c r="D11" t="s">
        <v>14</v>
      </c>
      <c r="E11">
        <v>200</v>
      </c>
      <c r="F11">
        <v>13</v>
      </c>
      <c r="G11" t="s">
        <v>18</v>
      </c>
      <c r="H11">
        <v>2600</v>
      </c>
      <c r="I11">
        <f>Customers[[#This Row],[TotalRevenue]]/Customers[[#This Row],[MonthsActive]]</f>
        <v>200</v>
      </c>
      <c r="J11" t="str">
        <f>IF(Customers[[#This Row],[MonthlyFee]]&gt;=100,"Yes","No")</f>
        <v>Yes</v>
      </c>
      <c r="K11">
        <f>IF(Customers[[#This Row],[Churned]]="Yes",10,0)</f>
        <v>0</v>
      </c>
    </row>
    <row r="12" spans="1:24" x14ac:dyDescent="0.35">
      <c r="A12">
        <v>30</v>
      </c>
      <c r="B12" t="s">
        <v>46</v>
      </c>
      <c r="C12" t="s">
        <v>13</v>
      </c>
      <c r="D12" t="s">
        <v>14</v>
      </c>
      <c r="E12">
        <v>200</v>
      </c>
      <c r="F12">
        <v>12</v>
      </c>
      <c r="G12" t="s">
        <v>18</v>
      </c>
      <c r="H12">
        <v>2400</v>
      </c>
      <c r="I12">
        <f>Customers[[#This Row],[TotalRevenue]]/Customers[[#This Row],[MonthsActive]]</f>
        <v>200</v>
      </c>
      <c r="J12" t="str">
        <f>IF(Customers[[#This Row],[MonthlyFee]]&gt;=100,"Yes","No")</f>
        <v>Yes</v>
      </c>
      <c r="K12">
        <f>IF(Customers[[#This Row],[Churned]]="Yes",10,0)</f>
        <v>0</v>
      </c>
    </row>
    <row r="13" spans="1:24" x14ac:dyDescent="0.35">
      <c r="A13">
        <v>34</v>
      </c>
      <c r="B13" t="s">
        <v>50</v>
      </c>
      <c r="C13" t="s">
        <v>26</v>
      </c>
      <c r="D13" t="s">
        <v>14</v>
      </c>
      <c r="E13">
        <v>200</v>
      </c>
      <c r="F13">
        <v>23</v>
      </c>
      <c r="G13" t="s">
        <v>18</v>
      </c>
      <c r="H13">
        <v>4600</v>
      </c>
      <c r="I13">
        <f>Customers[[#This Row],[TotalRevenue]]/Customers[[#This Row],[MonthsActive]]</f>
        <v>200</v>
      </c>
      <c r="J13" t="str">
        <f>IF(Customers[[#This Row],[MonthlyFee]]&gt;=100,"Yes","No")</f>
        <v>Yes</v>
      </c>
      <c r="K13">
        <f>IF(Customers[[#This Row],[Churned]]="Yes",10,0)</f>
        <v>0</v>
      </c>
    </row>
    <row r="14" spans="1:24" x14ac:dyDescent="0.35">
      <c r="A14">
        <v>35</v>
      </c>
      <c r="B14" t="s">
        <v>51</v>
      </c>
      <c r="C14" t="s">
        <v>26</v>
      </c>
      <c r="D14" t="s">
        <v>14</v>
      </c>
      <c r="E14">
        <v>200</v>
      </c>
      <c r="F14">
        <v>7</v>
      </c>
      <c r="G14" t="s">
        <v>18</v>
      </c>
      <c r="H14">
        <v>1400</v>
      </c>
      <c r="I14">
        <f>Customers[[#This Row],[TotalRevenue]]/Customers[[#This Row],[MonthsActive]]</f>
        <v>200</v>
      </c>
      <c r="J14" t="str">
        <f>IF(Customers[[#This Row],[MonthlyFee]]&gt;=100,"Yes","No")</f>
        <v>Yes</v>
      </c>
      <c r="K14">
        <f>IF(Customers[[#This Row],[Churned]]="Yes",10,0)</f>
        <v>0</v>
      </c>
    </row>
    <row r="15" spans="1:24" x14ac:dyDescent="0.35">
      <c r="A15">
        <v>38</v>
      </c>
      <c r="B15" t="s">
        <v>54</v>
      </c>
      <c r="C15" t="s">
        <v>16</v>
      </c>
      <c r="D15" t="s">
        <v>14</v>
      </c>
      <c r="E15">
        <v>200</v>
      </c>
      <c r="F15">
        <v>20</v>
      </c>
      <c r="G15" t="s">
        <v>11</v>
      </c>
      <c r="H15">
        <v>4000</v>
      </c>
      <c r="I15">
        <f>Customers[[#This Row],[TotalRevenue]]/Customers[[#This Row],[MonthsActive]]</f>
        <v>200</v>
      </c>
      <c r="J15" t="str">
        <f>IF(Customers[[#This Row],[MonthlyFee]]&gt;=100,"Yes","No")</f>
        <v>Yes</v>
      </c>
      <c r="K15">
        <f>IF(Customers[[#This Row],[Churned]]="Yes",10,0)</f>
        <v>10</v>
      </c>
    </row>
    <row r="16" spans="1:24" x14ac:dyDescent="0.35">
      <c r="A16">
        <v>40</v>
      </c>
      <c r="B16" t="s">
        <v>56</v>
      </c>
      <c r="C16" t="s">
        <v>9</v>
      </c>
      <c r="D16" t="s">
        <v>14</v>
      </c>
      <c r="E16">
        <v>200</v>
      </c>
      <c r="F16">
        <v>9</v>
      </c>
      <c r="G16" t="s">
        <v>18</v>
      </c>
      <c r="H16">
        <v>1800</v>
      </c>
      <c r="I16">
        <f>Customers[[#This Row],[TotalRevenue]]/Customers[[#This Row],[MonthsActive]]</f>
        <v>200</v>
      </c>
      <c r="J16" t="str">
        <f>IF(Customers[[#This Row],[MonthlyFee]]&gt;=100,"Yes","No")</f>
        <v>Yes</v>
      </c>
      <c r="K16">
        <f>IF(Customers[[#This Row],[Churned]]="Yes",10,0)</f>
        <v>0</v>
      </c>
    </row>
    <row r="17" spans="1:11" x14ac:dyDescent="0.35">
      <c r="A17">
        <v>41</v>
      </c>
      <c r="B17" t="s">
        <v>57</v>
      </c>
      <c r="C17" t="s">
        <v>9</v>
      </c>
      <c r="D17" t="s">
        <v>14</v>
      </c>
      <c r="E17">
        <v>200</v>
      </c>
      <c r="F17">
        <v>3</v>
      </c>
      <c r="G17" t="s">
        <v>18</v>
      </c>
      <c r="H17">
        <v>600</v>
      </c>
      <c r="I17">
        <f>Customers[[#This Row],[TotalRevenue]]/Customers[[#This Row],[MonthsActive]]</f>
        <v>200</v>
      </c>
      <c r="J17" t="str">
        <f>IF(Customers[[#This Row],[MonthlyFee]]&gt;=100,"Yes","No")</f>
        <v>Yes</v>
      </c>
      <c r="K17">
        <f>IF(Customers[[#This Row],[Churned]]="Yes",10,0)</f>
        <v>0</v>
      </c>
    </row>
    <row r="18" spans="1:11" x14ac:dyDescent="0.35">
      <c r="A18">
        <v>43</v>
      </c>
      <c r="B18" t="s">
        <v>59</v>
      </c>
      <c r="C18" t="s">
        <v>26</v>
      </c>
      <c r="D18" t="s">
        <v>14</v>
      </c>
      <c r="E18">
        <v>200</v>
      </c>
      <c r="F18">
        <v>6</v>
      </c>
      <c r="G18" t="s">
        <v>18</v>
      </c>
      <c r="H18">
        <v>1200</v>
      </c>
      <c r="I18">
        <f>Customers[[#This Row],[TotalRevenue]]/Customers[[#This Row],[MonthsActive]]</f>
        <v>200</v>
      </c>
      <c r="J18" t="str">
        <f>IF(Customers[[#This Row],[MonthlyFee]]&gt;=100,"Yes","No")</f>
        <v>Yes</v>
      </c>
      <c r="K18">
        <f>IF(Customers[[#This Row],[Churned]]="Yes",10,0)</f>
        <v>0</v>
      </c>
    </row>
    <row r="19" spans="1:11" x14ac:dyDescent="0.35">
      <c r="A19">
        <v>45</v>
      </c>
      <c r="B19" t="s">
        <v>61</v>
      </c>
      <c r="C19" t="s">
        <v>13</v>
      </c>
      <c r="D19" t="s">
        <v>10</v>
      </c>
      <c r="E19">
        <v>200</v>
      </c>
      <c r="F19">
        <v>9</v>
      </c>
      <c r="G19" t="s">
        <v>18</v>
      </c>
      <c r="H19">
        <v>1800</v>
      </c>
      <c r="I19">
        <f>Customers[[#This Row],[TotalRevenue]]/Customers[[#This Row],[MonthsActive]]</f>
        <v>200</v>
      </c>
      <c r="J19" t="str">
        <f>IF(Customers[[#This Row],[MonthlyFee]]&gt;=100,"Yes","No")</f>
        <v>Yes</v>
      </c>
      <c r="K19">
        <f>IF(Customers[[#This Row],[Churned]]="Yes",10,0)</f>
        <v>0</v>
      </c>
    </row>
    <row r="20" spans="1:11" x14ac:dyDescent="0.35">
      <c r="A20">
        <v>47</v>
      </c>
      <c r="B20" t="s">
        <v>63</v>
      </c>
      <c r="C20" t="s">
        <v>13</v>
      </c>
      <c r="D20" t="s">
        <v>10</v>
      </c>
      <c r="E20">
        <v>200</v>
      </c>
      <c r="F20">
        <v>1</v>
      </c>
      <c r="G20" t="s">
        <v>18</v>
      </c>
      <c r="H20">
        <v>200</v>
      </c>
      <c r="I20">
        <f>Customers[[#This Row],[TotalRevenue]]/Customers[[#This Row],[MonthsActive]]</f>
        <v>200</v>
      </c>
      <c r="J20" t="str">
        <f>IF(Customers[[#This Row],[MonthlyFee]]&gt;=100,"Yes","No")</f>
        <v>Yes</v>
      </c>
      <c r="K20">
        <f>IF(Customers[[#This Row],[Churned]]="Yes",10,0)</f>
        <v>0</v>
      </c>
    </row>
    <row r="21" spans="1:11" x14ac:dyDescent="0.35">
      <c r="A21">
        <v>2</v>
      </c>
      <c r="B21" t="s">
        <v>12</v>
      </c>
      <c r="C21" t="s">
        <v>13</v>
      </c>
      <c r="D21" t="s">
        <v>14</v>
      </c>
      <c r="E21">
        <v>100</v>
      </c>
      <c r="F21">
        <v>14</v>
      </c>
      <c r="G21" t="s">
        <v>11</v>
      </c>
      <c r="H21">
        <v>1400</v>
      </c>
      <c r="I21">
        <f>Customers[[#This Row],[TotalRevenue]]/Customers[[#This Row],[MonthsActive]]</f>
        <v>100</v>
      </c>
      <c r="J21" t="str">
        <f>IF(Customers[[#This Row],[MonthlyFee]]&gt;=100,"Yes","No")</f>
        <v>Yes</v>
      </c>
      <c r="K21">
        <f>IF(Customers[[#This Row],[Churned]]="Yes",10,0)</f>
        <v>10</v>
      </c>
    </row>
    <row r="22" spans="1:11" x14ac:dyDescent="0.35">
      <c r="A22">
        <v>5</v>
      </c>
      <c r="B22" t="s">
        <v>19</v>
      </c>
      <c r="C22" t="s">
        <v>9</v>
      </c>
      <c r="D22" t="s">
        <v>20</v>
      </c>
      <c r="E22">
        <v>100</v>
      </c>
      <c r="F22">
        <v>15</v>
      </c>
      <c r="G22" t="s">
        <v>18</v>
      </c>
      <c r="H22">
        <v>1500</v>
      </c>
      <c r="I22">
        <f>Customers[[#This Row],[TotalRevenue]]/Customers[[#This Row],[MonthsActive]]</f>
        <v>100</v>
      </c>
      <c r="J22" t="str">
        <f>IF(Customers[[#This Row],[MonthlyFee]]&gt;=100,"Yes","No")</f>
        <v>Yes</v>
      </c>
      <c r="K22">
        <f>IF(Customers[[#This Row],[Churned]]="Yes",10,0)</f>
        <v>0</v>
      </c>
    </row>
    <row r="23" spans="1:11" x14ac:dyDescent="0.35">
      <c r="A23">
        <v>26</v>
      </c>
      <c r="B23" t="s">
        <v>42</v>
      </c>
      <c r="C23" t="s">
        <v>26</v>
      </c>
      <c r="D23" t="s">
        <v>10</v>
      </c>
      <c r="E23">
        <v>100</v>
      </c>
      <c r="F23">
        <v>10</v>
      </c>
      <c r="G23" t="s">
        <v>11</v>
      </c>
      <c r="H23">
        <v>1000</v>
      </c>
      <c r="I23">
        <f>Customers[[#This Row],[TotalRevenue]]/Customers[[#This Row],[MonthsActive]]</f>
        <v>100</v>
      </c>
      <c r="J23" t="str">
        <f>IF(Customers[[#This Row],[MonthlyFee]]&gt;=100,"Yes","No")</f>
        <v>Yes</v>
      </c>
      <c r="K23">
        <f>IF(Customers[[#This Row],[Churned]]="Yes",10,0)</f>
        <v>10</v>
      </c>
    </row>
    <row r="24" spans="1:11" x14ac:dyDescent="0.35">
      <c r="A24">
        <v>28</v>
      </c>
      <c r="B24" t="s">
        <v>44</v>
      </c>
      <c r="C24" t="s">
        <v>26</v>
      </c>
      <c r="D24" t="s">
        <v>20</v>
      </c>
      <c r="E24">
        <v>100</v>
      </c>
      <c r="F24">
        <v>21</v>
      </c>
      <c r="G24" t="s">
        <v>18</v>
      </c>
      <c r="H24">
        <v>2100</v>
      </c>
      <c r="I24">
        <f>Customers[[#This Row],[TotalRevenue]]/Customers[[#This Row],[MonthsActive]]</f>
        <v>100</v>
      </c>
      <c r="J24" t="str">
        <f>IF(Customers[[#This Row],[MonthlyFee]]&gt;=100,"Yes","No")</f>
        <v>Yes</v>
      </c>
      <c r="K24">
        <f>IF(Customers[[#This Row],[Churned]]="Yes",10,0)</f>
        <v>0</v>
      </c>
    </row>
    <row r="25" spans="1:11" x14ac:dyDescent="0.35">
      <c r="A25">
        <v>32</v>
      </c>
      <c r="B25" t="s">
        <v>48</v>
      </c>
      <c r="C25" t="s">
        <v>16</v>
      </c>
      <c r="D25" t="s">
        <v>14</v>
      </c>
      <c r="E25">
        <v>100</v>
      </c>
      <c r="F25">
        <v>20</v>
      </c>
      <c r="G25" t="s">
        <v>18</v>
      </c>
      <c r="H25">
        <v>2000</v>
      </c>
      <c r="I25">
        <f>Customers[[#This Row],[TotalRevenue]]/Customers[[#This Row],[MonthsActive]]</f>
        <v>100</v>
      </c>
      <c r="J25" t="str">
        <f>IF(Customers[[#This Row],[MonthlyFee]]&gt;=100,"Yes","No")</f>
        <v>Yes</v>
      </c>
      <c r="K25">
        <f>IF(Customers[[#This Row],[Churned]]="Yes",10,0)</f>
        <v>0</v>
      </c>
    </row>
    <row r="26" spans="1:11" x14ac:dyDescent="0.35">
      <c r="A26">
        <v>36</v>
      </c>
      <c r="B26" t="s">
        <v>52</v>
      </c>
      <c r="C26" t="s">
        <v>16</v>
      </c>
      <c r="D26" t="s">
        <v>20</v>
      </c>
      <c r="E26">
        <v>100</v>
      </c>
      <c r="F26">
        <v>1</v>
      </c>
      <c r="G26" t="s">
        <v>18</v>
      </c>
      <c r="H26">
        <v>100</v>
      </c>
      <c r="I26">
        <f>Customers[[#This Row],[TotalRevenue]]/Customers[[#This Row],[MonthsActive]]</f>
        <v>100</v>
      </c>
      <c r="J26" t="str">
        <f>IF(Customers[[#This Row],[MonthlyFee]]&gt;=100,"Yes","No")</f>
        <v>Yes</v>
      </c>
      <c r="K26">
        <f>IF(Customers[[#This Row],[Churned]]="Yes",10,0)</f>
        <v>0</v>
      </c>
    </row>
    <row r="27" spans="1:11" x14ac:dyDescent="0.35">
      <c r="A27">
        <v>39</v>
      </c>
      <c r="B27" t="s">
        <v>55</v>
      </c>
      <c r="C27" t="s">
        <v>16</v>
      </c>
      <c r="D27" t="s">
        <v>14</v>
      </c>
      <c r="E27">
        <v>100</v>
      </c>
      <c r="F27">
        <v>13</v>
      </c>
      <c r="G27" t="s">
        <v>18</v>
      </c>
      <c r="H27">
        <v>1300</v>
      </c>
      <c r="I27">
        <f>Customers[[#This Row],[TotalRevenue]]/Customers[[#This Row],[MonthsActive]]</f>
        <v>100</v>
      </c>
      <c r="J27" t="str">
        <f>IF(Customers[[#This Row],[MonthlyFee]]&gt;=100,"Yes","No")</f>
        <v>Yes</v>
      </c>
      <c r="K27">
        <f>IF(Customers[[#This Row],[Churned]]="Yes",10,0)</f>
        <v>0</v>
      </c>
    </row>
    <row r="28" spans="1:11" x14ac:dyDescent="0.35">
      <c r="A28">
        <v>46</v>
      </c>
      <c r="B28" t="s">
        <v>62</v>
      </c>
      <c r="C28" t="s">
        <v>13</v>
      </c>
      <c r="D28" t="s">
        <v>14</v>
      </c>
      <c r="E28">
        <v>100</v>
      </c>
      <c r="F28">
        <v>5</v>
      </c>
      <c r="G28" t="s">
        <v>18</v>
      </c>
      <c r="H28">
        <v>500</v>
      </c>
      <c r="I28">
        <f>Customers[[#This Row],[TotalRevenue]]/Customers[[#This Row],[MonthsActive]]</f>
        <v>100</v>
      </c>
      <c r="J28" t="str">
        <f>IF(Customers[[#This Row],[MonthlyFee]]&gt;=100,"Yes","No")</f>
        <v>Yes</v>
      </c>
      <c r="K28">
        <f>IF(Customers[[#This Row],[Churned]]="Yes",10,0)</f>
        <v>0</v>
      </c>
    </row>
    <row r="29" spans="1:11" x14ac:dyDescent="0.35">
      <c r="A29">
        <v>50</v>
      </c>
      <c r="B29" t="s">
        <v>66</v>
      </c>
      <c r="C29" t="s">
        <v>26</v>
      </c>
      <c r="D29" t="s">
        <v>20</v>
      </c>
      <c r="E29">
        <v>100</v>
      </c>
      <c r="F29">
        <v>12</v>
      </c>
      <c r="G29" t="s">
        <v>18</v>
      </c>
      <c r="H29">
        <v>1200</v>
      </c>
      <c r="I29">
        <f>Customers[[#This Row],[TotalRevenue]]/Customers[[#This Row],[MonthsActive]]</f>
        <v>100</v>
      </c>
      <c r="J29" t="str">
        <f>IF(Customers[[#This Row],[MonthlyFee]]&gt;=100,"Yes","No")</f>
        <v>Yes</v>
      </c>
      <c r="K29">
        <f>IF(Customers[[#This Row],[Churned]]="Yes",10,0)</f>
        <v>0</v>
      </c>
    </row>
    <row r="30" spans="1:11" x14ac:dyDescent="0.35">
      <c r="A30">
        <v>1</v>
      </c>
      <c r="B30" t="s">
        <v>8</v>
      </c>
      <c r="C30" t="s">
        <v>9</v>
      </c>
      <c r="D30" t="s">
        <v>10</v>
      </c>
      <c r="E30">
        <v>50</v>
      </c>
      <c r="F30">
        <v>23</v>
      </c>
      <c r="G30" t="s">
        <v>11</v>
      </c>
      <c r="H30">
        <v>1150</v>
      </c>
      <c r="I30">
        <f>Customers[[#This Row],[TotalRevenue]]/Customers[[#This Row],[MonthsActive]]</f>
        <v>50</v>
      </c>
      <c r="J30" t="str">
        <f>IF(Customers[[#This Row],[MonthlyFee]]&gt;=100,"Yes","No")</f>
        <v>No</v>
      </c>
      <c r="K30">
        <f>IF(Customers[[#This Row],[Churned]]="Yes",10,0)</f>
        <v>10</v>
      </c>
    </row>
    <row r="31" spans="1:11" x14ac:dyDescent="0.35">
      <c r="A31">
        <v>4</v>
      </c>
      <c r="B31" t="s">
        <v>17</v>
      </c>
      <c r="C31" t="s">
        <v>9</v>
      </c>
      <c r="D31" t="s">
        <v>10</v>
      </c>
      <c r="E31">
        <v>50</v>
      </c>
      <c r="F31">
        <v>9</v>
      </c>
      <c r="G31" t="s">
        <v>18</v>
      </c>
      <c r="H31">
        <v>450</v>
      </c>
      <c r="I31">
        <f>Customers[[#This Row],[TotalRevenue]]/Customers[[#This Row],[MonthsActive]]</f>
        <v>50</v>
      </c>
      <c r="J31" t="str">
        <f>IF(Customers[[#This Row],[MonthlyFee]]&gt;=100,"Yes","No")</f>
        <v>No</v>
      </c>
      <c r="K31">
        <f>IF(Customers[[#This Row],[Churned]]="Yes",10,0)</f>
        <v>0</v>
      </c>
    </row>
    <row r="32" spans="1:11" x14ac:dyDescent="0.35">
      <c r="A32">
        <v>6</v>
      </c>
      <c r="B32" t="s">
        <v>21</v>
      </c>
      <c r="C32" t="s">
        <v>13</v>
      </c>
      <c r="D32" t="s">
        <v>10</v>
      </c>
      <c r="E32">
        <v>50</v>
      </c>
      <c r="F32">
        <v>15</v>
      </c>
      <c r="G32" t="s">
        <v>11</v>
      </c>
      <c r="H32">
        <v>750</v>
      </c>
      <c r="I32">
        <f>Customers[[#This Row],[TotalRevenue]]/Customers[[#This Row],[MonthsActive]]</f>
        <v>50</v>
      </c>
      <c r="J32" t="str">
        <f>IF(Customers[[#This Row],[MonthlyFee]]&gt;=100,"Yes","No")</f>
        <v>No</v>
      </c>
      <c r="K32">
        <f>IF(Customers[[#This Row],[Churned]]="Yes",10,0)</f>
        <v>10</v>
      </c>
    </row>
    <row r="33" spans="1:11" x14ac:dyDescent="0.35">
      <c r="A33">
        <v>7</v>
      </c>
      <c r="B33" t="s">
        <v>22</v>
      </c>
      <c r="C33" t="s">
        <v>16</v>
      </c>
      <c r="D33" t="s">
        <v>20</v>
      </c>
      <c r="E33">
        <v>50</v>
      </c>
      <c r="F33">
        <v>10</v>
      </c>
      <c r="G33" t="s">
        <v>11</v>
      </c>
      <c r="H33">
        <v>500</v>
      </c>
      <c r="I33">
        <f>Customers[[#This Row],[TotalRevenue]]/Customers[[#This Row],[MonthsActive]]</f>
        <v>50</v>
      </c>
      <c r="J33" t="str">
        <f>IF(Customers[[#This Row],[MonthlyFee]]&gt;=100,"Yes","No")</f>
        <v>No</v>
      </c>
      <c r="K33">
        <f>IF(Customers[[#This Row],[Churned]]="Yes",10,0)</f>
        <v>10</v>
      </c>
    </row>
    <row r="34" spans="1:11" x14ac:dyDescent="0.35">
      <c r="A34">
        <v>8</v>
      </c>
      <c r="B34" t="s">
        <v>23</v>
      </c>
      <c r="C34" t="s">
        <v>16</v>
      </c>
      <c r="D34" t="s">
        <v>10</v>
      </c>
      <c r="E34">
        <v>50</v>
      </c>
      <c r="F34">
        <v>13</v>
      </c>
      <c r="G34" t="s">
        <v>11</v>
      </c>
      <c r="H34">
        <v>650</v>
      </c>
      <c r="I34">
        <f>Customers[[#This Row],[TotalRevenue]]/Customers[[#This Row],[MonthsActive]]</f>
        <v>50</v>
      </c>
      <c r="J34" t="str">
        <f>IF(Customers[[#This Row],[MonthlyFee]]&gt;=100,"Yes","No")</f>
        <v>No</v>
      </c>
      <c r="K34">
        <f>IF(Customers[[#This Row],[Churned]]="Yes",10,0)</f>
        <v>10</v>
      </c>
    </row>
    <row r="35" spans="1:11" x14ac:dyDescent="0.35">
      <c r="A35">
        <v>9</v>
      </c>
      <c r="B35" t="s">
        <v>24</v>
      </c>
      <c r="C35" t="s">
        <v>9</v>
      </c>
      <c r="D35" t="s">
        <v>10</v>
      </c>
      <c r="E35">
        <v>50</v>
      </c>
      <c r="F35">
        <v>19</v>
      </c>
      <c r="G35" t="s">
        <v>18</v>
      </c>
      <c r="H35">
        <v>950</v>
      </c>
      <c r="I35">
        <f>Customers[[#This Row],[TotalRevenue]]/Customers[[#This Row],[MonthsActive]]</f>
        <v>50</v>
      </c>
      <c r="J35" t="str">
        <f>IF(Customers[[#This Row],[MonthlyFee]]&gt;=100,"Yes","No")</f>
        <v>No</v>
      </c>
      <c r="K35">
        <f>IF(Customers[[#This Row],[Churned]]="Yes",10,0)</f>
        <v>0</v>
      </c>
    </row>
    <row r="36" spans="1:11" x14ac:dyDescent="0.35">
      <c r="A36">
        <v>11</v>
      </c>
      <c r="B36" t="s">
        <v>27</v>
      </c>
      <c r="C36" t="s">
        <v>9</v>
      </c>
      <c r="D36" t="s">
        <v>20</v>
      </c>
      <c r="E36">
        <v>50</v>
      </c>
      <c r="F36">
        <v>17</v>
      </c>
      <c r="G36" t="s">
        <v>11</v>
      </c>
      <c r="H36">
        <v>850</v>
      </c>
      <c r="I36">
        <f>Customers[[#This Row],[TotalRevenue]]/Customers[[#This Row],[MonthsActive]]</f>
        <v>50</v>
      </c>
      <c r="J36" t="str">
        <f>IF(Customers[[#This Row],[MonthlyFee]]&gt;=100,"Yes","No")</f>
        <v>No</v>
      </c>
      <c r="K36">
        <f>IF(Customers[[#This Row],[Churned]]="Yes",10,0)</f>
        <v>10</v>
      </c>
    </row>
    <row r="37" spans="1:11" x14ac:dyDescent="0.35">
      <c r="A37">
        <v>12</v>
      </c>
      <c r="B37" t="s">
        <v>28</v>
      </c>
      <c r="C37" t="s">
        <v>9</v>
      </c>
      <c r="D37" t="s">
        <v>10</v>
      </c>
      <c r="E37">
        <v>50</v>
      </c>
      <c r="F37">
        <v>20</v>
      </c>
      <c r="G37" t="s">
        <v>18</v>
      </c>
      <c r="H37">
        <v>1000</v>
      </c>
      <c r="I37">
        <f>Customers[[#This Row],[TotalRevenue]]/Customers[[#This Row],[MonthsActive]]</f>
        <v>50</v>
      </c>
      <c r="J37" t="str">
        <f>IF(Customers[[#This Row],[MonthlyFee]]&gt;=100,"Yes","No")</f>
        <v>No</v>
      </c>
      <c r="K37">
        <f>IF(Customers[[#This Row],[Churned]]="Yes",10,0)</f>
        <v>0</v>
      </c>
    </row>
    <row r="38" spans="1:11" x14ac:dyDescent="0.35">
      <c r="A38">
        <v>13</v>
      </c>
      <c r="B38" t="s">
        <v>29</v>
      </c>
      <c r="C38" t="s">
        <v>9</v>
      </c>
      <c r="D38" t="s">
        <v>14</v>
      </c>
      <c r="E38">
        <v>50</v>
      </c>
      <c r="F38">
        <v>4</v>
      </c>
      <c r="G38" t="s">
        <v>11</v>
      </c>
      <c r="H38">
        <v>200</v>
      </c>
      <c r="I38">
        <f>Customers[[#This Row],[TotalRevenue]]/Customers[[#This Row],[MonthsActive]]</f>
        <v>50</v>
      </c>
      <c r="J38" t="str">
        <f>IF(Customers[[#This Row],[MonthlyFee]]&gt;=100,"Yes","No")</f>
        <v>No</v>
      </c>
      <c r="K38">
        <f>IF(Customers[[#This Row],[Churned]]="Yes",10,0)</f>
        <v>10</v>
      </c>
    </row>
    <row r="39" spans="1:11" x14ac:dyDescent="0.35">
      <c r="A39">
        <v>15</v>
      </c>
      <c r="B39" t="s">
        <v>31</v>
      </c>
      <c r="C39" t="s">
        <v>13</v>
      </c>
      <c r="D39" t="s">
        <v>14</v>
      </c>
      <c r="E39">
        <v>50</v>
      </c>
      <c r="F39">
        <v>23</v>
      </c>
      <c r="G39" t="s">
        <v>18</v>
      </c>
      <c r="H39">
        <v>1150</v>
      </c>
      <c r="I39">
        <f>Customers[[#This Row],[TotalRevenue]]/Customers[[#This Row],[MonthsActive]]</f>
        <v>50</v>
      </c>
      <c r="J39" t="str">
        <f>IF(Customers[[#This Row],[MonthlyFee]]&gt;=100,"Yes","No")</f>
        <v>No</v>
      </c>
      <c r="K39">
        <f>IF(Customers[[#This Row],[Churned]]="Yes",10,0)</f>
        <v>0</v>
      </c>
    </row>
    <row r="40" spans="1:11" x14ac:dyDescent="0.35">
      <c r="A40">
        <v>16</v>
      </c>
      <c r="B40" t="s">
        <v>32</v>
      </c>
      <c r="C40" t="s">
        <v>16</v>
      </c>
      <c r="D40" t="s">
        <v>14</v>
      </c>
      <c r="E40">
        <v>50</v>
      </c>
      <c r="F40">
        <v>7</v>
      </c>
      <c r="G40" t="s">
        <v>11</v>
      </c>
      <c r="H40">
        <v>350</v>
      </c>
      <c r="I40">
        <f>Customers[[#This Row],[TotalRevenue]]/Customers[[#This Row],[MonthsActive]]</f>
        <v>50</v>
      </c>
      <c r="J40" t="str">
        <f>IF(Customers[[#This Row],[MonthlyFee]]&gt;=100,"Yes","No")</f>
        <v>No</v>
      </c>
      <c r="K40">
        <f>IF(Customers[[#This Row],[Churned]]="Yes",10,0)</f>
        <v>10</v>
      </c>
    </row>
    <row r="41" spans="1:11" x14ac:dyDescent="0.35">
      <c r="A41">
        <v>20</v>
      </c>
      <c r="B41" t="s">
        <v>36</v>
      </c>
      <c r="C41" t="s">
        <v>9</v>
      </c>
      <c r="D41" t="s">
        <v>20</v>
      </c>
      <c r="E41">
        <v>50</v>
      </c>
      <c r="F41">
        <v>4</v>
      </c>
      <c r="G41" t="s">
        <v>18</v>
      </c>
      <c r="H41">
        <v>200</v>
      </c>
      <c r="I41">
        <f>Customers[[#This Row],[TotalRevenue]]/Customers[[#This Row],[MonthsActive]]</f>
        <v>50</v>
      </c>
      <c r="J41" t="str">
        <f>IF(Customers[[#This Row],[MonthlyFee]]&gt;=100,"Yes","No")</f>
        <v>No</v>
      </c>
      <c r="K41">
        <f>IF(Customers[[#This Row],[Churned]]="Yes",10,0)</f>
        <v>0</v>
      </c>
    </row>
    <row r="42" spans="1:11" x14ac:dyDescent="0.35">
      <c r="A42">
        <v>23</v>
      </c>
      <c r="B42" t="s">
        <v>39</v>
      </c>
      <c r="C42" t="s">
        <v>26</v>
      </c>
      <c r="D42" t="s">
        <v>10</v>
      </c>
      <c r="E42">
        <v>50</v>
      </c>
      <c r="F42">
        <v>19</v>
      </c>
      <c r="G42" t="s">
        <v>18</v>
      </c>
      <c r="H42">
        <v>950</v>
      </c>
      <c r="I42">
        <f>Customers[[#This Row],[TotalRevenue]]/Customers[[#This Row],[MonthsActive]]</f>
        <v>50</v>
      </c>
      <c r="J42" t="str">
        <f>IF(Customers[[#This Row],[MonthlyFee]]&gt;=100,"Yes","No")</f>
        <v>No</v>
      </c>
      <c r="K42">
        <f>IF(Customers[[#This Row],[Churned]]="Yes",10,0)</f>
        <v>0</v>
      </c>
    </row>
    <row r="43" spans="1:11" x14ac:dyDescent="0.35">
      <c r="A43">
        <v>25</v>
      </c>
      <c r="B43" t="s">
        <v>41</v>
      </c>
      <c r="C43" t="s">
        <v>13</v>
      </c>
      <c r="D43" t="s">
        <v>10</v>
      </c>
      <c r="E43">
        <v>50</v>
      </c>
      <c r="F43">
        <v>2</v>
      </c>
      <c r="G43" t="s">
        <v>18</v>
      </c>
      <c r="H43">
        <v>100</v>
      </c>
      <c r="I43">
        <f>Customers[[#This Row],[TotalRevenue]]/Customers[[#This Row],[MonthsActive]]</f>
        <v>50</v>
      </c>
      <c r="J43" t="str">
        <f>IF(Customers[[#This Row],[MonthlyFee]]&gt;=100,"Yes","No")</f>
        <v>No</v>
      </c>
      <c r="K43">
        <f>IF(Customers[[#This Row],[Churned]]="Yes",10,0)</f>
        <v>0</v>
      </c>
    </row>
    <row r="44" spans="1:11" x14ac:dyDescent="0.35">
      <c r="A44">
        <v>29</v>
      </c>
      <c r="B44" t="s">
        <v>45</v>
      </c>
      <c r="C44" t="s">
        <v>13</v>
      </c>
      <c r="D44" t="s">
        <v>14</v>
      </c>
      <c r="E44">
        <v>50</v>
      </c>
      <c r="F44">
        <v>6</v>
      </c>
      <c r="G44" t="s">
        <v>18</v>
      </c>
      <c r="H44">
        <v>300</v>
      </c>
      <c r="I44">
        <f>Customers[[#This Row],[TotalRevenue]]/Customers[[#This Row],[MonthsActive]]</f>
        <v>50</v>
      </c>
      <c r="J44" t="str">
        <f>IF(Customers[[#This Row],[MonthlyFee]]&gt;=100,"Yes","No")</f>
        <v>No</v>
      </c>
      <c r="K44">
        <f>IF(Customers[[#This Row],[Churned]]="Yes",10,0)</f>
        <v>0</v>
      </c>
    </row>
    <row r="45" spans="1:11" x14ac:dyDescent="0.35">
      <c r="A45">
        <v>31</v>
      </c>
      <c r="B45" t="s">
        <v>47</v>
      </c>
      <c r="C45" t="s">
        <v>16</v>
      </c>
      <c r="D45" t="s">
        <v>14</v>
      </c>
      <c r="E45">
        <v>50</v>
      </c>
      <c r="F45">
        <v>12</v>
      </c>
      <c r="G45" t="s">
        <v>18</v>
      </c>
      <c r="H45">
        <v>600</v>
      </c>
      <c r="I45">
        <f>Customers[[#This Row],[TotalRevenue]]/Customers[[#This Row],[MonthsActive]]</f>
        <v>50</v>
      </c>
      <c r="J45" t="str">
        <f>IF(Customers[[#This Row],[MonthlyFee]]&gt;=100,"Yes","No")</f>
        <v>No</v>
      </c>
      <c r="K45">
        <f>IF(Customers[[#This Row],[Churned]]="Yes",10,0)</f>
        <v>0</v>
      </c>
    </row>
    <row r="46" spans="1:11" x14ac:dyDescent="0.35">
      <c r="A46">
        <v>33</v>
      </c>
      <c r="B46" t="s">
        <v>49</v>
      </c>
      <c r="C46" t="s">
        <v>13</v>
      </c>
      <c r="D46" t="s">
        <v>14</v>
      </c>
      <c r="E46">
        <v>50</v>
      </c>
      <c r="F46">
        <v>11</v>
      </c>
      <c r="G46" t="s">
        <v>11</v>
      </c>
      <c r="H46">
        <v>550</v>
      </c>
      <c r="I46">
        <f>Customers[[#This Row],[TotalRevenue]]/Customers[[#This Row],[MonthsActive]]</f>
        <v>50</v>
      </c>
      <c r="J46" t="str">
        <f>IF(Customers[[#This Row],[MonthlyFee]]&gt;=100,"Yes","No")</f>
        <v>No</v>
      </c>
      <c r="K46">
        <f>IF(Customers[[#This Row],[Churned]]="Yes",10,0)</f>
        <v>10</v>
      </c>
    </row>
    <row r="47" spans="1:11" x14ac:dyDescent="0.35">
      <c r="A47">
        <v>37</v>
      </c>
      <c r="B47" t="s">
        <v>53</v>
      </c>
      <c r="C47" t="s">
        <v>13</v>
      </c>
      <c r="D47" t="s">
        <v>10</v>
      </c>
      <c r="E47">
        <v>50</v>
      </c>
      <c r="F47">
        <v>1</v>
      </c>
      <c r="G47" t="s">
        <v>18</v>
      </c>
      <c r="H47">
        <v>50</v>
      </c>
      <c r="I47">
        <f>Customers[[#This Row],[TotalRevenue]]/Customers[[#This Row],[MonthsActive]]</f>
        <v>50</v>
      </c>
      <c r="J47" t="str">
        <f>IF(Customers[[#This Row],[MonthlyFee]]&gt;=100,"Yes","No")</f>
        <v>No</v>
      </c>
      <c r="K47">
        <f>IF(Customers[[#This Row],[Churned]]="Yes",10,0)</f>
        <v>0</v>
      </c>
    </row>
    <row r="48" spans="1:11" x14ac:dyDescent="0.35">
      <c r="A48">
        <v>42</v>
      </c>
      <c r="B48" t="s">
        <v>58</v>
      </c>
      <c r="C48" t="s">
        <v>9</v>
      </c>
      <c r="D48" t="s">
        <v>14</v>
      </c>
      <c r="E48">
        <v>50</v>
      </c>
      <c r="F48">
        <v>7</v>
      </c>
      <c r="G48" t="s">
        <v>11</v>
      </c>
      <c r="H48">
        <v>350</v>
      </c>
      <c r="I48">
        <f>Customers[[#This Row],[TotalRevenue]]/Customers[[#This Row],[MonthsActive]]</f>
        <v>50</v>
      </c>
      <c r="J48" t="str">
        <f>IF(Customers[[#This Row],[MonthlyFee]]&gt;=100,"Yes","No")</f>
        <v>No</v>
      </c>
      <c r="K48">
        <f>IF(Customers[[#This Row],[Churned]]="Yes",10,0)</f>
        <v>10</v>
      </c>
    </row>
    <row r="49" spans="1:11" x14ac:dyDescent="0.35">
      <c r="A49">
        <v>44</v>
      </c>
      <c r="B49" t="s">
        <v>60</v>
      </c>
      <c r="C49" t="s">
        <v>13</v>
      </c>
      <c r="D49" t="s">
        <v>10</v>
      </c>
      <c r="E49">
        <v>50</v>
      </c>
      <c r="F49">
        <v>8</v>
      </c>
      <c r="G49" t="s">
        <v>18</v>
      </c>
      <c r="H49">
        <v>400</v>
      </c>
      <c r="I49">
        <f>Customers[[#This Row],[TotalRevenue]]/Customers[[#This Row],[MonthsActive]]</f>
        <v>50</v>
      </c>
      <c r="J49" t="str">
        <f>IF(Customers[[#This Row],[MonthlyFee]]&gt;=100,"Yes","No")</f>
        <v>No</v>
      </c>
      <c r="K49">
        <f>IF(Customers[[#This Row],[Churned]]="Yes",10,0)</f>
        <v>0</v>
      </c>
    </row>
    <row r="50" spans="1:11" x14ac:dyDescent="0.35">
      <c r="A50">
        <v>48</v>
      </c>
      <c r="B50" t="s">
        <v>64</v>
      </c>
      <c r="C50" t="s">
        <v>9</v>
      </c>
      <c r="D50" t="s">
        <v>20</v>
      </c>
      <c r="E50">
        <v>50</v>
      </c>
      <c r="F50">
        <v>19</v>
      </c>
      <c r="G50" t="s">
        <v>18</v>
      </c>
      <c r="H50">
        <v>950</v>
      </c>
      <c r="I50">
        <f>Customers[[#This Row],[TotalRevenue]]/Customers[[#This Row],[MonthsActive]]</f>
        <v>50</v>
      </c>
      <c r="J50" t="str">
        <f>IF(Customers[[#This Row],[MonthlyFee]]&gt;=100,"Yes","No")</f>
        <v>No</v>
      </c>
      <c r="K50">
        <f>IF(Customers[[#This Row],[Churned]]="Yes",10,0)</f>
        <v>0</v>
      </c>
    </row>
    <row r="51" spans="1:11" x14ac:dyDescent="0.35">
      <c r="A51">
        <v>49</v>
      </c>
      <c r="B51" t="s">
        <v>65</v>
      </c>
      <c r="C51" t="s">
        <v>26</v>
      </c>
      <c r="D51" t="s">
        <v>14</v>
      </c>
      <c r="E51">
        <v>50</v>
      </c>
      <c r="F51">
        <v>10</v>
      </c>
      <c r="G51" t="s">
        <v>11</v>
      </c>
      <c r="H51">
        <v>500</v>
      </c>
      <c r="I51">
        <f>Customers[[#This Row],[TotalRevenue]]/Customers[[#This Row],[MonthsActive]]</f>
        <v>50</v>
      </c>
      <c r="J51" t="str">
        <f>IF(Customers[[#This Row],[MonthlyFee]]&gt;=100,"Yes","No")</f>
        <v>No</v>
      </c>
      <c r="K51">
        <f>IF(Customers[[#This Row],[Churned]]="Yes",10,0)</f>
        <v>10</v>
      </c>
    </row>
  </sheetData>
  <conditionalFormatting sqref="E1:E1048576">
    <cfRule type="cellIs" priority="5" operator="greaterThanOrEqual">
      <formula>100</formula>
    </cfRule>
    <cfRule type="cellIs" dxfId="6" priority="4" operator="greaterThanOrEqual">
      <formula>100</formula>
    </cfRule>
    <cfRule type="cellIs" dxfId="5" priority="3" operator="greaterThanOrEqual">
      <formula>100</formula>
    </cfRule>
  </conditionalFormatting>
  <conditionalFormatting sqref="G1:G1048576">
    <cfRule type="containsText" dxfId="4" priority="2" operator="containsText" text="Yes">
      <formula>NOT(ISERROR(SEARCH("Yes",G1)))</formula>
    </cfRule>
  </conditionalFormatting>
  <conditionalFormatting sqref="H1:H1048576">
    <cfRule type="aboveAverage" dxfId="0" priority="1"/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L24" sqref="L24"/>
    </sheetView>
  </sheetViews>
  <sheetFormatPr defaultRowHeight="14.5" x14ac:dyDescent="0.35"/>
  <cols>
    <col min="1" max="1" width="10.90625" bestFit="1" customWidth="1"/>
    <col min="2" max="2" width="12.26953125" bestFit="1" customWidth="1"/>
    <col min="3" max="3" width="9.453125" bestFit="1" customWidth="1"/>
    <col min="4" max="4" width="5.453125" bestFit="1" customWidth="1"/>
    <col min="5" max="5" width="11" bestFit="1" customWidth="1"/>
    <col min="6" max="6" width="11.453125" bestFit="1" customWidth="1"/>
    <col min="7" max="7" width="14.453125" style="2" bestFit="1" customWidth="1"/>
    <col min="8" max="8" width="11.81640625" style="2" bestFit="1" customWidth="1"/>
    <col min="9" max="9" width="12.453125" style="2" bestFit="1" customWidth="1"/>
  </cols>
  <sheetData>
    <row r="1" spans="1:9" s="1" customFormat="1" x14ac:dyDescent="0.3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x14ac:dyDescent="0.35">
      <c r="A2">
        <v>1</v>
      </c>
      <c r="B2" t="s">
        <v>76</v>
      </c>
      <c r="C2">
        <v>3461</v>
      </c>
      <c r="D2">
        <v>611</v>
      </c>
      <c r="E2">
        <v>63</v>
      </c>
      <c r="F2">
        <v>8992</v>
      </c>
      <c r="G2" s="2">
        <v>22.376854056033689</v>
      </c>
      <c r="H2" s="2">
        <v>5.6644844517184936</v>
      </c>
      <c r="I2" s="2">
        <v>159.80930366945969</v>
      </c>
    </row>
    <row r="3" spans="1:9" x14ac:dyDescent="0.35">
      <c r="A3">
        <v>2</v>
      </c>
      <c r="B3" t="s">
        <v>77</v>
      </c>
      <c r="C3">
        <v>4933</v>
      </c>
      <c r="D3">
        <v>116</v>
      </c>
      <c r="E3">
        <v>67</v>
      </c>
      <c r="F3">
        <v>5780</v>
      </c>
      <c r="G3" s="2">
        <v>3.3463147266695512</v>
      </c>
      <c r="H3" s="2">
        <v>42.525862068965523</v>
      </c>
      <c r="I3" s="2">
        <v>17.170079059395899</v>
      </c>
    </row>
    <row r="4" spans="1:9" x14ac:dyDescent="0.35">
      <c r="A4">
        <v>3</v>
      </c>
      <c r="B4" t="s">
        <v>77</v>
      </c>
      <c r="C4">
        <v>4277</v>
      </c>
      <c r="D4">
        <v>271</v>
      </c>
      <c r="E4">
        <v>76</v>
      </c>
      <c r="F4">
        <v>3368</v>
      </c>
      <c r="G4" s="2">
        <v>8.6346981041898996</v>
      </c>
      <c r="H4" s="2">
        <v>15.78228782287823</v>
      </c>
      <c r="I4" s="2">
        <v>-21.25321487023615</v>
      </c>
    </row>
    <row r="5" spans="1:9" x14ac:dyDescent="0.35">
      <c r="A5">
        <v>4</v>
      </c>
      <c r="B5" t="s">
        <v>76</v>
      </c>
      <c r="C5">
        <v>3369</v>
      </c>
      <c r="D5">
        <v>319</v>
      </c>
      <c r="E5">
        <v>113</v>
      </c>
      <c r="F5">
        <v>7655</v>
      </c>
      <c r="G5" s="2">
        <v>11.88303222201527</v>
      </c>
      <c r="H5" s="2">
        <v>10.561128526645771</v>
      </c>
      <c r="I5" s="2">
        <v>127.21875927574951</v>
      </c>
    </row>
    <row r="6" spans="1:9" x14ac:dyDescent="0.35">
      <c r="A6">
        <v>5</v>
      </c>
      <c r="B6" t="s">
        <v>78</v>
      </c>
      <c r="C6">
        <v>3734</v>
      </c>
      <c r="D6">
        <v>257</v>
      </c>
      <c r="E6">
        <v>183</v>
      </c>
      <c r="F6">
        <v>9173</v>
      </c>
      <c r="G6" s="2">
        <v>8.9640739448901297</v>
      </c>
      <c r="H6" s="2">
        <v>14.52918287937743</v>
      </c>
      <c r="I6" s="2">
        <v>145.66148901981791</v>
      </c>
    </row>
    <row r="7" spans="1:9" x14ac:dyDescent="0.35">
      <c r="A7">
        <v>6</v>
      </c>
      <c r="B7" t="s">
        <v>78</v>
      </c>
      <c r="C7">
        <v>4291</v>
      </c>
      <c r="D7">
        <v>576</v>
      </c>
      <c r="E7">
        <v>33</v>
      </c>
      <c r="F7">
        <v>5495</v>
      </c>
      <c r="G7" s="2">
        <v>18.31187410586552</v>
      </c>
      <c r="H7" s="2">
        <v>7.4496527777777777</v>
      </c>
      <c r="I7" s="2">
        <v>28.058727569331161</v>
      </c>
    </row>
    <row r="8" spans="1:9" x14ac:dyDescent="0.35">
      <c r="A8">
        <v>7</v>
      </c>
      <c r="B8" t="s">
        <v>76</v>
      </c>
      <c r="C8">
        <v>1456</v>
      </c>
      <c r="D8">
        <v>145</v>
      </c>
      <c r="E8">
        <v>123</v>
      </c>
      <c r="F8">
        <v>7002</v>
      </c>
      <c r="G8" s="2">
        <v>8.3912037037037042</v>
      </c>
      <c r="H8" s="2">
        <v>10.04137931034483</v>
      </c>
      <c r="I8" s="2">
        <v>380.9065934065934</v>
      </c>
    </row>
    <row r="9" spans="1:9" x14ac:dyDescent="0.35">
      <c r="A9">
        <v>8</v>
      </c>
      <c r="B9" t="s">
        <v>78</v>
      </c>
      <c r="C9">
        <v>4567</v>
      </c>
      <c r="D9">
        <v>472</v>
      </c>
      <c r="E9">
        <v>41</v>
      </c>
      <c r="F9">
        <v>7614</v>
      </c>
      <c r="G9" s="2">
        <v>14.374904827166141</v>
      </c>
      <c r="H9" s="2">
        <v>9.6758474576271194</v>
      </c>
      <c r="I9" s="2">
        <v>66.717757827895781</v>
      </c>
    </row>
    <row r="10" spans="1:9" x14ac:dyDescent="0.35">
      <c r="A10">
        <v>9</v>
      </c>
      <c r="B10" t="s">
        <v>76</v>
      </c>
      <c r="C10">
        <v>660</v>
      </c>
      <c r="D10">
        <v>617</v>
      </c>
      <c r="E10">
        <v>184</v>
      </c>
      <c r="F10">
        <v>6919</v>
      </c>
      <c r="G10" s="2">
        <v>46.390977443609017</v>
      </c>
      <c r="H10" s="2">
        <v>1.069692058346839</v>
      </c>
      <c r="I10" s="2">
        <v>948.33333333333326</v>
      </c>
    </row>
    <row r="11" spans="1:9" x14ac:dyDescent="0.35">
      <c r="A11">
        <v>10</v>
      </c>
      <c r="B11" t="s">
        <v>78</v>
      </c>
      <c r="C11">
        <v>4993</v>
      </c>
      <c r="D11">
        <v>198</v>
      </c>
      <c r="E11">
        <v>95</v>
      </c>
      <c r="F11">
        <v>1853</v>
      </c>
      <c r="G11" s="2">
        <v>5.6628056628056633</v>
      </c>
      <c r="H11" s="2">
        <v>25.21717171717172</v>
      </c>
      <c r="I11" s="2">
        <v>-62.888043260564793</v>
      </c>
    </row>
    <row r="12" spans="1:9" x14ac:dyDescent="0.35">
      <c r="A12">
        <v>11</v>
      </c>
      <c r="B12" t="s">
        <v>78</v>
      </c>
      <c r="C12">
        <v>1800</v>
      </c>
      <c r="D12">
        <v>991</v>
      </c>
      <c r="E12">
        <v>160</v>
      </c>
      <c r="F12">
        <v>5146</v>
      </c>
      <c r="G12" s="2">
        <v>52.157894736842103</v>
      </c>
      <c r="H12" s="2">
        <v>1.816347124117053</v>
      </c>
      <c r="I12" s="2">
        <v>185.88888888888891</v>
      </c>
    </row>
    <row r="13" spans="1:9" x14ac:dyDescent="0.35">
      <c r="A13">
        <v>12</v>
      </c>
      <c r="B13" t="s">
        <v>77</v>
      </c>
      <c r="C13">
        <v>4487</v>
      </c>
      <c r="D13">
        <v>844</v>
      </c>
      <c r="E13">
        <v>136</v>
      </c>
      <c r="F13">
        <v>4769</v>
      </c>
      <c r="G13" s="2">
        <v>26.021273315862491</v>
      </c>
      <c r="H13" s="2">
        <v>5.3163507109004744</v>
      </c>
      <c r="I13" s="2">
        <v>6.2848228214842887</v>
      </c>
    </row>
    <row r="14" spans="1:9" x14ac:dyDescent="0.35">
      <c r="A14">
        <v>13</v>
      </c>
      <c r="B14" t="s">
        <v>77</v>
      </c>
      <c r="C14">
        <v>2027</v>
      </c>
      <c r="D14">
        <v>136</v>
      </c>
      <c r="E14">
        <v>164</v>
      </c>
      <c r="F14">
        <v>1574</v>
      </c>
      <c r="G14" s="2">
        <v>6.7544077477030049</v>
      </c>
      <c r="H14" s="2">
        <v>14.90441176470588</v>
      </c>
      <c r="I14" s="2">
        <v>-22.348297977306359</v>
      </c>
    </row>
    <row r="15" spans="1:9" x14ac:dyDescent="0.35">
      <c r="A15">
        <v>14</v>
      </c>
      <c r="B15" t="s">
        <v>78</v>
      </c>
      <c r="C15">
        <v>1718</v>
      </c>
      <c r="D15">
        <v>379</v>
      </c>
      <c r="E15">
        <v>139</v>
      </c>
      <c r="F15">
        <v>2148</v>
      </c>
      <c r="G15" s="2">
        <v>20.387305002689619</v>
      </c>
      <c r="H15" s="2">
        <v>4.5329815303430081</v>
      </c>
      <c r="I15" s="2">
        <v>25.0291036088475</v>
      </c>
    </row>
    <row r="16" spans="1:9" x14ac:dyDescent="0.35">
      <c r="A16">
        <v>15</v>
      </c>
      <c r="B16" t="s">
        <v>78</v>
      </c>
      <c r="C16">
        <v>4996</v>
      </c>
      <c r="D16">
        <v>448</v>
      </c>
      <c r="E16">
        <v>26</v>
      </c>
      <c r="F16">
        <v>7293</v>
      </c>
      <c r="G16" s="2">
        <v>12.807318467695829</v>
      </c>
      <c r="H16" s="2">
        <v>11.15178571428571</v>
      </c>
      <c r="I16" s="2">
        <v>45.976781425140111</v>
      </c>
    </row>
    <row r="17" spans="1:9" x14ac:dyDescent="0.35">
      <c r="A17">
        <v>16</v>
      </c>
      <c r="B17" t="s">
        <v>77</v>
      </c>
      <c r="C17">
        <v>3604</v>
      </c>
      <c r="D17">
        <v>596</v>
      </c>
      <c r="E17">
        <v>113</v>
      </c>
      <c r="F17">
        <v>7457</v>
      </c>
      <c r="G17" s="2">
        <v>21.27052105638829</v>
      </c>
      <c r="H17" s="2">
        <v>6.0469798657718119</v>
      </c>
      <c r="I17" s="2">
        <v>106.90899001109879</v>
      </c>
    </row>
    <row r="18" spans="1:9" x14ac:dyDescent="0.35">
      <c r="A18">
        <v>17</v>
      </c>
      <c r="B18" t="s">
        <v>77</v>
      </c>
      <c r="C18">
        <v>3235</v>
      </c>
      <c r="D18">
        <v>401</v>
      </c>
      <c r="E18">
        <v>170</v>
      </c>
      <c r="F18">
        <v>8509</v>
      </c>
      <c r="G18" s="2">
        <v>15.319961795606501</v>
      </c>
      <c r="H18" s="2">
        <v>8.0673316708229432</v>
      </c>
      <c r="I18" s="2">
        <v>163.02936630602781</v>
      </c>
    </row>
    <row r="19" spans="1:9" x14ac:dyDescent="0.35">
      <c r="A19">
        <v>18</v>
      </c>
      <c r="B19" t="s">
        <v>77</v>
      </c>
      <c r="C19">
        <v>1454</v>
      </c>
      <c r="D19">
        <v>280</v>
      </c>
      <c r="E19">
        <v>146</v>
      </c>
      <c r="F19">
        <v>5777</v>
      </c>
      <c r="G19" s="2">
        <v>16.21308627678054</v>
      </c>
      <c r="H19" s="2">
        <v>5.1928571428571431</v>
      </c>
      <c r="I19" s="2">
        <v>297.31774415405778</v>
      </c>
    </row>
    <row r="20" spans="1:9" x14ac:dyDescent="0.35">
      <c r="A20">
        <v>19</v>
      </c>
      <c r="B20" t="s">
        <v>76</v>
      </c>
      <c r="C20">
        <v>3946</v>
      </c>
      <c r="D20">
        <v>706</v>
      </c>
      <c r="E20">
        <v>52</v>
      </c>
      <c r="F20">
        <v>4854</v>
      </c>
      <c r="G20" s="2">
        <v>23.74705684493777</v>
      </c>
      <c r="H20" s="2">
        <v>5.5892351274787533</v>
      </c>
      <c r="I20" s="2">
        <v>23.010643689812468</v>
      </c>
    </row>
    <row r="21" spans="1:9" x14ac:dyDescent="0.35">
      <c r="A21">
        <v>20</v>
      </c>
      <c r="B21" t="s">
        <v>78</v>
      </c>
      <c r="C21">
        <v>1545</v>
      </c>
      <c r="D21">
        <v>198</v>
      </c>
      <c r="E21">
        <v>185</v>
      </c>
      <c r="F21">
        <v>3491</v>
      </c>
      <c r="G21" s="2">
        <v>11.170662905500709</v>
      </c>
      <c r="H21" s="2">
        <v>7.8030303030303028</v>
      </c>
      <c r="I21" s="2">
        <v>125.9546925566343</v>
      </c>
    </row>
    <row r="22" spans="1:9" x14ac:dyDescent="0.35">
      <c r="A22">
        <v>21</v>
      </c>
      <c r="B22" t="s">
        <v>77</v>
      </c>
      <c r="C22">
        <v>2193</v>
      </c>
      <c r="D22">
        <v>799</v>
      </c>
      <c r="E22">
        <v>48</v>
      </c>
      <c r="F22">
        <v>4124</v>
      </c>
      <c r="G22" s="2">
        <v>38.111137610302883</v>
      </c>
      <c r="H22" s="2">
        <v>2.7446808510638299</v>
      </c>
      <c r="I22" s="2">
        <v>88.052895576835382</v>
      </c>
    </row>
    <row r="23" spans="1:9" x14ac:dyDescent="0.35">
      <c r="A23">
        <v>22</v>
      </c>
      <c r="B23" t="s">
        <v>78</v>
      </c>
      <c r="C23">
        <v>3936</v>
      </c>
      <c r="D23">
        <v>215</v>
      </c>
      <c r="E23">
        <v>179</v>
      </c>
      <c r="F23">
        <v>6691</v>
      </c>
      <c r="G23" s="2">
        <v>7.2439353099730459</v>
      </c>
      <c r="H23" s="2">
        <v>18.306976744186041</v>
      </c>
      <c r="I23" s="2">
        <v>69.994918699186996</v>
      </c>
    </row>
    <row r="24" spans="1:9" x14ac:dyDescent="0.35">
      <c r="A24">
        <v>23</v>
      </c>
      <c r="B24" t="s">
        <v>76</v>
      </c>
      <c r="C24">
        <v>1062</v>
      </c>
      <c r="D24">
        <v>290</v>
      </c>
      <c r="E24">
        <v>35</v>
      </c>
      <c r="F24">
        <v>4051</v>
      </c>
      <c r="G24" s="2">
        <v>18.941868060091441</v>
      </c>
      <c r="H24" s="2">
        <v>3.6620689655172409</v>
      </c>
      <c r="I24" s="2">
        <v>281.45009416195859</v>
      </c>
    </row>
    <row r="25" spans="1:9" x14ac:dyDescent="0.35">
      <c r="A25">
        <v>24</v>
      </c>
      <c r="B25" t="s">
        <v>76</v>
      </c>
      <c r="C25">
        <v>2985</v>
      </c>
      <c r="D25">
        <v>352</v>
      </c>
      <c r="E25">
        <v>108</v>
      </c>
      <c r="F25">
        <v>1004</v>
      </c>
      <c r="G25" s="2">
        <v>14.12236710130391</v>
      </c>
      <c r="H25" s="2">
        <v>8.4801136363636367</v>
      </c>
      <c r="I25" s="2">
        <v>-66.36515912897822</v>
      </c>
    </row>
    <row r="26" spans="1:9" x14ac:dyDescent="0.35">
      <c r="A26">
        <v>25</v>
      </c>
      <c r="B26" t="s">
        <v>77</v>
      </c>
      <c r="C26">
        <v>3854</v>
      </c>
      <c r="D26">
        <v>260</v>
      </c>
      <c r="E26">
        <v>59</v>
      </c>
      <c r="F26">
        <v>6222</v>
      </c>
      <c r="G26" s="2">
        <v>8.8828151691151351</v>
      </c>
      <c r="H26" s="2">
        <v>14.82307692307692</v>
      </c>
      <c r="I26" s="2">
        <v>61.442656979761288</v>
      </c>
    </row>
    <row r="27" spans="1:9" x14ac:dyDescent="0.35">
      <c r="A27">
        <v>26</v>
      </c>
      <c r="B27" t="s">
        <v>76</v>
      </c>
      <c r="C27">
        <v>725</v>
      </c>
      <c r="D27">
        <v>355</v>
      </c>
      <c r="E27">
        <v>162</v>
      </c>
      <c r="F27">
        <v>6315</v>
      </c>
      <c r="G27" s="2">
        <v>26.055045871559631</v>
      </c>
      <c r="H27" s="2">
        <v>2.042253521126761</v>
      </c>
      <c r="I27" s="2">
        <v>771.0344827586207</v>
      </c>
    </row>
    <row r="28" spans="1:9" x14ac:dyDescent="0.35">
      <c r="A28">
        <v>27</v>
      </c>
      <c r="B28" t="s">
        <v>78</v>
      </c>
      <c r="C28">
        <v>1459</v>
      </c>
      <c r="D28">
        <v>422</v>
      </c>
      <c r="E28">
        <v>161</v>
      </c>
      <c r="F28">
        <v>5869</v>
      </c>
      <c r="G28" s="2">
        <v>24.400115640358489</v>
      </c>
      <c r="H28" s="2">
        <v>3.4573459715639809</v>
      </c>
      <c r="I28" s="2">
        <v>302.2618231665524</v>
      </c>
    </row>
    <row r="29" spans="1:9" x14ac:dyDescent="0.35">
      <c r="A29">
        <v>28</v>
      </c>
      <c r="B29" t="s">
        <v>77</v>
      </c>
      <c r="C29">
        <v>3567</v>
      </c>
      <c r="D29">
        <v>227</v>
      </c>
      <c r="E29">
        <v>22</v>
      </c>
      <c r="F29">
        <v>1876</v>
      </c>
      <c r="G29" s="2">
        <v>8.1552002874079399</v>
      </c>
      <c r="H29" s="2">
        <v>15.7136563876652</v>
      </c>
      <c r="I29" s="2">
        <v>-47.406784412671712</v>
      </c>
    </row>
    <row r="30" spans="1:9" x14ac:dyDescent="0.35">
      <c r="A30">
        <v>29</v>
      </c>
      <c r="B30" t="s">
        <v>78</v>
      </c>
      <c r="C30">
        <v>1315</v>
      </c>
      <c r="D30">
        <v>117</v>
      </c>
      <c r="E30">
        <v>69</v>
      </c>
      <c r="F30">
        <v>8027</v>
      </c>
      <c r="G30" s="2">
        <v>7.0588235294117636</v>
      </c>
      <c r="H30" s="2">
        <v>11.23931623931624</v>
      </c>
      <c r="I30" s="2">
        <v>510.41825095057033</v>
      </c>
    </row>
    <row r="31" spans="1:9" x14ac:dyDescent="0.35">
      <c r="A31">
        <v>30</v>
      </c>
      <c r="B31" t="s">
        <v>78</v>
      </c>
      <c r="C31">
        <v>3620</v>
      </c>
      <c r="D31">
        <v>892</v>
      </c>
      <c r="E31">
        <v>144</v>
      </c>
      <c r="F31">
        <v>5142</v>
      </c>
      <c r="G31" s="2">
        <v>31.74377224199289</v>
      </c>
      <c r="H31" s="2">
        <v>4.0582959641255609</v>
      </c>
      <c r="I31" s="2">
        <v>42.044198895027627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sqref="A1:XFD1048576"/>
    </sheetView>
  </sheetViews>
  <sheetFormatPr defaultRowHeight="14.5" x14ac:dyDescent="0.35"/>
  <cols>
    <col min="1" max="1" width="9.08984375" bestFit="1" customWidth="1"/>
    <col min="2" max="2" width="13.6328125" bestFit="1" customWidth="1"/>
    <col min="3" max="3" width="17.1796875" bestFit="1" customWidth="1"/>
    <col min="4" max="4" width="5.81640625" bestFit="1" customWidth="1"/>
    <col min="5" max="5" width="6.81640625" bestFit="1" customWidth="1"/>
  </cols>
  <sheetData>
    <row r="1" spans="1:5" x14ac:dyDescent="0.3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</row>
    <row r="2" spans="1:5" x14ac:dyDescent="0.35">
      <c r="A2" t="s">
        <v>84</v>
      </c>
      <c r="B2">
        <v>74</v>
      </c>
      <c r="C2">
        <v>30</v>
      </c>
      <c r="D2">
        <v>18500</v>
      </c>
      <c r="E2">
        <v>204356</v>
      </c>
    </row>
    <row r="3" spans="1:5" x14ac:dyDescent="0.35">
      <c r="A3" t="s">
        <v>85</v>
      </c>
      <c r="B3">
        <v>59</v>
      </c>
      <c r="C3">
        <v>30</v>
      </c>
      <c r="D3">
        <v>9070</v>
      </c>
      <c r="E3">
        <v>153468</v>
      </c>
    </row>
    <row r="4" spans="1:5" x14ac:dyDescent="0.35">
      <c r="A4" t="s">
        <v>86</v>
      </c>
      <c r="B4">
        <v>71</v>
      </c>
      <c r="C4">
        <v>27</v>
      </c>
      <c r="D4">
        <v>17991</v>
      </c>
      <c r="E4">
        <v>69435</v>
      </c>
    </row>
    <row r="5" spans="1:5" x14ac:dyDescent="0.35">
      <c r="A5" t="s">
        <v>87</v>
      </c>
      <c r="B5">
        <v>35</v>
      </c>
      <c r="C5">
        <v>13</v>
      </c>
      <c r="D5">
        <v>14662</v>
      </c>
      <c r="E5">
        <v>235150</v>
      </c>
    </row>
    <row r="6" spans="1:5" x14ac:dyDescent="0.35">
      <c r="A6" t="s">
        <v>88</v>
      </c>
      <c r="B6">
        <v>32</v>
      </c>
      <c r="C6">
        <v>16</v>
      </c>
      <c r="D6">
        <v>5580</v>
      </c>
      <c r="E6">
        <v>138832</v>
      </c>
    </row>
    <row r="7" spans="1:5" x14ac:dyDescent="0.35">
      <c r="A7" t="s">
        <v>89</v>
      </c>
      <c r="B7">
        <v>49</v>
      </c>
      <c r="C7">
        <v>5</v>
      </c>
      <c r="D7">
        <v>12004</v>
      </c>
      <c r="E7">
        <v>111293</v>
      </c>
    </row>
    <row r="8" spans="1:5" x14ac:dyDescent="0.35">
      <c r="A8" t="s">
        <v>90</v>
      </c>
      <c r="B8">
        <v>38</v>
      </c>
      <c r="C8">
        <v>5</v>
      </c>
      <c r="D8">
        <v>15486</v>
      </c>
      <c r="E8">
        <v>138781</v>
      </c>
    </row>
    <row r="9" spans="1:5" x14ac:dyDescent="0.35">
      <c r="A9" t="s">
        <v>91</v>
      </c>
      <c r="B9">
        <v>36</v>
      </c>
      <c r="C9">
        <v>38</v>
      </c>
      <c r="D9">
        <v>13130</v>
      </c>
      <c r="E9">
        <v>220196</v>
      </c>
    </row>
    <row r="10" spans="1:5" x14ac:dyDescent="0.35">
      <c r="A10" t="s">
        <v>92</v>
      </c>
      <c r="B10">
        <v>82</v>
      </c>
      <c r="C10">
        <v>36</v>
      </c>
      <c r="D10">
        <v>8147</v>
      </c>
      <c r="E10">
        <v>103919</v>
      </c>
    </row>
    <row r="11" spans="1:5" x14ac:dyDescent="0.35">
      <c r="A11" t="s">
        <v>93</v>
      </c>
      <c r="B11">
        <v>38</v>
      </c>
      <c r="C11">
        <v>29</v>
      </c>
      <c r="D11">
        <v>9249</v>
      </c>
      <c r="E11">
        <v>226319</v>
      </c>
    </row>
    <row r="12" spans="1:5" x14ac:dyDescent="0.35">
      <c r="A12" t="s">
        <v>94</v>
      </c>
      <c r="B12">
        <v>77</v>
      </c>
      <c r="C12">
        <v>5</v>
      </c>
      <c r="D12">
        <v>6679</v>
      </c>
      <c r="E12">
        <v>181172</v>
      </c>
    </row>
    <row r="13" spans="1:5" x14ac:dyDescent="0.35">
      <c r="A13" t="s">
        <v>95</v>
      </c>
      <c r="B13">
        <v>74</v>
      </c>
      <c r="C13">
        <v>20</v>
      </c>
      <c r="D13">
        <v>8506</v>
      </c>
      <c r="E13">
        <v>154758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Customer_Churn</vt:lpstr>
      <vt:lpstr>Ad_Campaigns</vt:lpstr>
      <vt:lpstr>SaaS_Revenue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Sharma, Avi</cp:lastModifiedBy>
  <dcterms:created xsi:type="dcterms:W3CDTF">2025-09-07T02:25:11Z</dcterms:created>
  <dcterms:modified xsi:type="dcterms:W3CDTF">2025-09-07T04:07:15Z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652fe2-2b59-4d95-925c-ee86d789ff67_Enabled">
    <vt:lpwstr>true</vt:lpwstr>
  </property>
  <property fmtid="{D5CDD505-2E9C-101B-9397-08002B2CF9AE}" pid="3" name="MSIP_Label_15652fe2-2b59-4d95-925c-ee86d789ff67_SetDate">
    <vt:lpwstr>2025-09-07T02:25:40Z</vt:lpwstr>
  </property>
  <property fmtid="{D5CDD505-2E9C-101B-9397-08002B2CF9AE}" pid="4" name="MSIP_Label_15652fe2-2b59-4d95-925c-ee86d789ff67_Method">
    <vt:lpwstr>Privileged</vt:lpwstr>
  </property>
  <property fmtid="{D5CDD505-2E9C-101B-9397-08002B2CF9AE}" pid="5" name="MSIP_Label_15652fe2-2b59-4d95-925c-ee86d789ff67_Name">
    <vt:lpwstr>Confidential (C)</vt:lpwstr>
  </property>
  <property fmtid="{D5CDD505-2E9C-101B-9397-08002B2CF9AE}" pid="6" name="MSIP_Label_15652fe2-2b59-4d95-925c-ee86d789ff67_SiteId">
    <vt:lpwstr>906aefe9-76a7-4f65-b82d-5ec20775d5aa</vt:lpwstr>
  </property>
  <property fmtid="{D5CDD505-2E9C-101B-9397-08002B2CF9AE}" pid="7" name="MSIP_Label_15652fe2-2b59-4d95-925c-ee86d789ff67_ActionId">
    <vt:lpwstr>6249ed91-32af-4c73-b6f2-55989a9ad9a7</vt:lpwstr>
  </property>
  <property fmtid="{D5CDD505-2E9C-101B-9397-08002B2CF9AE}" pid="8" name="MSIP_Label_15652fe2-2b59-4d95-925c-ee86d789ff67_ContentBits">
    <vt:lpwstr>0</vt:lpwstr>
  </property>
  <property fmtid="{D5CDD505-2E9C-101B-9397-08002B2CF9AE}" pid="9" name="MSIP_Label_15652fe2-2b59-4d95-925c-ee86d789ff67_Tag">
    <vt:lpwstr>10, 0, 1, 1</vt:lpwstr>
  </property>
</Properties>
</file>