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3ea3eee3caf4df/Desktop/ALY6050MOD4/"/>
    </mc:Choice>
  </mc:AlternateContent>
  <xr:revisionPtr revIDLastSave="15" documentId="8_{526FB9D1-E520-464F-9567-3691715326B1}" xr6:coauthVersionLast="47" xr6:coauthVersionMax="47" xr10:uidLastSave="{9D2D38E0-167B-47D8-AB68-E7AF6ECFEB42}"/>
  <bookViews>
    <workbookView xWindow="-108" yWindow="-108" windowWidth="23256" windowHeight="12456" xr2:uid="{D9FA1E12-86C2-406A-83F6-B882EAB8B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" i="1"/>
  <c r="N332" i="1"/>
  <c r="N333" i="1"/>
  <c r="N334" i="1"/>
  <c r="N335" i="1"/>
  <c r="N336" i="1"/>
  <c r="N337" i="1"/>
  <c r="N338" i="1"/>
  <c r="N339" i="1"/>
  <c r="N328" i="1"/>
  <c r="N329" i="1"/>
  <c r="N330" i="1"/>
  <c r="N331" i="1"/>
  <c r="N321" i="1"/>
  <c r="N322" i="1"/>
  <c r="N323" i="1"/>
  <c r="N324" i="1"/>
  <c r="N325" i="1" s="1"/>
  <c r="N326" i="1" s="1"/>
  <c r="N327" i="1" s="1"/>
  <c r="N314" i="1"/>
  <c r="N315" i="1" s="1"/>
  <c r="N316" i="1" s="1"/>
  <c r="N317" i="1" s="1"/>
  <c r="N318" i="1" s="1"/>
  <c r="N319" i="1" s="1"/>
  <c r="N320" i="1" s="1"/>
  <c r="N303" i="1"/>
  <c r="N304" i="1"/>
  <c r="N305" i="1"/>
  <c r="N306" i="1"/>
  <c r="N307" i="1"/>
  <c r="N308" i="1"/>
  <c r="N309" i="1"/>
  <c r="N310" i="1"/>
  <c r="N311" i="1"/>
  <c r="N312" i="1"/>
  <c r="N313" i="1"/>
  <c r="N301" i="1"/>
  <c r="N302" i="1"/>
  <c r="N123" i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23" i="1"/>
  <c r="N24" i="1"/>
  <c r="N25" i="1"/>
  <c r="N26" i="1"/>
  <c r="N27" i="1"/>
  <c r="N28" i="1"/>
  <c r="N29" i="1"/>
  <c r="N30" i="1"/>
  <c r="N31" i="1"/>
  <c r="N32" i="1"/>
  <c r="N33" i="1"/>
  <c r="N34" i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5" i="1"/>
  <c r="N6" i="1"/>
  <c r="N7" i="1"/>
  <c r="N8" i="1"/>
  <c r="N9" i="1"/>
  <c r="N10" i="1"/>
  <c r="N11" i="1"/>
  <c r="N12" i="1"/>
  <c r="N13" i="1"/>
  <c r="N14" i="1"/>
  <c r="N15" i="1"/>
  <c r="N16" i="1"/>
  <c r="N17" i="1" s="1"/>
  <c r="N18" i="1" s="1"/>
  <c r="N19" i="1" s="1"/>
  <c r="N20" i="1" s="1"/>
  <c r="N21" i="1" s="1"/>
  <c r="N22" i="1" s="1"/>
  <c r="N4" i="1"/>
  <c r="G3" i="1"/>
  <c r="C8" i="1"/>
  <c r="C12" i="1" s="1"/>
  <c r="C10" i="1"/>
  <c r="G2" i="1" s="1"/>
  <c r="G6" i="1" l="1"/>
  <c r="G8" i="1" s="1"/>
  <c r="C15" i="1" s="1"/>
</calcChain>
</file>

<file path=xl/sharedStrings.xml><?xml version="1.0" encoding="utf-8"?>
<sst xmlns="http://schemas.openxmlformats.org/spreadsheetml/2006/main" count="26" uniqueCount="25">
  <si>
    <t>PART 1</t>
  </si>
  <si>
    <t>Given Data</t>
  </si>
  <si>
    <t>Annual Demand</t>
  </si>
  <si>
    <t>Per unit cost</t>
  </si>
  <si>
    <t>Order multiple</t>
  </si>
  <si>
    <t>Opportunity cost %</t>
  </si>
  <si>
    <t>Values</t>
  </si>
  <si>
    <t>Ordering cost per order</t>
  </si>
  <si>
    <t>Holding cost per unit</t>
  </si>
  <si>
    <t>Uncontrollable Variable</t>
  </si>
  <si>
    <t>Model Parameter</t>
  </si>
  <si>
    <t>Fixed cost</t>
  </si>
  <si>
    <t>Inventory hold order</t>
  </si>
  <si>
    <t>Inventory hold oder Q2</t>
  </si>
  <si>
    <t xml:space="preserve">number of order </t>
  </si>
  <si>
    <t>Annual ordering cost</t>
  </si>
  <si>
    <t>Annual holding cost</t>
  </si>
  <si>
    <t>Economic order quantity</t>
  </si>
  <si>
    <t>COST OF ORDERING-TOTAL</t>
  </si>
  <si>
    <t>REVENUE GENERATED (demand*per unit price)</t>
  </si>
  <si>
    <t>PROFIT</t>
  </si>
  <si>
    <t>Inventory level</t>
  </si>
  <si>
    <t>2*Inventory</t>
  </si>
  <si>
    <t>Total cost</t>
  </si>
  <si>
    <t xml:space="preserve">What if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</si>
</sst>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\$#,##0_);[Red]\(\$#,##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2" fillId="2" borderId="2" xfId="0" applyFont="1" applyFill="1" applyBorder="1"/>
    <xf numFmtId="0" fontId="0" fillId="0" borderId="1" xfId="0" applyBorder="1"/>
    <xf numFmtId="0" fontId="4" fillId="3" borderId="1" xfId="2" applyFont="1" applyFill="1" applyBorder="1" applyAlignment="1">
      <alignment horizontal="center" vertical="center" wrapText="1"/>
    </xf>
    <xf numFmtId="164" fontId="4" fillId="3" borderId="1" xfId="2" applyNumberFormat="1" applyFont="1" applyFill="1" applyBorder="1" applyAlignment="1">
      <alignment horizontal="center" vertical="center" wrapText="1"/>
    </xf>
    <xf numFmtId="9" fontId="4" fillId="3" borderId="1" xfId="2" applyNumberFormat="1" applyFont="1" applyFill="1" applyBorder="1" applyAlignment="1">
      <alignment horizontal="center" vertical="center" wrapText="1"/>
    </xf>
    <xf numFmtId="0" fontId="0" fillId="8" borderId="1" xfId="0" applyFill="1" applyBorder="1"/>
    <xf numFmtId="0" fontId="0" fillId="9" borderId="1" xfId="0" applyFill="1" applyBorder="1"/>
    <xf numFmtId="0" fontId="0" fillId="4" borderId="1" xfId="0" applyFill="1" applyBorder="1"/>
    <xf numFmtId="0" fontId="2" fillId="9" borderId="1" xfId="0" applyFont="1" applyFill="1" applyBorder="1"/>
    <xf numFmtId="10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44" fontId="0" fillId="2" borderId="1" xfId="0" applyNumberFormat="1" applyFill="1" applyBorder="1"/>
    <xf numFmtId="0" fontId="0" fillId="7" borderId="1" xfId="0" applyFill="1" applyBorder="1"/>
    <xf numFmtId="44" fontId="0" fillId="9" borderId="1" xfId="1" applyFont="1" applyFill="1" applyBorder="1"/>
    <xf numFmtId="0" fontId="0" fillId="5" borderId="1" xfId="0" applyFill="1" applyBorder="1"/>
    <xf numFmtId="0" fontId="2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3">
    <cellStyle name="Currency" xfId="1" builtinId="4"/>
    <cellStyle name="Normal" xfId="0" builtinId="0"/>
    <cellStyle name="Normal 2" xfId="2" xr:uid="{E346E258-9C8D-40E1-8FD2-8F3439BDD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Cost vs Order Quantity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Sheet1!$O$3:$O$339</c:f>
              <c:numCache>
                <c:formatCode>General</c:formatCode>
                <c:ptCount val="337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  <c:pt idx="9">
                  <c:v>650</c:v>
                </c:pt>
                <c:pt idx="10">
                  <c:v>700</c:v>
                </c:pt>
                <c:pt idx="11">
                  <c:v>750</c:v>
                </c:pt>
                <c:pt idx="12">
                  <c:v>800</c:v>
                </c:pt>
                <c:pt idx="13">
                  <c:v>850</c:v>
                </c:pt>
                <c:pt idx="14">
                  <c:v>900</c:v>
                </c:pt>
                <c:pt idx="15">
                  <c:v>950</c:v>
                </c:pt>
                <c:pt idx="16">
                  <c:v>1000</c:v>
                </c:pt>
                <c:pt idx="17">
                  <c:v>1050</c:v>
                </c:pt>
                <c:pt idx="18">
                  <c:v>1100</c:v>
                </c:pt>
                <c:pt idx="19">
                  <c:v>1150</c:v>
                </c:pt>
                <c:pt idx="20">
                  <c:v>1200</c:v>
                </c:pt>
                <c:pt idx="21">
                  <c:v>1250</c:v>
                </c:pt>
                <c:pt idx="22">
                  <c:v>1300</c:v>
                </c:pt>
                <c:pt idx="23">
                  <c:v>1350</c:v>
                </c:pt>
                <c:pt idx="24">
                  <c:v>1400</c:v>
                </c:pt>
                <c:pt idx="25">
                  <c:v>1450</c:v>
                </c:pt>
                <c:pt idx="26">
                  <c:v>1500</c:v>
                </c:pt>
                <c:pt idx="27">
                  <c:v>1550</c:v>
                </c:pt>
                <c:pt idx="28">
                  <c:v>1600</c:v>
                </c:pt>
                <c:pt idx="29">
                  <c:v>1650</c:v>
                </c:pt>
                <c:pt idx="30">
                  <c:v>1700</c:v>
                </c:pt>
                <c:pt idx="31">
                  <c:v>1750</c:v>
                </c:pt>
                <c:pt idx="32">
                  <c:v>1800</c:v>
                </c:pt>
                <c:pt idx="33">
                  <c:v>1850</c:v>
                </c:pt>
                <c:pt idx="34">
                  <c:v>1900</c:v>
                </c:pt>
                <c:pt idx="35">
                  <c:v>1950</c:v>
                </c:pt>
                <c:pt idx="36">
                  <c:v>2000</c:v>
                </c:pt>
                <c:pt idx="37">
                  <c:v>2050</c:v>
                </c:pt>
                <c:pt idx="38">
                  <c:v>2100</c:v>
                </c:pt>
                <c:pt idx="39">
                  <c:v>2150</c:v>
                </c:pt>
                <c:pt idx="40">
                  <c:v>2200</c:v>
                </c:pt>
                <c:pt idx="41">
                  <c:v>2250</c:v>
                </c:pt>
                <c:pt idx="42">
                  <c:v>2300</c:v>
                </c:pt>
                <c:pt idx="43">
                  <c:v>2350</c:v>
                </c:pt>
                <c:pt idx="44">
                  <c:v>2400</c:v>
                </c:pt>
                <c:pt idx="45">
                  <c:v>2450</c:v>
                </c:pt>
                <c:pt idx="46">
                  <c:v>2500</c:v>
                </c:pt>
                <c:pt idx="47">
                  <c:v>2550</c:v>
                </c:pt>
                <c:pt idx="48">
                  <c:v>2600</c:v>
                </c:pt>
                <c:pt idx="49">
                  <c:v>2650</c:v>
                </c:pt>
                <c:pt idx="50">
                  <c:v>2700</c:v>
                </c:pt>
                <c:pt idx="51">
                  <c:v>2750</c:v>
                </c:pt>
                <c:pt idx="52">
                  <c:v>2800</c:v>
                </c:pt>
                <c:pt idx="53">
                  <c:v>2850</c:v>
                </c:pt>
                <c:pt idx="54">
                  <c:v>2900</c:v>
                </c:pt>
                <c:pt idx="55">
                  <c:v>2950</c:v>
                </c:pt>
                <c:pt idx="56">
                  <c:v>3000</c:v>
                </c:pt>
                <c:pt idx="57">
                  <c:v>3050</c:v>
                </c:pt>
                <c:pt idx="58">
                  <c:v>3100</c:v>
                </c:pt>
                <c:pt idx="59">
                  <c:v>3150</c:v>
                </c:pt>
                <c:pt idx="60">
                  <c:v>3200</c:v>
                </c:pt>
                <c:pt idx="61">
                  <c:v>3250</c:v>
                </c:pt>
                <c:pt idx="62">
                  <c:v>3300</c:v>
                </c:pt>
                <c:pt idx="63">
                  <c:v>3350</c:v>
                </c:pt>
                <c:pt idx="64">
                  <c:v>3400</c:v>
                </c:pt>
                <c:pt idx="65">
                  <c:v>3450</c:v>
                </c:pt>
                <c:pt idx="66">
                  <c:v>3500</c:v>
                </c:pt>
                <c:pt idx="67">
                  <c:v>3550</c:v>
                </c:pt>
                <c:pt idx="68">
                  <c:v>3600</c:v>
                </c:pt>
                <c:pt idx="69">
                  <c:v>3650</c:v>
                </c:pt>
                <c:pt idx="70">
                  <c:v>3700</c:v>
                </c:pt>
                <c:pt idx="71">
                  <c:v>3750</c:v>
                </c:pt>
                <c:pt idx="72">
                  <c:v>3800</c:v>
                </c:pt>
                <c:pt idx="73">
                  <c:v>3850</c:v>
                </c:pt>
                <c:pt idx="74">
                  <c:v>3900</c:v>
                </c:pt>
                <c:pt idx="75">
                  <c:v>3950</c:v>
                </c:pt>
                <c:pt idx="76">
                  <c:v>4000</c:v>
                </c:pt>
                <c:pt idx="77">
                  <c:v>4050</c:v>
                </c:pt>
                <c:pt idx="78">
                  <c:v>4100</c:v>
                </c:pt>
                <c:pt idx="79">
                  <c:v>4150</c:v>
                </c:pt>
                <c:pt idx="80">
                  <c:v>4200</c:v>
                </c:pt>
                <c:pt idx="81">
                  <c:v>4250</c:v>
                </c:pt>
                <c:pt idx="82">
                  <c:v>4300</c:v>
                </c:pt>
                <c:pt idx="83">
                  <c:v>4350</c:v>
                </c:pt>
                <c:pt idx="84">
                  <c:v>4400</c:v>
                </c:pt>
                <c:pt idx="85">
                  <c:v>4450</c:v>
                </c:pt>
                <c:pt idx="86">
                  <c:v>4500</c:v>
                </c:pt>
                <c:pt idx="87">
                  <c:v>4550</c:v>
                </c:pt>
                <c:pt idx="88">
                  <c:v>4600</c:v>
                </c:pt>
                <c:pt idx="89">
                  <c:v>4650</c:v>
                </c:pt>
                <c:pt idx="90">
                  <c:v>4700</c:v>
                </c:pt>
                <c:pt idx="91">
                  <c:v>4750</c:v>
                </c:pt>
                <c:pt idx="92">
                  <c:v>4800</c:v>
                </c:pt>
                <c:pt idx="93">
                  <c:v>4850</c:v>
                </c:pt>
                <c:pt idx="94">
                  <c:v>4900</c:v>
                </c:pt>
                <c:pt idx="95">
                  <c:v>4950</c:v>
                </c:pt>
                <c:pt idx="96">
                  <c:v>5000</c:v>
                </c:pt>
                <c:pt idx="97">
                  <c:v>5050</c:v>
                </c:pt>
                <c:pt idx="98">
                  <c:v>5100</c:v>
                </c:pt>
                <c:pt idx="99">
                  <c:v>5150</c:v>
                </c:pt>
                <c:pt idx="100">
                  <c:v>5200</c:v>
                </c:pt>
                <c:pt idx="101">
                  <c:v>5250</c:v>
                </c:pt>
                <c:pt idx="102">
                  <c:v>5300</c:v>
                </c:pt>
                <c:pt idx="103">
                  <c:v>5350</c:v>
                </c:pt>
                <c:pt idx="104">
                  <c:v>5400</c:v>
                </c:pt>
                <c:pt idx="105">
                  <c:v>5450</c:v>
                </c:pt>
                <c:pt idx="106">
                  <c:v>5500</c:v>
                </c:pt>
                <c:pt idx="107">
                  <c:v>5550</c:v>
                </c:pt>
                <c:pt idx="108">
                  <c:v>5600</c:v>
                </c:pt>
                <c:pt idx="109">
                  <c:v>5650</c:v>
                </c:pt>
                <c:pt idx="110">
                  <c:v>5700</c:v>
                </c:pt>
                <c:pt idx="111">
                  <c:v>5750</c:v>
                </c:pt>
                <c:pt idx="112">
                  <c:v>5800</c:v>
                </c:pt>
                <c:pt idx="113">
                  <c:v>5850</c:v>
                </c:pt>
                <c:pt idx="114">
                  <c:v>5900</c:v>
                </c:pt>
                <c:pt idx="115">
                  <c:v>5950</c:v>
                </c:pt>
                <c:pt idx="116">
                  <c:v>6000</c:v>
                </c:pt>
                <c:pt idx="117">
                  <c:v>6050</c:v>
                </c:pt>
                <c:pt idx="118">
                  <c:v>6100</c:v>
                </c:pt>
                <c:pt idx="119">
                  <c:v>6150</c:v>
                </c:pt>
                <c:pt idx="120">
                  <c:v>6200</c:v>
                </c:pt>
                <c:pt idx="121">
                  <c:v>6250</c:v>
                </c:pt>
                <c:pt idx="122">
                  <c:v>6300</c:v>
                </c:pt>
                <c:pt idx="123">
                  <c:v>6350</c:v>
                </c:pt>
                <c:pt idx="124">
                  <c:v>6400</c:v>
                </c:pt>
                <c:pt idx="125">
                  <c:v>6450</c:v>
                </c:pt>
                <c:pt idx="126">
                  <c:v>6500</c:v>
                </c:pt>
                <c:pt idx="127">
                  <c:v>6550</c:v>
                </c:pt>
                <c:pt idx="128">
                  <c:v>6600</c:v>
                </c:pt>
                <c:pt idx="129">
                  <c:v>6650</c:v>
                </c:pt>
                <c:pt idx="130">
                  <c:v>6700</c:v>
                </c:pt>
                <c:pt idx="131">
                  <c:v>6750</c:v>
                </c:pt>
                <c:pt idx="132">
                  <c:v>6800</c:v>
                </c:pt>
                <c:pt idx="133">
                  <c:v>6850</c:v>
                </c:pt>
                <c:pt idx="134">
                  <c:v>6900</c:v>
                </c:pt>
                <c:pt idx="135">
                  <c:v>6950</c:v>
                </c:pt>
                <c:pt idx="136">
                  <c:v>7000</c:v>
                </c:pt>
                <c:pt idx="137">
                  <c:v>7050</c:v>
                </c:pt>
                <c:pt idx="138">
                  <c:v>7100</c:v>
                </c:pt>
                <c:pt idx="139">
                  <c:v>7150</c:v>
                </c:pt>
                <c:pt idx="140">
                  <c:v>7200</c:v>
                </c:pt>
                <c:pt idx="141">
                  <c:v>7250</c:v>
                </c:pt>
                <c:pt idx="142">
                  <c:v>7300</c:v>
                </c:pt>
                <c:pt idx="143">
                  <c:v>7350</c:v>
                </c:pt>
                <c:pt idx="144">
                  <c:v>7400</c:v>
                </c:pt>
                <c:pt idx="145">
                  <c:v>7450</c:v>
                </c:pt>
                <c:pt idx="146">
                  <c:v>7500</c:v>
                </c:pt>
                <c:pt idx="147">
                  <c:v>7550</c:v>
                </c:pt>
                <c:pt idx="148">
                  <c:v>7600</c:v>
                </c:pt>
                <c:pt idx="149">
                  <c:v>7650</c:v>
                </c:pt>
                <c:pt idx="150">
                  <c:v>7700</c:v>
                </c:pt>
                <c:pt idx="151">
                  <c:v>7750</c:v>
                </c:pt>
                <c:pt idx="152">
                  <c:v>7800</c:v>
                </c:pt>
                <c:pt idx="153">
                  <c:v>7850</c:v>
                </c:pt>
                <c:pt idx="154">
                  <c:v>7900</c:v>
                </c:pt>
                <c:pt idx="155">
                  <c:v>7950</c:v>
                </c:pt>
                <c:pt idx="156">
                  <c:v>8000</c:v>
                </c:pt>
                <c:pt idx="157">
                  <c:v>8050</c:v>
                </c:pt>
                <c:pt idx="158">
                  <c:v>8100</c:v>
                </c:pt>
                <c:pt idx="159">
                  <c:v>8150</c:v>
                </c:pt>
                <c:pt idx="160">
                  <c:v>8200</c:v>
                </c:pt>
                <c:pt idx="161">
                  <c:v>8250</c:v>
                </c:pt>
                <c:pt idx="162">
                  <c:v>8300</c:v>
                </c:pt>
                <c:pt idx="163">
                  <c:v>8350</c:v>
                </c:pt>
                <c:pt idx="164">
                  <c:v>8400</c:v>
                </c:pt>
                <c:pt idx="165">
                  <c:v>8450</c:v>
                </c:pt>
                <c:pt idx="166">
                  <c:v>8500</c:v>
                </c:pt>
                <c:pt idx="167">
                  <c:v>8550</c:v>
                </c:pt>
                <c:pt idx="168">
                  <c:v>8600</c:v>
                </c:pt>
                <c:pt idx="169">
                  <c:v>8650</c:v>
                </c:pt>
                <c:pt idx="170">
                  <c:v>8700</c:v>
                </c:pt>
                <c:pt idx="171">
                  <c:v>8750</c:v>
                </c:pt>
                <c:pt idx="172">
                  <c:v>8800</c:v>
                </c:pt>
                <c:pt idx="173">
                  <c:v>8850</c:v>
                </c:pt>
                <c:pt idx="174">
                  <c:v>8900</c:v>
                </c:pt>
                <c:pt idx="175">
                  <c:v>8950</c:v>
                </c:pt>
                <c:pt idx="176">
                  <c:v>9000</c:v>
                </c:pt>
                <c:pt idx="177">
                  <c:v>9050</c:v>
                </c:pt>
                <c:pt idx="178">
                  <c:v>9100</c:v>
                </c:pt>
                <c:pt idx="179">
                  <c:v>9150</c:v>
                </c:pt>
                <c:pt idx="180">
                  <c:v>9200</c:v>
                </c:pt>
                <c:pt idx="181">
                  <c:v>9250</c:v>
                </c:pt>
                <c:pt idx="182">
                  <c:v>9300</c:v>
                </c:pt>
                <c:pt idx="183">
                  <c:v>9350</c:v>
                </c:pt>
                <c:pt idx="184">
                  <c:v>9400</c:v>
                </c:pt>
                <c:pt idx="185">
                  <c:v>9450</c:v>
                </c:pt>
                <c:pt idx="186">
                  <c:v>9500</c:v>
                </c:pt>
                <c:pt idx="187">
                  <c:v>9550</c:v>
                </c:pt>
                <c:pt idx="188">
                  <c:v>9600</c:v>
                </c:pt>
                <c:pt idx="189">
                  <c:v>9650</c:v>
                </c:pt>
                <c:pt idx="190">
                  <c:v>9700</c:v>
                </c:pt>
                <c:pt idx="191">
                  <c:v>9750</c:v>
                </c:pt>
                <c:pt idx="192">
                  <c:v>9800</c:v>
                </c:pt>
                <c:pt idx="193">
                  <c:v>9850</c:v>
                </c:pt>
                <c:pt idx="194">
                  <c:v>9900</c:v>
                </c:pt>
                <c:pt idx="195">
                  <c:v>9950</c:v>
                </c:pt>
                <c:pt idx="196">
                  <c:v>10000</c:v>
                </c:pt>
                <c:pt idx="197">
                  <c:v>10050</c:v>
                </c:pt>
                <c:pt idx="198">
                  <c:v>10100</c:v>
                </c:pt>
                <c:pt idx="199">
                  <c:v>10150</c:v>
                </c:pt>
                <c:pt idx="200">
                  <c:v>10200</c:v>
                </c:pt>
                <c:pt idx="201">
                  <c:v>10250</c:v>
                </c:pt>
                <c:pt idx="202">
                  <c:v>10300</c:v>
                </c:pt>
                <c:pt idx="203">
                  <c:v>10350</c:v>
                </c:pt>
                <c:pt idx="204">
                  <c:v>10400</c:v>
                </c:pt>
                <c:pt idx="205">
                  <c:v>10450</c:v>
                </c:pt>
                <c:pt idx="206">
                  <c:v>10500</c:v>
                </c:pt>
                <c:pt idx="207">
                  <c:v>10550</c:v>
                </c:pt>
                <c:pt idx="208">
                  <c:v>10600</c:v>
                </c:pt>
                <c:pt idx="209">
                  <c:v>10650</c:v>
                </c:pt>
                <c:pt idx="210">
                  <c:v>10700</c:v>
                </c:pt>
                <c:pt idx="211">
                  <c:v>10750</c:v>
                </c:pt>
                <c:pt idx="212">
                  <c:v>10800</c:v>
                </c:pt>
                <c:pt idx="213">
                  <c:v>10850</c:v>
                </c:pt>
                <c:pt idx="214">
                  <c:v>10900</c:v>
                </c:pt>
                <c:pt idx="215">
                  <c:v>10950</c:v>
                </c:pt>
                <c:pt idx="216">
                  <c:v>11000</c:v>
                </c:pt>
                <c:pt idx="217">
                  <c:v>11050</c:v>
                </c:pt>
                <c:pt idx="218">
                  <c:v>11100</c:v>
                </c:pt>
                <c:pt idx="219">
                  <c:v>11150</c:v>
                </c:pt>
                <c:pt idx="220">
                  <c:v>11200</c:v>
                </c:pt>
                <c:pt idx="221">
                  <c:v>11250</c:v>
                </c:pt>
                <c:pt idx="222">
                  <c:v>11300</c:v>
                </c:pt>
                <c:pt idx="223">
                  <c:v>11350</c:v>
                </c:pt>
                <c:pt idx="224">
                  <c:v>11400</c:v>
                </c:pt>
                <c:pt idx="225">
                  <c:v>11450</c:v>
                </c:pt>
                <c:pt idx="226">
                  <c:v>11500</c:v>
                </c:pt>
                <c:pt idx="227">
                  <c:v>11550</c:v>
                </c:pt>
                <c:pt idx="228">
                  <c:v>11600</c:v>
                </c:pt>
                <c:pt idx="229">
                  <c:v>11650</c:v>
                </c:pt>
                <c:pt idx="230">
                  <c:v>11700</c:v>
                </c:pt>
                <c:pt idx="231">
                  <c:v>11750</c:v>
                </c:pt>
                <c:pt idx="232">
                  <c:v>11800</c:v>
                </c:pt>
                <c:pt idx="233">
                  <c:v>11850</c:v>
                </c:pt>
                <c:pt idx="234">
                  <c:v>11900</c:v>
                </c:pt>
                <c:pt idx="235">
                  <c:v>11950</c:v>
                </c:pt>
                <c:pt idx="236">
                  <c:v>12000</c:v>
                </c:pt>
                <c:pt idx="237">
                  <c:v>12050</c:v>
                </c:pt>
                <c:pt idx="238">
                  <c:v>12100</c:v>
                </c:pt>
                <c:pt idx="239">
                  <c:v>12150</c:v>
                </c:pt>
                <c:pt idx="240">
                  <c:v>12200</c:v>
                </c:pt>
                <c:pt idx="241">
                  <c:v>12250</c:v>
                </c:pt>
                <c:pt idx="242">
                  <c:v>12300</c:v>
                </c:pt>
                <c:pt idx="243">
                  <c:v>12350</c:v>
                </c:pt>
                <c:pt idx="244">
                  <c:v>12400</c:v>
                </c:pt>
                <c:pt idx="245">
                  <c:v>12450</c:v>
                </c:pt>
                <c:pt idx="246">
                  <c:v>12500</c:v>
                </c:pt>
                <c:pt idx="247">
                  <c:v>12550</c:v>
                </c:pt>
                <c:pt idx="248">
                  <c:v>12600</c:v>
                </c:pt>
                <c:pt idx="249">
                  <c:v>12650</c:v>
                </c:pt>
                <c:pt idx="250">
                  <c:v>12700</c:v>
                </c:pt>
                <c:pt idx="251">
                  <c:v>12750</c:v>
                </c:pt>
                <c:pt idx="252">
                  <c:v>12800</c:v>
                </c:pt>
                <c:pt idx="253">
                  <c:v>12850</c:v>
                </c:pt>
                <c:pt idx="254">
                  <c:v>12900</c:v>
                </c:pt>
                <c:pt idx="255">
                  <c:v>12950</c:v>
                </c:pt>
                <c:pt idx="256">
                  <c:v>13000</c:v>
                </c:pt>
                <c:pt idx="257">
                  <c:v>13050</c:v>
                </c:pt>
                <c:pt idx="258">
                  <c:v>13100</c:v>
                </c:pt>
                <c:pt idx="259">
                  <c:v>13150</c:v>
                </c:pt>
                <c:pt idx="260">
                  <c:v>13200</c:v>
                </c:pt>
                <c:pt idx="261">
                  <c:v>13250</c:v>
                </c:pt>
                <c:pt idx="262">
                  <c:v>13300</c:v>
                </c:pt>
                <c:pt idx="263">
                  <c:v>13350</c:v>
                </c:pt>
                <c:pt idx="264">
                  <c:v>13400</c:v>
                </c:pt>
                <c:pt idx="265">
                  <c:v>13450</c:v>
                </c:pt>
                <c:pt idx="266">
                  <c:v>13500</c:v>
                </c:pt>
                <c:pt idx="267">
                  <c:v>13550</c:v>
                </c:pt>
                <c:pt idx="268">
                  <c:v>13600</c:v>
                </c:pt>
                <c:pt idx="269">
                  <c:v>13650</c:v>
                </c:pt>
                <c:pt idx="270">
                  <c:v>13700</c:v>
                </c:pt>
                <c:pt idx="271">
                  <c:v>13750</c:v>
                </c:pt>
                <c:pt idx="272">
                  <c:v>13800</c:v>
                </c:pt>
                <c:pt idx="273">
                  <c:v>13850</c:v>
                </c:pt>
                <c:pt idx="274">
                  <c:v>13900</c:v>
                </c:pt>
                <c:pt idx="275">
                  <c:v>13950</c:v>
                </c:pt>
                <c:pt idx="276">
                  <c:v>14000</c:v>
                </c:pt>
                <c:pt idx="277">
                  <c:v>14050</c:v>
                </c:pt>
                <c:pt idx="278">
                  <c:v>14100</c:v>
                </c:pt>
                <c:pt idx="279">
                  <c:v>14150</c:v>
                </c:pt>
                <c:pt idx="280">
                  <c:v>14200</c:v>
                </c:pt>
                <c:pt idx="281">
                  <c:v>14250</c:v>
                </c:pt>
                <c:pt idx="282">
                  <c:v>14300</c:v>
                </c:pt>
                <c:pt idx="283">
                  <c:v>14350</c:v>
                </c:pt>
                <c:pt idx="284">
                  <c:v>14400</c:v>
                </c:pt>
                <c:pt idx="285">
                  <c:v>14450</c:v>
                </c:pt>
                <c:pt idx="286">
                  <c:v>14500</c:v>
                </c:pt>
                <c:pt idx="287">
                  <c:v>14550</c:v>
                </c:pt>
                <c:pt idx="288">
                  <c:v>14600</c:v>
                </c:pt>
                <c:pt idx="289">
                  <c:v>14650</c:v>
                </c:pt>
                <c:pt idx="290">
                  <c:v>14700</c:v>
                </c:pt>
                <c:pt idx="291">
                  <c:v>14750</c:v>
                </c:pt>
                <c:pt idx="292">
                  <c:v>14800</c:v>
                </c:pt>
                <c:pt idx="293">
                  <c:v>14850</c:v>
                </c:pt>
                <c:pt idx="294">
                  <c:v>14900</c:v>
                </c:pt>
                <c:pt idx="295">
                  <c:v>14950</c:v>
                </c:pt>
                <c:pt idx="296">
                  <c:v>15000</c:v>
                </c:pt>
                <c:pt idx="297">
                  <c:v>15050</c:v>
                </c:pt>
                <c:pt idx="298">
                  <c:v>15100</c:v>
                </c:pt>
                <c:pt idx="299">
                  <c:v>15150</c:v>
                </c:pt>
                <c:pt idx="300">
                  <c:v>15200</c:v>
                </c:pt>
                <c:pt idx="301">
                  <c:v>15250</c:v>
                </c:pt>
                <c:pt idx="302">
                  <c:v>15300</c:v>
                </c:pt>
                <c:pt idx="303">
                  <c:v>15350</c:v>
                </c:pt>
                <c:pt idx="304">
                  <c:v>15400</c:v>
                </c:pt>
                <c:pt idx="305">
                  <c:v>15450</c:v>
                </c:pt>
                <c:pt idx="306">
                  <c:v>15500</c:v>
                </c:pt>
                <c:pt idx="307">
                  <c:v>15550</c:v>
                </c:pt>
                <c:pt idx="308">
                  <c:v>15600</c:v>
                </c:pt>
                <c:pt idx="309">
                  <c:v>15650</c:v>
                </c:pt>
                <c:pt idx="310">
                  <c:v>15700</c:v>
                </c:pt>
                <c:pt idx="311">
                  <c:v>15750</c:v>
                </c:pt>
                <c:pt idx="312">
                  <c:v>15800</c:v>
                </c:pt>
                <c:pt idx="313">
                  <c:v>15850</c:v>
                </c:pt>
                <c:pt idx="314">
                  <c:v>15900</c:v>
                </c:pt>
                <c:pt idx="315">
                  <c:v>15950</c:v>
                </c:pt>
                <c:pt idx="316">
                  <c:v>16000</c:v>
                </c:pt>
                <c:pt idx="317">
                  <c:v>16050</c:v>
                </c:pt>
                <c:pt idx="318">
                  <c:v>16100</c:v>
                </c:pt>
                <c:pt idx="319">
                  <c:v>16150</c:v>
                </c:pt>
                <c:pt idx="320">
                  <c:v>16200</c:v>
                </c:pt>
                <c:pt idx="321">
                  <c:v>16250</c:v>
                </c:pt>
                <c:pt idx="322">
                  <c:v>16300</c:v>
                </c:pt>
                <c:pt idx="323">
                  <c:v>16350</c:v>
                </c:pt>
                <c:pt idx="324">
                  <c:v>16400</c:v>
                </c:pt>
                <c:pt idx="325">
                  <c:v>16450</c:v>
                </c:pt>
                <c:pt idx="326">
                  <c:v>16500</c:v>
                </c:pt>
                <c:pt idx="327">
                  <c:v>16550</c:v>
                </c:pt>
                <c:pt idx="328">
                  <c:v>16600</c:v>
                </c:pt>
                <c:pt idx="329">
                  <c:v>16650</c:v>
                </c:pt>
                <c:pt idx="330">
                  <c:v>16700</c:v>
                </c:pt>
                <c:pt idx="331">
                  <c:v>16750</c:v>
                </c:pt>
                <c:pt idx="332">
                  <c:v>16800</c:v>
                </c:pt>
                <c:pt idx="333">
                  <c:v>16850</c:v>
                </c:pt>
                <c:pt idx="334">
                  <c:v>16900</c:v>
                </c:pt>
                <c:pt idx="335">
                  <c:v>16950</c:v>
                </c:pt>
                <c:pt idx="336">
                  <c:v>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6-420C-A9FF-5A8017225B2B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Sheet1!$P$3:$P$339</c:f>
              <c:numCache>
                <c:formatCode>General</c:formatCode>
                <c:ptCount val="337"/>
                <c:pt idx="0">
                  <c:v>13512.375</c:v>
                </c:pt>
                <c:pt idx="1">
                  <c:v>10812.375</c:v>
                </c:pt>
                <c:pt idx="2">
                  <c:v>9012.375</c:v>
                </c:pt>
                <c:pt idx="3">
                  <c:v>7726.6607142857147</c:v>
                </c:pt>
                <c:pt idx="4">
                  <c:v>6762.375</c:v>
                </c:pt>
                <c:pt idx="5">
                  <c:v>6012.375</c:v>
                </c:pt>
                <c:pt idx="6">
                  <c:v>5412.375</c:v>
                </c:pt>
                <c:pt idx="7">
                  <c:v>4921.465909090909</c:v>
                </c:pt>
                <c:pt idx="8">
                  <c:v>4512.375</c:v>
                </c:pt>
                <c:pt idx="9">
                  <c:v>4166.2211538461543</c:v>
                </c:pt>
                <c:pt idx="10">
                  <c:v>3869.5178571428573</c:v>
                </c:pt>
                <c:pt idx="11">
                  <c:v>3612.375</c:v>
                </c:pt>
                <c:pt idx="12">
                  <c:v>3387.375</c:v>
                </c:pt>
                <c:pt idx="13">
                  <c:v>3188.8455882352941</c:v>
                </c:pt>
                <c:pt idx="14">
                  <c:v>3012.375</c:v>
                </c:pt>
                <c:pt idx="15">
                  <c:v>2854.4802631578946</c:v>
                </c:pt>
                <c:pt idx="16">
                  <c:v>2712.375</c:v>
                </c:pt>
                <c:pt idx="17">
                  <c:v>2583.8035714285716</c:v>
                </c:pt>
                <c:pt idx="18">
                  <c:v>2466.9204545454545</c:v>
                </c:pt>
                <c:pt idx="19">
                  <c:v>2360.2010869565215</c:v>
                </c:pt>
                <c:pt idx="20">
                  <c:v>2262.375</c:v>
                </c:pt>
                <c:pt idx="21">
                  <c:v>2172.375</c:v>
                </c:pt>
                <c:pt idx="22">
                  <c:v>2089.2980769230771</c:v>
                </c:pt>
                <c:pt idx="23">
                  <c:v>2012.375</c:v>
                </c:pt>
                <c:pt idx="24">
                  <c:v>1940.9464285714287</c:v>
                </c:pt>
                <c:pt idx="25">
                  <c:v>1874.4439655172414</c:v>
                </c:pt>
                <c:pt idx="26">
                  <c:v>1812.375</c:v>
                </c:pt>
                <c:pt idx="27">
                  <c:v>1754.3104838709678</c:v>
                </c:pt>
                <c:pt idx="28">
                  <c:v>1699.875</c:v>
                </c:pt>
                <c:pt idx="29">
                  <c:v>1648.7386363636363</c:v>
                </c:pt>
                <c:pt idx="30">
                  <c:v>1600.6102941176471</c:v>
                </c:pt>
                <c:pt idx="31">
                  <c:v>1555.2321428571429</c:v>
                </c:pt>
                <c:pt idx="32">
                  <c:v>1512.375</c:v>
                </c:pt>
                <c:pt idx="33">
                  <c:v>1471.8344594594594</c:v>
                </c:pt>
                <c:pt idx="34">
                  <c:v>1433.4276315789473</c:v>
                </c:pt>
                <c:pt idx="35">
                  <c:v>1396.9903846153845</c:v>
                </c:pt>
                <c:pt idx="36">
                  <c:v>1362.375</c:v>
                </c:pt>
                <c:pt idx="37">
                  <c:v>1329.4481707317073</c:v>
                </c:pt>
                <c:pt idx="38">
                  <c:v>1298.0892857142858</c:v>
                </c:pt>
                <c:pt idx="39">
                  <c:v>1268.1889534883721</c:v>
                </c:pt>
                <c:pt idx="40">
                  <c:v>1239.6477272727273</c:v>
                </c:pt>
                <c:pt idx="41">
                  <c:v>1212.375</c:v>
                </c:pt>
                <c:pt idx="42">
                  <c:v>1186.2880434782608</c:v>
                </c:pt>
                <c:pt idx="43">
                  <c:v>1161.311170212766</c:v>
                </c:pt>
                <c:pt idx="44">
                  <c:v>1137.375</c:v>
                </c:pt>
                <c:pt idx="45">
                  <c:v>1114.4158163265306</c:v>
                </c:pt>
                <c:pt idx="46">
                  <c:v>1092.375</c:v>
                </c:pt>
                <c:pt idx="47">
                  <c:v>1071.1985294117646</c:v>
                </c:pt>
                <c:pt idx="48">
                  <c:v>1050.8365384615386</c:v>
                </c:pt>
                <c:pt idx="49">
                  <c:v>1031.242924528302</c:v>
                </c:pt>
                <c:pt idx="50">
                  <c:v>1012.375</c:v>
                </c:pt>
                <c:pt idx="51">
                  <c:v>994.19318181818187</c:v>
                </c:pt>
                <c:pt idx="52">
                  <c:v>976.66071428571433</c:v>
                </c:pt>
                <c:pt idx="53">
                  <c:v>959.74342105263156</c:v>
                </c:pt>
                <c:pt idx="54">
                  <c:v>943.4094827586207</c:v>
                </c:pt>
                <c:pt idx="55">
                  <c:v>927.62923728813564</c:v>
                </c:pt>
                <c:pt idx="56">
                  <c:v>912.375</c:v>
                </c:pt>
                <c:pt idx="57">
                  <c:v>897.62090163934431</c:v>
                </c:pt>
                <c:pt idx="58">
                  <c:v>883.3427419354839</c:v>
                </c:pt>
                <c:pt idx="59">
                  <c:v>869.51785714285711</c:v>
                </c:pt>
                <c:pt idx="60">
                  <c:v>856.125</c:v>
                </c:pt>
                <c:pt idx="61">
                  <c:v>843.14423076923072</c:v>
                </c:pt>
                <c:pt idx="62">
                  <c:v>830.55681818181813</c:v>
                </c:pt>
                <c:pt idx="63">
                  <c:v>818.34514925373139</c:v>
                </c:pt>
                <c:pt idx="64">
                  <c:v>806.49264705882354</c:v>
                </c:pt>
                <c:pt idx="65">
                  <c:v>794.98369565217388</c:v>
                </c:pt>
                <c:pt idx="66">
                  <c:v>783.80357142857144</c:v>
                </c:pt>
                <c:pt idx="67">
                  <c:v>772.93838028169012</c:v>
                </c:pt>
                <c:pt idx="68">
                  <c:v>762.375</c:v>
                </c:pt>
                <c:pt idx="69">
                  <c:v>752.10102739726028</c:v>
                </c:pt>
                <c:pt idx="70">
                  <c:v>742.10472972972968</c:v>
                </c:pt>
                <c:pt idx="71">
                  <c:v>732.375</c:v>
                </c:pt>
                <c:pt idx="72">
                  <c:v>722.90131578947364</c:v>
                </c:pt>
                <c:pt idx="73">
                  <c:v>713.6737012987013</c:v>
                </c:pt>
                <c:pt idx="74">
                  <c:v>704.68269230769226</c:v>
                </c:pt>
                <c:pt idx="75">
                  <c:v>695.91930379746839</c:v>
                </c:pt>
                <c:pt idx="76">
                  <c:v>687.375</c:v>
                </c:pt>
                <c:pt idx="77">
                  <c:v>679.04166666666663</c:v>
                </c:pt>
                <c:pt idx="78">
                  <c:v>670.91158536585363</c:v>
                </c:pt>
                <c:pt idx="79">
                  <c:v>662.97740963855426</c:v>
                </c:pt>
                <c:pt idx="80">
                  <c:v>655.23214285714289</c:v>
                </c:pt>
                <c:pt idx="81">
                  <c:v>647.66911764705878</c:v>
                </c:pt>
                <c:pt idx="82">
                  <c:v>640.28197674418607</c:v>
                </c:pt>
                <c:pt idx="83">
                  <c:v>633.06465517241384</c:v>
                </c:pt>
                <c:pt idx="84">
                  <c:v>626.01136363636363</c:v>
                </c:pt>
                <c:pt idx="85">
                  <c:v>619.11657303370782</c:v>
                </c:pt>
                <c:pt idx="86">
                  <c:v>612.375</c:v>
                </c:pt>
                <c:pt idx="87">
                  <c:v>605.7815934065934</c:v>
                </c:pt>
                <c:pt idx="88">
                  <c:v>599.33152173913038</c:v>
                </c:pt>
                <c:pt idx="89">
                  <c:v>593.02016129032256</c:v>
                </c:pt>
                <c:pt idx="90">
                  <c:v>586.843085106383</c:v>
                </c:pt>
                <c:pt idx="91">
                  <c:v>580.79605263157896</c:v>
                </c:pt>
                <c:pt idx="92">
                  <c:v>574.875</c:v>
                </c:pt>
                <c:pt idx="93">
                  <c:v>569.07603092783506</c:v>
                </c:pt>
                <c:pt idx="94">
                  <c:v>563.3954081632653</c:v>
                </c:pt>
                <c:pt idx="95">
                  <c:v>557.8295454545455</c:v>
                </c:pt>
                <c:pt idx="96">
                  <c:v>552.375</c:v>
                </c:pt>
                <c:pt idx="97">
                  <c:v>547.02846534653463</c:v>
                </c:pt>
                <c:pt idx="98">
                  <c:v>541.78676470588232</c:v>
                </c:pt>
                <c:pt idx="99">
                  <c:v>536.64684466019412</c:v>
                </c:pt>
                <c:pt idx="100">
                  <c:v>531.60576923076928</c:v>
                </c:pt>
                <c:pt idx="101">
                  <c:v>526.66071428571433</c:v>
                </c:pt>
                <c:pt idx="102">
                  <c:v>521.80896226415098</c:v>
                </c:pt>
                <c:pt idx="103">
                  <c:v>517.04789719626172</c:v>
                </c:pt>
                <c:pt idx="104">
                  <c:v>512.375</c:v>
                </c:pt>
                <c:pt idx="105">
                  <c:v>507.78784403669727</c:v>
                </c:pt>
                <c:pt idx="106">
                  <c:v>503.28409090909093</c:v>
                </c:pt>
                <c:pt idx="107">
                  <c:v>498.86148648648651</c:v>
                </c:pt>
                <c:pt idx="108">
                  <c:v>494.51785714285717</c:v>
                </c:pt>
                <c:pt idx="109">
                  <c:v>490.25110619469024</c:v>
                </c:pt>
                <c:pt idx="110">
                  <c:v>486.05921052631578</c:v>
                </c:pt>
                <c:pt idx="111">
                  <c:v>481.94021739130437</c:v>
                </c:pt>
                <c:pt idx="112">
                  <c:v>477.89224137931035</c:v>
                </c:pt>
                <c:pt idx="113">
                  <c:v>473.91346153846155</c:v>
                </c:pt>
                <c:pt idx="114">
                  <c:v>470.00211864406782</c:v>
                </c:pt>
                <c:pt idx="115">
                  <c:v>466.156512605042</c:v>
                </c:pt>
                <c:pt idx="116">
                  <c:v>462.375</c:v>
                </c:pt>
                <c:pt idx="117">
                  <c:v>458.65599173553721</c:v>
                </c:pt>
                <c:pt idx="118">
                  <c:v>454.99795081967216</c:v>
                </c:pt>
                <c:pt idx="119">
                  <c:v>451.39939024390242</c:v>
                </c:pt>
                <c:pt idx="120">
                  <c:v>447.85887096774195</c:v>
                </c:pt>
                <c:pt idx="121">
                  <c:v>444.375</c:v>
                </c:pt>
                <c:pt idx="122">
                  <c:v>440.94642857142856</c:v>
                </c:pt>
                <c:pt idx="123">
                  <c:v>437.5718503937008</c:v>
                </c:pt>
                <c:pt idx="124">
                  <c:v>434.25</c:v>
                </c:pt>
                <c:pt idx="125">
                  <c:v>430.97965116279067</c:v>
                </c:pt>
                <c:pt idx="126">
                  <c:v>427.75961538461536</c:v>
                </c:pt>
                <c:pt idx="127">
                  <c:v>424.58874045801525</c:v>
                </c:pt>
                <c:pt idx="128">
                  <c:v>421.46590909090907</c:v>
                </c:pt>
                <c:pt idx="129">
                  <c:v>418.39003759398497</c:v>
                </c:pt>
                <c:pt idx="130">
                  <c:v>415.3600746268657</c:v>
                </c:pt>
                <c:pt idx="131">
                  <c:v>412.375</c:v>
                </c:pt>
                <c:pt idx="132">
                  <c:v>409.43382352941177</c:v>
                </c:pt>
                <c:pt idx="133">
                  <c:v>406.53558394160586</c:v>
                </c:pt>
                <c:pt idx="134">
                  <c:v>403.67934782608694</c:v>
                </c:pt>
                <c:pt idx="135">
                  <c:v>400.86420863309354</c:v>
                </c:pt>
                <c:pt idx="136">
                  <c:v>398.08928571428572</c:v>
                </c:pt>
                <c:pt idx="137">
                  <c:v>395.35372340425533</c:v>
                </c:pt>
                <c:pt idx="138">
                  <c:v>392.65669014084506</c:v>
                </c:pt>
                <c:pt idx="139">
                  <c:v>389.9973776223776</c:v>
                </c:pt>
                <c:pt idx="140">
                  <c:v>387.375</c:v>
                </c:pt>
                <c:pt idx="141">
                  <c:v>384.78879310344826</c:v>
                </c:pt>
                <c:pt idx="142">
                  <c:v>382.23801369863014</c:v>
                </c:pt>
                <c:pt idx="143">
                  <c:v>379.72193877551018</c:v>
                </c:pt>
                <c:pt idx="144">
                  <c:v>377.23986486486484</c:v>
                </c:pt>
                <c:pt idx="145">
                  <c:v>374.79110738255031</c:v>
                </c:pt>
                <c:pt idx="146">
                  <c:v>372.375</c:v>
                </c:pt>
                <c:pt idx="147">
                  <c:v>369.99089403973511</c:v>
                </c:pt>
                <c:pt idx="148">
                  <c:v>367.63815789473682</c:v>
                </c:pt>
                <c:pt idx="149">
                  <c:v>365.31617647058823</c:v>
                </c:pt>
                <c:pt idx="150">
                  <c:v>363.02435064935065</c:v>
                </c:pt>
                <c:pt idx="151">
                  <c:v>360.76209677419354</c:v>
                </c:pt>
                <c:pt idx="152">
                  <c:v>358.52884615384613</c:v>
                </c:pt>
                <c:pt idx="153">
                  <c:v>356.32404458598728</c:v>
                </c:pt>
                <c:pt idx="154">
                  <c:v>354.14715189873419</c:v>
                </c:pt>
                <c:pt idx="155">
                  <c:v>351.99764150943395</c:v>
                </c:pt>
                <c:pt idx="156">
                  <c:v>349.875</c:v>
                </c:pt>
                <c:pt idx="157">
                  <c:v>347.77872670807454</c:v>
                </c:pt>
                <c:pt idx="158">
                  <c:v>345.70833333333331</c:v>
                </c:pt>
                <c:pt idx="159">
                  <c:v>343.66334355828224</c:v>
                </c:pt>
                <c:pt idx="160">
                  <c:v>341.64329268292681</c:v>
                </c:pt>
                <c:pt idx="161">
                  <c:v>339.64772727272725</c:v>
                </c:pt>
                <c:pt idx="162">
                  <c:v>337.67620481927713</c:v>
                </c:pt>
                <c:pt idx="163">
                  <c:v>335.72829341317367</c:v>
                </c:pt>
                <c:pt idx="164">
                  <c:v>333.80357142857144</c:v>
                </c:pt>
                <c:pt idx="165">
                  <c:v>331.90162721893489</c:v>
                </c:pt>
                <c:pt idx="166">
                  <c:v>330.02205882352939</c:v>
                </c:pt>
                <c:pt idx="167">
                  <c:v>328.16447368421052</c:v>
                </c:pt>
                <c:pt idx="168">
                  <c:v>326.32848837209303</c:v>
                </c:pt>
                <c:pt idx="169">
                  <c:v>324.51372832369941</c:v>
                </c:pt>
                <c:pt idx="170">
                  <c:v>322.71982758620692</c:v>
                </c:pt>
                <c:pt idx="171">
                  <c:v>320.94642857142856</c:v>
                </c:pt>
                <c:pt idx="172">
                  <c:v>319.19318181818181</c:v>
                </c:pt>
                <c:pt idx="173">
                  <c:v>317.45974576271186</c:v>
                </c:pt>
                <c:pt idx="174">
                  <c:v>315.74578651685391</c:v>
                </c:pt>
                <c:pt idx="175">
                  <c:v>314.05097765363126</c:v>
                </c:pt>
                <c:pt idx="176">
                  <c:v>312.375</c:v>
                </c:pt>
                <c:pt idx="177">
                  <c:v>310.7175414364641</c:v>
                </c:pt>
                <c:pt idx="178">
                  <c:v>309.0782967032967</c:v>
                </c:pt>
                <c:pt idx="179">
                  <c:v>307.45696721311475</c:v>
                </c:pt>
                <c:pt idx="180">
                  <c:v>305.85326086956519</c:v>
                </c:pt>
                <c:pt idx="181">
                  <c:v>304.26689189189187</c:v>
                </c:pt>
                <c:pt idx="182">
                  <c:v>302.69758064516128</c:v>
                </c:pt>
                <c:pt idx="183">
                  <c:v>301.14505347593581</c:v>
                </c:pt>
                <c:pt idx="184">
                  <c:v>299.6090425531915</c:v>
                </c:pt>
                <c:pt idx="185">
                  <c:v>298.08928571428572</c:v>
                </c:pt>
                <c:pt idx="186">
                  <c:v>296.58552631578948</c:v>
                </c:pt>
                <c:pt idx="187">
                  <c:v>295.09751308900525</c:v>
                </c:pt>
                <c:pt idx="188">
                  <c:v>293.625</c:v>
                </c:pt>
                <c:pt idx="189">
                  <c:v>292.16774611398966</c:v>
                </c:pt>
                <c:pt idx="190">
                  <c:v>290.72551546391753</c:v>
                </c:pt>
                <c:pt idx="191">
                  <c:v>289.29807692307691</c:v>
                </c:pt>
                <c:pt idx="192">
                  <c:v>287.88520408163265</c:v>
                </c:pt>
                <c:pt idx="193">
                  <c:v>286.48667512690355</c:v>
                </c:pt>
                <c:pt idx="194">
                  <c:v>285.10227272727275</c:v>
                </c:pt>
                <c:pt idx="195">
                  <c:v>283.731783919598</c:v>
                </c:pt>
                <c:pt idx="196">
                  <c:v>282.375</c:v>
                </c:pt>
                <c:pt idx="197">
                  <c:v>281.03171641791045</c:v>
                </c:pt>
                <c:pt idx="198">
                  <c:v>279.70173267326732</c:v>
                </c:pt>
                <c:pt idx="199">
                  <c:v>278.38485221674875</c:v>
                </c:pt>
                <c:pt idx="200">
                  <c:v>277.08088235294116</c:v>
                </c:pt>
                <c:pt idx="201">
                  <c:v>275.78963414634148</c:v>
                </c:pt>
                <c:pt idx="202">
                  <c:v>274.51092233009706</c:v>
                </c:pt>
                <c:pt idx="203">
                  <c:v>273.24456521739131</c:v>
                </c:pt>
                <c:pt idx="204">
                  <c:v>271.99038461538464</c:v>
                </c:pt>
                <c:pt idx="205">
                  <c:v>270.7482057416268</c:v>
                </c:pt>
                <c:pt idx="206">
                  <c:v>269.51785714285717</c:v>
                </c:pt>
                <c:pt idx="207">
                  <c:v>268.29917061611377</c:v>
                </c:pt>
                <c:pt idx="208">
                  <c:v>267.09198113207549</c:v>
                </c:pt>
                <c:pt idx="209">
                  <c:v>265.89612676056339</c:v>
                </c:pt>
                <c:pt idx="210">
                  <c:v>264.71144859813086</c:v>
                </c:pt>
                <c:pt idx="211">
                  <c:v>263.53779069767444</c:v>
                </c:pt>
                <c:pt idx="212">
                  <c:v>262.375</c:v>
                </c:pt>
                <c:pt idx="213">
                  <c:v>261.22292626728108</c:v>
                </c:pt>
                <c:pt idx="214">
                  <c:v>260.08142201834863</c:v>
                </c:pt>
                <c:pt idx="215">
                  <c:v>258.95034246575341</c:v>
                </c:pt>
                <c:pt idx="216">
                  <c:v>257.82954545454544</c:v>
                </c:pt>
                <c:pt idx="217">
                  <c:v>256.71889140271492</c:v>
                </c:pt>
                <c:pt idx="218">
                  <c:v>255.61824324324326</c:v>
                </c:pt>
                <c:pt idx="219">
                  <c:v>254.527466367713</c:v>
                </c:pt>
                <c:pt idx="220">
                  <c:v>253.44642857142858</c:v>
                </c:pt>
                <c:pt idx="221">
                  <c:v>252.375</c:v>
                </c:pt>
                <c:pt idx="222">
                  <c:v>251.31305309734512</c:v>
                </c:pt>
                <c:pt idx="223">
                  <c:v>250.26046255506608</c:v>
                </c:pt>
                <c:pt idx="224">
                  <c:v>249.21710526315789</c:v>
                </c:pt>
                <c:pt idx="225">
                  <c:v>248.18286026200875</c:v>
                </c:pt>
                <c:pt idx="226">
                  <c:v>247.15760869565219</c:v>
                </c:pt>
                <c:pt idx="227">
                  <c:v>246.14123376623377</c:v>
                </c:pt>
                <c:pt idx="228">
                  <c:v>245.13362068965517</c:v>
                </c:pt>
                <c:pt idx="229">
                  <c:v>244.13465665236052</c:v>
                </c:pt>
                <c:pt idx="230">
                  <c:v>243.14423076923077</c:v>
                </c:pt>
                <c:pt idx="231">
                  <c:v>242.16223404255319</c:v>
                </c:pt>
                <c:pt idx="232">
                  <c:v>241.18855932203391</c:v>
                </c:pt>
                <c:pt idx="233">
                  <c:v>240.22310126582278</c:v>
                </c:pt>
                <c:pt idx="234">
                  <c:v>239.265756302521</c:v>
                </c:pt>
                <c:pt idx="235">
                  <c:v>238.31642259414227</c:v>
                </c:pt>
                <c:pt idx="236">
                  <c:v>237.375</c:v>
                </c:pt>
                <c:pt idx="237">
                  <c:v>236.44139004149378</c:v>
                </c:pt>
                <c:pt idx="238">
                  <c:v>235.51549586776861</c:v>
                </c:pt>
                <c:pt idx="239">
                  <c:v>234.59722222222223</c:v>
                </c:pt>
                <c:pt idx="240">
                  <c:v>233.68647540983608</c:v>
                </c:pt>
                <c:pt idx="241">
                  <c:v>232.78316326530611</c:v>
                </c:pt>
                <c:pt idx="242">
                  <c:v>231.88719512195121</c:v>
                </c:pt>
                <c:pt idx="243">
                  <c:v>230.99848178137651</c:v>
                </c:pt>
                <c:pt idx="244">
                  <c:v>230.11693548387098</c:v>
                </c:pt>
                <c:pt idx="245">
                  <c:v>229.24246987951807</c:v>
                </c:pt>
                <c:pt idx="246">
                  <c:v>228.375</c:v>
                </c:pt>
                <c:pt idx="247">
                  <c:v>227.51444223107569</c:v>
                </c:pt>
                <c:pt idx="248">
                  <c:v>226.66071428571428</c:v>
                </c:pt>
                <c:pt idx="249">
                  <c:v>225.81373517786562</c:v>
                </c:pt>
                <c:pt idx="250">
                  <c:v>224.9734251968504</c:v>
                </c:pt>
                <c:pt idx="251">
                  <c:v>224.13970588235293</c:v>
                </c:pt>
                <c:pt idx="252">
                  <c:v>223.3125</c:v>
                </c:pt>
                <c:pt idx="253">
                  <c:v>222.49173151750972</c:v>
                </c:pt>
                <c:pt idx="254">
                  <c:v>221.67732558139534</c:v>
                </c:pt>
                <c:pt idx="255">
                  <c:v>220.86920849420849</c:v>
                </c:pt>
                <c:pt idx="256">
                  <c:v>220.06730769230768</c:v>
                </c:pt>
                <c:pt idx="257">
                  <c:v>219.27155172413794</c:v>
                </c:pt>
                <c:pt idx="258">
                  <c:v>218.48187022900763</c:v>
                </c:pt>
                <c:pt idx="259">
                  <c:v>217.69819391634982</c:v>
                </c:pt>
                <c:pt idx="260">
                  <c:v>216.92045454545453</c:v>
                </c:pt>
                <c:pt idx="261">
                  <c:v>216.14858490566039</c:v>
                </c:pt>
                <c:pt idx="262">
                  <c:v>215.38251879699249</c:v>
                </c:pt>
                <c:pt idx="263">
                  <c:v>214.62219101123594</c:v>
                </c:pt>
                <c:pt idx="264">
                  <c:v>213.86753731343285</c:v>
                </c:pt>
                <c:pt idx="265">
                  <c:v>213.11849442379182</c:v>
                </c:pt>
                <c:pt idx="266">
                  <c:v>212.375</c:v>
                </c:pt>
                <c:pt idx="267">
                  <c:v>211.63699261992619</c:v>
                </c:pt>
                <c:pt idx="268">
                  <c:v>210.90441176470588</c:v>
                </c:pt>
                <c:pt idx="269">
                  <c:v>210.17719780219781</c:v>
                </c:pt>
                <c:pt idx="270">
                  <c:v>209.45529197080293</c:v>
                </c:pt>
                <c:pt idx="271">
                  <c:v>208.73863636363637</c:v>
                </c:pt>
                <c:pt idx="272">
                  <c:v>208.02717391304347</c:v>
                </c:pt>
                <c:pt idx="273">
                  <c:v>207.32084837545128</c:v>
                </c:pt>
                <c:pt idx="274">
                  <c:v>206.61960431654677</c:v>
                </c:pt>
                <c:pt idx="275">
                  <c:v>205.92338709677421</c:v>
                </c:pt>
                <c:pt idx="276">
                  <c:v>205.23214285714286</c:v>
                </c:pt>
                <c:pt idx="277">
                  <c:v>204.54581850533808</c:v>
                </c:pt>
                <c:pt idx="278">
                  <c:v>203.86436170212767</c:v>
                </c:pt>
                <c:pt idx="279">
                  <c:v>203.18772084805653</c:v>
                </c:pt>
                <c:pt idx="280">
                  <c:v>202.51584507042253</c:v>
                </c:pt>
                <c:pt idx="281">
                  <c:v>201.84868421052633</c:v>
                </c:pt>
                <c:pt idx="282">
                  <c:v>201.1861888111888</c:v>
                </c:pt>
                <c:pt idx="283">
                  <c:v>200.52831010452962</c:v>
                </c:pt>
                <c:pt idx="284">
                  <c:v>199.875</c:v>
                </c:pt>
                <c:pt idx="285">
                  <c:v>199.22621107266437</c:v>
                </c:pt>
                <c:pt idx="286">
                  <c:v>198.58189655172413</c:v>
                </c:pt>
                <c:pt idx="287">
                  <c:v>197.94201030927834</c:v>
                </c:pt>
                <c:pt idx="288">
                  <c:v>197.30650684931507</c:v>
                </c:pt>
                <c:pt idx="289">
                  <c:v>196.67534129692834</c:v>
                </c:pt>
                <c:pt idx="290">
                  <c:v>196.04846938775509</c:v>
                </c:pt>
                <c:pt idx="291">
                  <c:v>195.42584745762713</c:v>
                </c:pt>
                <c:pt idx="292">
                  <c:v>194.80743243243242</c:v>
                </c:pt>
                <c:pt idx="293">
                  <c:v>194.19318181818181</c:v>
                </c:pt>
                <c:pt idx="294">
                  <c:v>193.58305369127515</c:v>
                </c:pt>
                <c:pt idx="295">
                  <c:v>192.9770066889632</c:v>
                </c:pt>
                <c:pt idx="296">
                  <c:v>192.375</c:v>
                </c:pt>
                <c:pt idx="297">
                  <c:v>191.77699335548172</c:v>
                </c:pt>
                <c:pt idx="298">
                  <c:v>191.18294701986756</c:v>
                </c:pt>
                <c:pt idx="299">
                  <c:v>190.59282178217822</c:v>
                </c:pt>
                <c:pt idx="300">
                  <c:v>190.00657894736841</c:v>
                </c:pt>
                <c:pt idx="301">
                  <c:v>189.42418032786884</c:v>
                </c:pt>
                <c:pt idx="302">
                  <c:v>188.84558823529412</c:v>
                </c:pt>
                <c:pt idx="303">
                  <c:v>188.27076547231272</c:v>
                </c:pt>
                <c:pt idx="304">
                  <c:v>187.69967532467533</c:v>
                </c:pt>
                <c:pt idx="305">
                  <c:v>187.13228155339806</c:v>
                </c:pt>
                <c:pt idx="306">
                  <c:v>186.56854838709677</c:v>
                </c:pt>
                <c:pt idx="307">
                  <c:v>186.00844051446944</c:v>
                </c:pt>
                <c:pt idx="308">
                  <c:v>185.45192307692307</c:v>
                </c:pt>
                <c:pt idx="309">
                  <c:v>184.89896166134184</c:v>
                </c:pt>
                <c:pt idx="310">
                  <c:v>184.34952229299364</c:v>
                </c:pt>
                <c:pt idx="311">
                  <c:v>183.80357142857142</c:v>
                </c:pt>
                <c:pt idx="312">
                  <c:v>183.2610759493671</c:v>
                </c:pt>
                <c:pt idx="313">
                  <c:v>182.72200315457414</c:v>
                </c:pt>
                <c:pt idx="314">
                  <c:v>182.18632075471697</c:v>
                </c:pt>
                <c:pt idx="315">
                  <c:v>181.65399686520377</c:v>
                </c:pt>
                <c:pt idx="316">
                  <c:v>181.125</c:v>
                </c:pt>
                <c:pt idx="317">
                  <c:v>180.59929906542055</c:v>
                </c:pt>
                <c:pt idx="318">
                  <c:v>180.07686335403727</c:v>
                </c:pt>
                <c:pt idx="319">
                  <c:v>179.5576625386997</c:v>
                </c:pt>
                <c:pt idx="320">
                  <c:v>179.04166666666666</c:v>
                </c:pt>
                <c:pt idx="321">
                  <c:v>178.52884615384616</c:v>
                </c:pt>
                <c:pt idx="322">
                  <c:v>178.01917177914112</c:v>
                </c:pt>
                <c:pt idx="323">
                  <c:v>177.51261467889907</c:v>
                </c:pt>
                <c:pt idx="324">
                  <c:v>177.00914634146341</c:v>
                </c:pt>
                <c:pt idx="325">
                  <c:v>176.50873860182369</c:v>
                </c:pt>
                <c:pt idx="326">
                  <c:v>176.01136363636363</c:v>
                </c:pt>
                <c:pt idx="327">
                  <c:v>175.51699395770393</c:v>
                </c:pt>
                <c:pt idx="328">
                  <c:v>175.02560240963857</c:v>
                </c:pt>
                <c:pt idx="329">
                  <c:v>174.53716216216216</c:v>
                </c:pt>
                <c:pt idx="330">
                  <c:v>174.05164670658684</c:v>
                </c:pt>
                <c:pt idx="331">
                  <c:v>173.56902985074626</c:v>
                </c:pt>
                <c:pt idx="332">
                  <c:v>173.08928571428572</c:v>
                </c:pt>
                <c:pt idx="333">
                  <c:v>172.61238872403561</c:v>
                </c:pt>
                <c:pt idx="334">
                  <c:v>172.13831360946745</c:v>
                </c:pt>
                <c:pt idx="335">
                  <c:v>171.6670353982301</c:v>
                </c:pt>
                <c:pt idx="336">
                  <c:v>171.1985294117647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06-420C-A9FF-5A8017225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712687"/>
        <c:axId val="154710191"/>
      </c:lineChart>
      <c:catAx>
        <c:axId val="154712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0191"/>
        <c:crosses val="autoZero"/>
        <c:auto val="1"/>
        <c:lblAlgn val="ctr"/>
        <c:lblOffset val="100"/>
        <c:noMultiLvlLbl val="0"/>
      </c:catAx>
      <c:valAx>
        <c:axId val="15471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1015999</xdr:colOff>
      <xdr:row>30</xdr:row>
      <xdr:rowOff>0</xdr:rowOff>
    </xdr:from>
    <xdr:to>
      <xdr:col>9</xdr:col>
      <xdr:colOff>26275</xdr:colOff>
      <xdr:row>49</xdr:row>
      <xdr:rowOff>175173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7D3FC4-0039-46EB-9690-3F8EB0560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8FBC-370A-402C-B1D9-DF5A34824079}">
  <dimension ref="A2:P339"/>
  <sheetViews>
    <sheetView tabSelected="1" zoomScale="87" workbookViewId="0">
      <selection activeCell="A2" sqref="A2"/>
    </sheetView>
  </sheetViews>
  <sheetFormatPr defaultRowHeight="14.4" x14ac:dyDescent="0.3"/>
  <cols>
    <col min="2" max="2" width="24.77734375" customWidth="1"/>
    <col min="3" max="3" width="14.77734375" bestFit="1" customWidth="1"/>
    <col min="4" max="4" width="22.5546875" customWidth="1"/>
    <col min="6" max="6" width="24.44140625" customWidth="1"/>
    <col min="7" max="7" width="14.21875" customWidth="1"/>
    <col min="12" max="12" width="17.77734375" customWidth="1"/>
    <col min="13" max="13" width="18.88671875" customWidth="1"/>
    <col min="14" max="14" width="22" customWidth="1"/>
    <col min="15" max="15" width="23.77734375" customWidth="1"/>
    <col min="16" max="16" width="21.109375" customWidth="1"/>
  </cols>
  <sheetData>
    <row r="2" spans="1:16" ht="18.600000000000001" customHeight="1" x14ac:dyDescent="0.3">
      <c r="A2" s="3" t="s">
        <v>0</v>
      </c>
      <c r="B2" s="2" t="s">
        <v>1</v>
      </c>
      <c r="C2" s="1" t="s">
        <v>6</v>
      </c>
      <c r="F2" s="2" t="s">
        <v>15</v>
      </c>
      <c r="G2" s="16">
        <f>C7*C3/C10</f>
        <v>5037.313432835821</v>
      </c>
      <c r="N2" s="13" t="s">
        <v>21</v>
      </c>
      <c r="O2" s="13" t="s">
        <v>22</v>
      </c>
      <c r="P2" s="13" t="s">
        <v>23</v>
      </c>
    </row>
    <row r="3" spans="1:16" x14ac:dyDescent="0.3">
      <c r="B3" s="4" t="s">
        <v>2</v>
      </c>
      <c r="C3" s="4">
        <v>15000</v>
      </c>
      <c r="D3" s="5" t="s">
        <v>9</v>
      </c>
      <c r="F3" s="2" t="s">
        <v>16</v>
      </c>
      <c r="G3" s="16">
        <f>C9*C4*C6</f>
        <v>3316.5</v>
      </c>
      <c r="N3">
        <v>100</v>
      </c>
      <c r="O3">
        <f>2*N3</f>
        <v>200</v>
      </c>
      <c r="P3">
        <f>((12.375*N3)+(1350000))/N3</f>
        <v>13512.375</v>
      </c>
    </row>
    <row r="4" spans="1:16" x14ac:dyDescent="0.3">
      <c r="B4" s="4" t="s">
        <v>3</v>
      </c>
      <c r="C4" s="4">
        <v>75</v>
      </c>
      <c r="D4" s="6" t="s">
        <v>10</v>
      </c>
      <c r="N4">
        <f>N3+25</f>
        <v>125</v>
      </c>
      <c r="O4">
        <f t="shared" ref="O4:O67" si="0">2*N4</f>
        <v>250</v>
      </c>
      <c r="P4">
        <f t="shared" ref="P4:P67" si="1">((12.375*N4)+(1350000))/N4</f>
        <v>10812.375</v>
      </c>
    </row>
    <row r="5" spans="1:16" x14ac:dyDescent="0.3">
      <c r="B5" s="4" t="s">
        <v>4</v>
      </c>
      <c r="C5" s="4">
        <v>2</v>
      </c>
      <c r="N5">
        <f t="shared" ref="N5:N68" si="2">N4+25</f>
        <v>150</v>
      </c>
      <c r="O5">
        <f t="shared" si="0"/>
        <v>300</v>
      </c>
      <c r="P5">
        <f t="shared" si="1"/>
        <v>9012.375</v>
      </c>
    </row>
    <row r="6" spans="1:16" x14ac:dyDescent="0.3">
      <c r="B6" s="4" t="s">
        <v>5</v>
      </c>
      <c r="C6" s="12">
        <v>0.16500000000000001</v>
      </c>
      <c r="D6" s="7" t="s">
        <v>10</v>
      </c>
      <c r="F6" s="2" t="s">
        <v>18</v>
      </c>
      <c r="G6" s="16">
        <f>G2+G3</f>
        <v>8353.813432835821</v>
      </c>
      <c r="N6">
        <f t="shared" si="2"/>
        <v>175</v>
      </c>
      <c r="O6">
        <f t="shared" si="0"/>
        <v>350</v>
      </c>
      <c r="P6">
        <f t="shared" si="1"/>
        <v>7726.6607142857147</v>
      </c>
    </row>
    <row r="7" spans="1:16" x14ac:dyDescent="0.3">
      <c r="B7" s="4" t="s">
        <v>7</v>
      </c>
      <c r="C7" s="4">
        <v>180</v>
      </c>
      <c r="D7" s="7" t="s">
        <v>11</v>
      </c>
      <c r="F7" s="2" t="s">
        <v>19</v>
      </c>
      <c r="G7" s="9">
        <f>C3*C4</f>
        <v>1125000</v>
      </c>
      <c r="N7">
        <f t="shared" si="2"/>
        <v>200</v>
      </c>
      <c r="O7">
        <f t="shared" si="0"/>
        <v>400</v>
      </c>
      <c r="P7">
        <f t="shared" si="1"/>
        <v>6762.375</v>
      </c>
    </row>
    <row r="8" spans="1:16" x14ac:dyDescent="0.3">
      <c r="B8" s="4" t="s">
        <v>8</v>
      </c>
      <c r="C8" s="4">
        <f>C4*(C6)</f>
        <v>12.375</v>
      </c>
      <c r="F8" s="2" t="s">
        <v>20</v>
      </c>
      <c r="G8" s="9">
        <f>G7-G6</f>
        <v>1116646.1865671643</v>
      </c>
      <c r="N8">
        <f t="shared" si="2"/>
        <v>225</v>
      </c>
      <c r="O8">
        <f t="shared" si="0"/>
        <v>450</v>
      </c>
      <c r="P8">
        <f t="shared" si="1"/>
        <v>6012.375</v>
      </c>
    </row>
    <row r="9" spans="1:16" x14ac:dyDescent="0.3">
      <c r="B9" s="10" t="s">
        <v>12</v>
      </c>
      <c r="C9" s="10">
        <v>268</v>
      </c>
      <c r="N9">
        <f t="shared" si="2"/>
        <v>250</v>
      </c>
      <c r="O9">
        <f t="shared" si="0"/>
        <v>500</v>
      </c>
      <c r="P9">
        <f t="shared" si="1"/>
        <v>5412.375</v>
      </c>
    </row>
    <row r="10" spans="1:16" x14ac:dyDescent="0.3">
      <c r="B10" s="10" t="s">
        <v>13</v>
      </c>
      <c r="C10" s="10">
        <f>2*C9</f>
        <v>536</v>
      </c>
      <c r="N10">
        <f t="shared" si="2"/>
        <v>275</v>
      </c>
      <c r="O10">
        <f t="shared" si="0"/>
        <v>550</v>
      </c>
      <c r="P10">
        <f t="shared" si="1"/>
        <v>4921.465909090909</v>
      </c>
    </row>
    <row r="11" spans="1:16" x14ac:dyDescent="0.3">
      <c r="B11" s="8" t="s">
        <v>14</v>
      </c>
      <c r="C11" s="8">
        <v>23</v>
      </c>
      <c r="N11">
        <f t="shared" si="2"/>
        <v>300</v>
      </c>
      <c r="O11">
        <f t="shared" si="0"/>
        <v>600</v>
      </c>
      <c r="P11">
        <f t="shared" si="1"/>
        <v>4512.375</v>
      </c>
    </row>
    <row r="12" spans="1:16" x14ac:dyDescent="0.3">
      <c r="B12" s="11" t="s">
        <v>17</v>
      </c>
      <c r="C12" s="9">
        <f>SQRT((2*C3*C7/C8))</f>
        <v>660.57825907581639</v>
      </c>
      <c r="N12">
        <f t="shared" si="2"/>
        <v>325</v>
      </c>
      <c r="O12">
        <f t="shared" si="0"/>
        <v>650</v>
      </c>
      <c r="P12">
        <f t="shared" si="1"/>
        <v>4166.2211538461543</v>
      </c>
    </row>
    <row r="13" spans="1:16" x14ac:dyDescent="0.3">
      <c r="N13">
        <f t="shared" si="2"/>
        <v>350</v>
      </c>
      <c r="O13">
        <f t="shared" si="0"/>
        <v>700</v>
      </c>
      <c r="P13">
        <f t="shared" si="1"/>
        <v>3869.5178571428573</v>
      </c>
    </row>
    <row r="14" spans="1:16" x14ac:dyDescent="0.3">
      <c r="C14" s="18" t="s">
        <v>24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>
        <f t="shared" si="2"/>
        <v>375</v>
      </c>
      <c r="O14">
        <f t="shared" si="0"/>
        <v>750</v>
      </c>
      <c r="P14">
        <f t="shared" si="1"/>
        <v>3612.375</v>
      </c>
    </row>
    <row r="15" spans="1:16" x14ac:dyDescent="0.3">
      <c r="C15" s="14">
        <f>G8</f>
        <v>1116646.1865671643</v>
      </c>
      <c r="D15" s="15">
        <v>180</v>
      </c>
      <c r="E15" s="15">
        <v>181</v>
      </c>
      <c r="F15" s="15">
        <v>182</v>
      </c>
      <c r="G15" s="15">
        <v>183</v>
      </c>
      <c r="H15" s="15">
        <v>184</v>
      </c>
      <c r="I15" s="15">
        <v>185</v>
      </c>
      <c r="J15" s="15">
        <v>186</v>
      </c>
      <c r="K15" s="15">
        <v>187</v>
      </c>
      <c r="L15" s="15">
        <v>188</v>
      </c>
      <c r="M15" s="15">
        <v>189</v>
      </c>
      <c r="N15">
        <f t="shared" si="2"/>
        <v>400</v>
      </c>
      <c r="O15">
        <f t="shared" si="0"/>
        <v>800</v>
      </c>
      <c r="P15">
        <f t="shared" si="1"/>
        <v>3387.375</v>
      </c>
    </row>
    <row r="16" spans="1:16" x14ac:dyDescent="0.3">
      <c r="C16" s="17">
        <v>75</v>
      </c>
      <c r="D16" s="4">
        <f t="dataTable" ref="D16:M27" dt2D="1" dtr="1" r1="C7" r2="C4"/>
        <v>1116646.1865671643</v>
      </c>
      <c r="E16" s="4">
        <v>1116618.2014925373</v>
      </c>
      <c r="F16" s="4">
        <v>1116590.2164179105</v>
      </c>
      <c r="G16" s="4">
        <v>1116562.2313432836</v>
      </c>
      <c r="H16" s="4">
        <v>1116534.2462686568</v>
      </c>
      <c r="I16" s="4">
        <v>1116506.2611940298</v>
      </c>
      <c r="J16" s="4">
        <v>1116478.2761194031</v>
      </c>
      <c r="K16" s="4">
        <v>1116450.2910447761</v>
      </c>
      <c r="L16" s="4">
        <v>1116422.3059701493</v>
      </c>
      <c r="M16" s="4">
        <v>1116394.3208955224</v>
      </c>
      <c r="N16">
        <f t="shared" si="2"/>
        <v>425</v>
      </c>
      <c r="O16">
        <f t="shared" si="0"/>
        <v>850</v>
      </c>
      <c r="P16">
        <f t="shared" si="1"/>
        <v>3188.8455882352941</v>
      </c>
    </row>
    <row r="17" spans="3:16" x14ac:dyDescent="0.3">
      <c r="C17" s="17">
        <v>79</v>
      </c>
      <c r="D17" s="4">
        <v>1176469.3065671641</v>
      </c>
      <c r="E17" s="4">
        <v>1176441.3214925374</v>
      </c>
      <c r="F17" s="4">
        <v>1176413.3364179104</v>
      </c>
      <c r="G17" s="4">
        <v>1176385.3513432837</v>
      </c>
      <c r="H17" s="4">
        <v>1176357.3662686567</v>
      </c>
      <c r="I17" s="4">
        <v>1176329.3811940299</v>
      </c>
      <c r="J17" s="4">
        <v>1176301.396119403</v>
      </c>
      <c r="K17" s="4">
        <v>1176273.4110447762</v>
      </c>
      <c r="L17" s="4">
        <v>1176245.4259701492</v>
      </c>
      <c r="M17" s="4">
        <v>1176217.4408955225</v>
      </c>
      <c r="N17">
        <f t="shared" si="2"/>
        <v>450</v>
      </c>
      <c r="O17">
        <f t="shared" si="0"/>
        <v>900</v>
      </c>
      <c r="P17">
        <f t="shared" si="1"/>
        <v>3012.375</v>
      </c>
    </row>
    <row r="18" spans="3:16" x14ac:dyDescent="0.3">
      <c r="C18" s="17">
        <v>83</v>
      </c>
      <c r="D18" s="4">
        <v>1236292.4265671642</v>
      </c>
      <c r="E18" s="4">
        <v>1236264.4414925373</v>
      </c>
      <c r="F18" s="4">
        <v>1236236.4564179105</v>
      </c>
      <c r="G18" s="4">
        <v>1236208.4713432835</v>
      </c>
      <c r="H18" s="4">
        <v>1236180.4862686568</v>
      </c>
      <c r="I18" s="4">
        <v>1236152.5011940298</v>
      </c>
      <c r="J18" s="4">
        <v>1236124.5161194031</v>
      </c>
      <c r="K18" s="4">
        <v>1236096.5310447761</v>
      </c>
      <c r="L18" s="4">
        <v>1236068.5459701493</v>
      </c>
      <c r="M18" s="4">
        <v>1236040.5608955224</v>
      </c>
      <c r="N18">
        <f t="shared" si="2"/>
        <v>475</v>
      </c>
      <c r="O18">
        <f t="shared" si="0"/>
        <v>950</v>
      </c>
      <c r="P18">
        <f t="shared" si="1"/>
        <v>2854.4802631578946</v>
      </c>
    </row>
    <row r="19" spans="3:16" x14ac:dyDescent="0.3">
      <c r="C19" s="17">
        <v>88</v>
      </c>
      <c r="D19" s="4">
        <v>1311071.3265671642</v>
      </c>
      <c r="E19" s="4">
        <v>1311043.3414925374</v>
      </c>
      <c r="F19" s="4">
        <v>1311015.3564179104</v>
      </c>
      <c r="G19" s="4">
        <v>1310987.3713432837</v>
      </c>
      <c r="H19" s="4">
        <v>1310959.3862686567</v>
      </c>
      <c r="I19" s="4">
        <v>1310931.40119403</v>
      </c>
      <c r="J19" s="4">
        <v>1310903.416119403</v>
      </c>
      <c r="K19" s="4">
        <v>1310875.4310447762</v>
      </c>
      <c r="L19" s="4">
        <v>1310847.4459701492</v>
      </c>
      <c r="M19" s="4">
        <v>1310819.4608955225</v>
      </c>
      <c r="N19">
        <f t="shared" si="2"/>
        <v>500</v>
      </c>
      <c r="O19">
        <f t="shared" si="0"/>
        <v>1000</v>
      </c>
      <c r="P19">
        <f t="shared" si="1"/>
        <v>2712.375</v>
      </c>
    </row>
    <row r="20" spans="3:16" x14ac:dyDescent="0.3">
      <c r="C20" s="17">
        <v>92</v>
      </c>
      <c r="D20" s="4">
        <v>1370894.4465671643</v>
      </c>
      <c r="E20" s="4">
        <v>1370866.4614925373</v>
      </c>
      <c r="F20" s="4">
        <v>1370838.4764179105</v>
      </c>
      <c r="G20" s="4">
        <v>1370810.4913432836</v>
      </c>
      <c r="H20" s="4">
        <v>1370782.5062686568</v>
      </c>
      <c r="I20" s="4">
        <v>1370754.5211940298</v>
      </c>
      <c r="J20" s="4">
        <v>1370726.5361194031</v>
      </c>
      <c r="K20" s="4">
        <v>1370698.5510447761</v>
      </c>
      <c r="L20" s="4">
        <v>1370670.5659701494</v>
      </c>
      <c r="M20" s="4">
        <v>1370642.5808955224</v>
      </c>
      <c r="N20">
        <f t="shared" si="2"/>
        <v>525</v>
      </c>
      <c r="O20">
        <f t="shared" si="0"/>
        <v>1050</v>
      </c>
      <c r="P20">
        <f t="shared" si="1"/>
        <v>2583.8035714285716</v>
      </c>
    </row>
    <row r="21" spans="3:16" x14ac:dyDescent="0.3">
      <c r="C21" s="17">
        <v>95</v>
      </c>
      <c r="D21" s="4">
        <v>1415761.7865671641</v>
      </c>
      <c r="E21" s="4">
        <v>1415733.8014925374</v>
      </c>
      <c r="F21" s="4">
        <v>1415705.8164179104</v>
      </c>
      <c r="G21" s="4">
        <v>1415677.8313432836</v>
      </c>
      <c r="H21" s="4">
        <v>1415649.8462686567</v>
      </c>
      <c r="I21" s="4">
        <v>1415621.8611940299</v>
      </c>
      <c r="J21" s="4">
        <v>1415593.8761194029</v>
      </c>
      <c r="K21" s="4">
        <v>1415565.8910447762</v>
      </c>
      <c r="L21" s="4">
        <v>1415537.9059701492</v>
      </c>
      <c r="M21" s="4">
        <v>1415509.9208955225</v>
      </c>
      <c r="N21">
        <f t="shared" si="2"/>
        <v>550</v>
      </c>
      <c r="O21">
        <f t="shared" si="0"/>
        <v>1100</v>
      </c>
      <c r="P21">
        <f t="shared" si="1"/>
        <v>2466.9204545454545</v>
      </c>
    </row>
    <row r="22" spans="3:16" x14ac:dyDescent="0.3">
      <c r="C22" s="17">
        <v>96</v>
      </c>
      <c r="D22" s="4">
        <v>1430717.5665671641</v>
      </c>
      <c r="E22" s="4">
        <v>1430689.5814925374</v>
      </c>
      <c r="F22" s="4">
        <v>1430661.5964179104</v>
      </c>
      <c r="G22" s="4">
        <v>1430633.6113432837</v>
      </c>
      <c r="H22" s="4">
        <v>1430605.6262686567</v>
      </c>
      <c r="I22" s="4">
        <v>1430577.6411940299</v>
      </c>
      <c r="J22" s="4">
        <v>1430549.656119403</v>
      </c>
      <c r="K22" s="4">
        <v>1430521.6710447762</v>
      </c>
      <c r="L22" s="4">
        <v>1430493.6859701492</v>
      </c>
      <c r="M22" s="4">
        <v>1430465.7008955225</v>
      </c>
      <c r="N22">
        <f t="shared" si="2"/>
        <v>575</v>
      </c>
      <c r="O22">
        <f t="shared" si="0"/>
        <v>1150</v>
      </c>
      <c r="P22">
        <f t="shared" si="1"/>
        <v>2360.2010869565215</v>
      </c>
    </row>
    <row r="23" spans="3:16" x14ac:dyDescent="0.3">
      <c r="C23" s="17">
        <v>100</v>
      </c>
      <c r="D23" s="4">
        <v>1490540.6865671643</v>
      </c>
      <c r="E23" s="4">
        <v>1490512.7014925373</v>
      </c>
      <c r="F23" s="4">
        <v>1490484.7164179105</v>
      </c>
      <c r="G23" s="4">
        <v>1490456.7313432836</v>
      </c>
      <c r="H23" s="4">
        <v>1490428.7462686568</v>
      </c>
      <c r="I23" s="4">
        <v>1490400.7611940298</v>
      </c>
      <c r="J23" s="4">
        <v>1490372.7761194031</v>
      </c>
      <c r="K23" s="4">
        <v>1490344.7910447761</v>
      </c>
      <c r="L23" s="4">
        <v>1490316.8059701493</v>
      </c>
      <c r="M23" s="4">
        <v>1490288.8208955224</v>
      </c>
      <c r="N23">
        <f t="shared" si="2"/>
        <v>600</v>
      </c>
      <c r="O23">
        <f t="shared" si="0"/>
        <v>1200</v>
      </c>
      <c r="P23">
        <f t="shared" si="1"/>
        <v>2262.375</v>
      </c>
    </row>
    <row r="24" spans="3:16" x14ac:dyDescent="0.3">
      <c r="C24" s="17">
        <v>105</v>
      </c>
      <c r="D24" s="4">
        <v>1565319.5865671642</v>
      </c>
      <c r="E24" s="4">
        <v>1565291.6014925374</v>
      </c>
      <c r="F24" s="4">
        <v>1565263.6164179104</v>
      </c>
      <c r="G24" s="4">
        <v>1565235.6313432837</v>
      </c>
      <c r="H24" s="4">
        <v>1565207.6462686567</v>
      </c>
      <c r="I24" s="4">
        <v>1565179.66119403</v>
      </c>
      <c r="J24" s="4">
        <v>1565151.676119403</v>
      </c>
      <c r="K24" s="4">
        <v>1565123.6910447762</v>
      </c>
      <c r="L24" s="4">
        <v>1565095.7059701493</v>
      </c>
      <c r="M24" s="4">
        <v>1565067.7208955223</v>
      </c>
      <c r="N24">
        <f t="shared" si="2"/>
        <v>625</v>
      </c>
      <c r="O24">
        <f t="shared" si="0"/>
        <v>1250</v>
      </c>
      <c r="P24">
        <f t="shared" si="1"/>
        <v>2172.375</v>
      </c>
    </row>
    <row r="25" spans="3:16" x14ac:dyDescent="0.3">
      <c r="C25" s="17">
        <v>110</v>
      </c>
      <c r="D25" s="4">
        <v>1640098.4865671641</v>
      </c>
      <c r="E25" s="4">
        <v>1640070.5014925373</v>
      </c>
      <c r="F25" s="4">
        <v>1640042.5164179103</v>
      </c>
      <c r="G25" s="4">
        <v>1640014.5313432836</v>
      </c>
      <c r="H25" s="4">
        <v>1639986.5462686566</v>
      </c>
      <c r="I25" s="4">
        <v>1639958.5611940299</v>
      </c>
      <c r="J25" s="4">
        <v>1639930.5761194029</v>
      </c>
      <c r="K25" s="4">
        <v>1639902.5910447761</v>
      </c>
      <c r="L25" s="4">
        <v>1639874.6059701492</v>
      </c>
      <c r="M25" s="4">
        <v>1639846.6208955224</v>
      </c>
      <c r="N25">
        <f t="shared" si="2"/>
        <v>650</v>
      </c>
      <c r="O25">
        <f t="shared" si="0"/>
        <v>1300</v>
      </c>
      <c r="P25">
        <f t="shared" si="1"/>
        <v>2089.2980769230771</v>
      </c>
    </row>
    <row r="26" spans="3:16" x14ac:dyDescent="0.3">
      <c r="C26" s="17">
        <v>120</v>
      </c>
      <c r="D26" s="4">
        <v>1789656.2865671641</v>
      </c>
      <c r="E26" s="4">
        <v>1789628.3014925374</v>
      </c>
      <c r="F26" s="4">
        <v>1789600.3164179104</v>
      </c>
      <c r="G26" s="4">
        <v>1789572.3313432836</v>
      </c>
      <c r="H26" s="4">
        <v>1789544.3462686567</v>
      </c>
      <c r="I26" s="4">
        <v>1789516.3611940299</v>
      </c>
      <c r="J26" s="4">
        <v>1789488.3761194029</v>
      </c>
      <c r="K26" s="4">
        <v>1789460.3910447762</v>
      </c>
      <c r="L26" s="4">
        <v>1789432.4059701492</v>
      </c>
      <c r="M26" s="4">
        <v>1789404.4208955225</v>
      </c>
      <c r="N26">
        <f t="shared" si="2"/>
        <v>675</v>
      </c>
      <c r="O26">
        <f t="shared" si="0"/>
        <v>1350</v>
      </c>
      <c r="P26">
        <f t="shared" si="1"/>
        <v>2012.375</v>
      </c>
    </row>
    <row r="27" spans="3:16" x14ac:dyDescent="0.3">
      <c r="C27" s="17">
        <v>130</v>
      </c>
      <c r="D27" s="4">
        <v>1939214.0865671642</v>
      </c>
      <c r="E27" s="4">
        <v>1939186.1014925374</v>
      </c>
      <c r="F27" s="4">
        <v>1939158.1164179104</v>
      </c>
      <c r="G27" s="4">
        <v>1939130.1313432837</v>
      </c>
      <c r="H27" s="4">
        <v>1939102.1462686567</v>
      </c>
      <c r="I27" s="4">
        <v>1939074.16119403</v>
      </c>
      <c r="J27" s="4">
        <v>1939046.176119403</v>
      </c>
      <c r="K27" s="4">
        <v>1939018.1910447762</v>
      </c>
      <c r="L27" s="4">
        <v>1938990.2059701493</v>
      </c>
      <c r="M27" s="4">
        <v>1938962.2208955223</v>
      </c>
      <c r="N27">
        <f t="shared" si="2"/>
        <v>700</v>
      </c>
      <c r="O27">
        <f t="shared" si="0"/>
        <v>1400</v>
      </c>
      <c r="P27">
        <f t="shared" si="1"/>
        <v>1940.9464285714287</v>
      </c>
    </row>
    <row r="28" spans="3:16" x14ac:dyDescent="0.3">
      <c r="N28">
        <f t="shared" si="2"/>
        <v>725</v>
      </c>
      <c r="O28">
        <f t="shared" si="0"/>
        <v>1450</v>
      </c>
      <c r="P28">
        <f t="shared" si="1"/>
        <v>1874.4439655172414</v>
      </c>
    </row>
    <row r="29" spans="3:16" x14ac:dyDescent="0.3">
      <c r="N29">
        <f t="shared" si="2"/>
        <v>750</v>
      </c>
      <c r="O29">
        <f t="shared" si="0"/>
        <v>1500</v>
      </c>
      <c r="P29">
        <f t="shared" si="1"/>
        <v>1812.375</v>
      </c>
    </row>
    <row r="30" spans="3:16" x14ac:dyDescent="0.3">
      <c r="N30">
        <f t="shared" si="2"/>
        <v>775</v>
      </c>
      <c r="O30">
        <f t="shared" si="0"/>
        <v>1550</v>
      </c>
      <c r="P30">
        <f t="shared" si="1"/>
        <v>1754.3104838709678</v>
      </c>
    </row>
    <row r="31" spans="3:16" x14ac:dyDescent="0.3">
      <c r="N31">
        <f t="shared" si="2"/>
        <v>800</v>
      </c>
      <c r="O31">
        <f t="shared" si="0"/>
        <v>1600</v>
      </c>
      <c r="P31">
        <f t="shared" si="1"/>
        <v>1699.875</v>
      </c>
    </row>
    <row r="32" spans="3:16" x14ac:dyDescent="0.3">
      <c r="N32">
        <f t="shared" si="2"/>
        <v>825</v>
      </c>
      <c r="O32">
        <f t="shared" si="0"/>
        <v>1650</v>
      </c>
      <c r="P32">
        <f t="shared" si="1"/>
        <v>1648.7386363636363</v>
      </c>
    </row>
    <row r="33" spans="14:16" x14ac:dyDescent="0.3">
      <c r="N33">
        <f t="shared" si="2"/>
        <v>850</v>
      </c>
      <c r="O33">
        <f t="shared" si="0"/>
        <v>1700</v>
      </c>
      <c r="P33">
        <f t="shared" si="1"/>
        <v>1600.6102941176471</v>
      </c>
    </row>
    <row r="34" spans="14:16" x14ac:dyDescent="0.3">
      <c r="N34">
        <f t="shared" si="2"/>
        <v>875</v>
      </c>
      <c r="O34">
        <f t="shared" si="0"/>
        <v>1750</v>
      </c>
      <c r="P34">
        <f t="shared" si="1"/>
        <v>1555.2321428571429</v>
      </c>
    </row>
    <row r="35" spans="14:16" x14ac:dyDescent="0.3">
      <c r="N35">
        <f t="shared" si="2"/>
        <v>900</v>
      </c>
      <c r="O35">
        <f t="shared" si="0"/>
        <v>1800</v>
      </c>
      <c r="P35">
        <f t="shared" si="1"/>
        <v>1512.375</v>
      </c>
    </row>
    <row r="36" spans="14:16" x14ac:dyDescent="0.3">
      <c r="N36">
        <f t="shared" si="2"/>
        <v>925</v>
      </c>
      <c r="O36">
        <f t="shared" si="0"/>
        <v>1850</v>
      </c>
      <c r="P36">
        <f t="shared" si="1"/>
        <v>1471.8344594594594</v>
      </c>
    </row>
    <row r="37" spans="14:16" x14ac:dyDescent="0.3">
      <c r="N37">
        <f t="shared" si="2"/>
        <v>950</v>
      </c>
      <c r="O37">
        <f t="shared" si="0"/>
        <v>1900</v>
      </c>
      <c r="P37">
        <f t="shared" si="1"/>
        <v>1433.4276315789473</v>
      </c>
    </row>
    <row r="38" spans="14:16" x14ac:dyDescent="0.3">
      <c r="N38">
        <f t="shared" si="2"/>
        <v>975</v>
      </c>
      <c r="O38">
        <f t="shared" si="0"/>
        <v>1950</v>
      </c>
      <c r="P38">
        <f t="shared" si="1"/>
        <v>1396.9903846153845</v>
      </c>
    </row>
    <row r="39" spans="14:16" x14ac:dyDescent="0.3">
      <c r="N39">
        <f t="shared" si="2"/>
        <v>1000</v>
      </c>
      <c r="O39">
        <f t="shared" si="0"/>
        <v>2000</v>
      </c>
      <c r="P39">
        <f t="shared" si="1"/>
        <v>1362.375</v>
      </c>
    </row>
    <row r="40" spans="14:16" x14ac:dyDescent="0.3">
      <c r="N40">
        <f t="shared" si="2"/>
        <v>1025</v>
      </c>
      <c r="O40">
        <f t="shared" si="0"/>
        <v>2050</v>
      </c>
      <c r="P40">
        <f t="shared" si="1"/>
        <v>1329.4481707317073</v>
      </c>
    </row>
    <row r="41" spans="14:16" x14ac:dyDescent="0.3">
      <c r="N41">
        <f t="shared" si="2"/>
        <v>1050</v>
      </c>
      <c r="O41">
        <f t="shared" si="0"/>
        <v>2100</v>
      </c>
      <c r="P41">
        <f t="shared" si="1"/>
        <v>1298.0892857142858</v>
      </c>
    </row>
    <row r="42" spans="14:16" x14ac:dyDescent="0.3">
      <c r="N42">
        <f t="shared" si="2"/>
        <v>1075</v>
      </c>
      <c r="O42">
        <f t="shared" si="0"/>
        <v>2150</v>
      </c>
      <c r="P42">
        <f t="shared" si="1"/>
        <v>1268.1889534883721</v>
      </c>
    </row>
    <row r="43" spans="14:16" x14ac:dyDescent="0.3">
      <c r="N43">
        <f t="shared" si="2"/>
        <v>1100</v>
      </c>
      <c r="O43">
        <f t="shared" si="0"/>
        <v>2200</v>
      </c>
      <c r="P43">
        <f t="shared" si="1"/>
        <v>1239.6477272727273</v>
      </c>
    </row>
    <row r="44" spans="14:16" x14ac:dyDescent="0.3">
      <c r="N44">
        <f t="shared" si="2"/>
        <v>1125</v>
      </c>
      <c r="O44">
        <f t="shared" si="0"/>
        <v>2250</v>
      </c>
      <c r="P44">
        <f t="shared" si="1"/>
        <v>1212.375</v>
      </c>
    </row>
    <row r="45" spans="14:16" x14ac:dyDescent="0.3">
      <c r="N45">
        <f t="shared" si="2"/>
        <v>1150</v>
      </c>
      <c r="O45">
        <f t="shared" si="0"/>
        <v>2300</v>
      </c>
      <c r="P45">
        <f t="shared" si="1"/>
        <v>1186.2880434782608</v>
      </c>
    </row>
    <row r="46" spans="14:16" x14ac:dyDescent="0.3">
      <c r="N46">
        <f t="shared" si="2"/>
        <v>1175</v>
      </c>
      <c r="O46">
        <f t="shared" si="0"/>
        <v>2350</v>
      </c>
      <c r="P46">
        <f t="shared" si="1"/>
        <v>1161.311170212766</v>
      </c>
    </row>
    <row r="47" spans="14:16" x14ac:dyDescent="0.3">
      <c r="N47">
        <f t="shared" si="2"/>
        <v>1200</v>
      </c>
      <c r="O47">
        <f t="shared" si="0"/>
        <v>2400</v>
      </c>
      <c r="P47">
        <f t="shared" si="1"/>
        <v>1137.375</v>
      </c>
    </row>
    <row r="48" spans="14:16" x14ac:dyDescent="0.3">
      <c r="N48">
        <f t="shared" si="2"/>
        <v>1225</v>
      </c>
      <c r="O48">
        <f t="shared" si="0"/>
        <v>2450</v>
      </c>
      <c r="P48">
        <f t="shared" si="1"/>
        <v>1114.4158163265306</v>
      </c>
    </row>
    <row r="49" spans="14:16" x14ac:dyDescent="0.3">
      <c r="N49">
        <f t="shared" si="2"/>
        <v>1250</v>
      </c>
      <c r="O49">
        <f t="shared" si="0"/>
        <v>2500</v>
      </c>
      <c r="P49">
        <f t="shared" si="1"/>
        <v>1092.375</v>
      </c>
    </row>
    <row r="50" spans="14:16" x14ac:dyDescent="0.3">
      <c r="N50">
        <f t="shared" si="2"/>
        <v>1275</v>
      </c>
      <c r="O50">
        <f t="shared" si="0"/>
        <v>2550</v>
      </c>
      <c r="P50">
        <f t="shared" si="1"/>
        <v>1071.1985294117646</v>
      </c>
    </row>
    <row r="51" spans="14:16" x14ac:dyDescent="0.3">
      <c r="N51">
        <f t="shared" si="2"/>
        <v>1300</v>
      </c>
      <c r="O51">
        <f t="shared" si="0"/>
        <v>2600</v>
      </c>
      <c r="P51">
        <f t="shared" si="1"/>
        <v>1050.8365384615386</v>
      </c>
    </row>
    <row r="52" spans="14:16" x14ac:dyDescent="0.3">
      <c r="N52">
        <f t="shared" si="2"/>
        <v>1325</v>
      </c>
      <c r="O52">
        <f t="shared" si="0"/>
        <v>2650</v>
      </c>
      <c r="P52">
        <f t="shared" si="1"/>
        <v>1031.242924528302</v>
      </c>
    </row>
    <row r="53" spans="14:16" x14ac:dyDescent="0.3">
      <c r="N53">
        <f t="shared" si="2"/>
        <v>1350</v>
      </c>
      <c r="O53">
        <f t="shared" si="0"/>
        <v>2700</v>
      </c>
      <c r="P53">
        <f t="shared" si="1"/>
        <v>1012.375</v>
      </c>
    </row>
    <row r="54" spans="14:16" x14ac:dyDescent="0.3">
      <c r="N54">
        <f t="shared" si="2"/>
        <v>1375</v>
      </c>
      <c r="O54">
        <f t="shared" si="0"/>
        <v>2750</v>
      </c>
      <c r="P54">
        <f t="shared" si="1"/>
        <v>994.19318181818187</v>
      </c>
    </row>
    <row r="55" spans="14:16" x14ac:dyDescent="0.3">
      <c r="N55">
        <f t="shared" si="2"/>
        <v>1400</v>
      </c>
      <c r="O55">
        <f t="shared" si="0"/>
        <v>2800</v>
      </c>
      <c r="P55">
        <f t="shared" si="1"/>
        <v>976.66071428571433</v>
      </c>
    </row>
    <row r="56" spans="14:16" x14ac:dyDescent="0.3">
      <c r="N56">
        <f t="shared" si="2"/>
        <v>1425</v>
      </c>
      <c r="O56">
        <f t="shared" si="0"/>
        <v>2850</v>
      </c>
      <c r="P56">
        <f t="shared" si="1"/>
        <v>959.74342105263156</v>
      </c>
    </row>
    <row r="57" spans="14:16" x14ac:dyDescent="0.3">
      <c r="N57">
        <f t="shared" si="2"/>
        <v>1450</v>
      </c>
      <c r="O57">
        <f t="shared" si="0"/>
        <v>2900</v>
      </c>
      <c r="P57">
        <f t="shared" si="1"/>
        <v>943.4094827586207</v>
      </c>
    </row>
    <row r="58" spans="14:16" x14ac:dyDescent="0.3">
      <c r="N58">
        <f t="shared" si="2"/>
        <v>1475</v>
      </c>
      <c r="O58">
        <f t="shared" si="0"/>
        <v>2950</v>
      </c>
      <c r="P58">
        <f t="shared" si="1"/>
        <v>927.62923728813564</v>
      </c>
    </row>
    <row r="59" spans="14:16" x14ac:dyDescent="0.3">
      <c r="N59">
        <f t="shared" si="2"/>
        <v>1500</v>
      </c>
      <c r="O59">
        <f t="shared" si="0"/>
        <v>3000</v>
      </c>
      <c r="P59">
        <f t="shared" si="1"/>
        <v>912.375</v>
      </c>
    </row>
    <row r="60" spans="14:16" x14ac:dyDescent="0.3">
      <c r="N60">
        <f t="shared" si="2"/>
        <v>1525</v>
      </c>
      <c r="O60">
        <f t="shared" si="0"/>
        <v>3050</v>
      </c>
      <c r="P60">
        <f t="shared" si="1"/>
        <v>897.62090163934431</v>
      </c>
    </row>
    <row r="61" spans="14:16" x14ac:dyDescent="0.3">
      <c r="N61">
        <f t="shared" si="2"/>
        <v>1550</v>
      </c>
      <c r="O61">
        <f t="shared" si="0"/>
        <v>3100</v>
      </c>
      <c r="P61">
        <f t="shared" si="1"/>
        <v>883.3427419354839</v>
      </c>
    </row>
    <row r="62" spans="14:16" x14ac:dyDescent="0.3">
      <c r="N62">
        <f t="shared" si="2"/>
        <v>1575</v>
      </c>
      <c r="O62">
        <f t="shared" si="0"/>
        <v>3150</v>
      </c>
      <c r="P62">
        <f t="shared" si="1"/>
        <v>869.51785714285711</v>
      </c>
    </row>
    <row r="63" spans="14:16" x14ac:dyDescent="0.3">
      <c r="N63">
        <f t="shared" si="2"/>
        <v>1600</v>
      </c>
      <c r="O63">
        <f t="shared" si="0"/>
        <v>3200</v>
      </c>
      <c r="P63">
        <f t="shared" si="1"/>
        <v>856.125</v>
      </c>
    </row>
    <row r="64" spans="14:16" x14ac:dyDescent="0.3">
      <c r="N64">
        <f t="shared" si="2"/>
        <v>1625</v>
      </c>
      <c r="O64">
        <f t="shared" si="0"/>
        <v>3250</v>
      </c>
      <c r="P64">
        <f t="shared" si="1"/>
        <v>843.14423076923072</v>
      </c>
    </row>
    <row r="65" spans="14:16" x14ac:dyDescent="0.3">
      <c r="N65">
        <f t="shared" si="2"/>
        <v>1650</v>
      </c>
      <c r="O65">
        <f t="shared" si="0"/>
        <v>3300</v>
      </c>
      <c r="P65">
        <f t="shared" si="1"/>
        <v>830.55681818181813</v>
      </c>
    </row>
    <row r="66" spans="14:16" x14ac:dyDescent="0.3">
      <c r="N66">
        <f t="shared" si="2"/>
        <v>1675</v>
      </c>
      <c r="O66">
        <f t="shared" si="0"/>
        <v>3350</v>
      </c>
      <c r="P66">
        <f t="shared" si="1"/>
        <v>818.34514925373139</v>
      </c>
    </row>
    <row r="67" spans="14:16" x14ac:dyDescent="0.3">
      <c r="N67">
        <f t="shared" si="2"/>
        <v>1700</v>
      </c>
      <c r="O67">
        <f t="shared" si="0"/>
        <v>3400</v>
      </c>
      <c r="P67">
        <f t="shared" si="1"/>
        <v>806.49264705882354</v>
      </c>
    </row>
    <row r="68" spans="14:16" x14ac:dyDescent="0.3">
      <c r="N68">
        <f t="shared" si="2"/>
        <v>1725</v>
      </c>
      <c r="O68">
        <f t="shared" ref="O68:O131" si="3">2*N68</f>
        <v>3450</v>
      </c>
      <c r="P68">
        <f t="shared" ref="P68:P131" si="4">((12.375*N68)+(1350000))/N68</f>
        <v>794.98369565217388</v>
      </c>
    </row>
    <row r="69" spans="14:16" x14ac:dyDescent="0.3">
      <c r="N69">
        <f t="shared" ref="N69:N132" si="5">N68+25</f>
        <v>1750</v>
      </c>
      <c r="O69">
        <f t="shared" si="3"/>
        <v>3500</v>
      </c>
      <c r="P69">
        <f t="shared" si="4"/>
        <v>783.80357142857144</v>
      </c>
    </row>
    <row r="70" spans="14:16" x14ac:dyDescent="0.3">
      <c r="N70">
        <f t="shared" si="5"/>
        <v>1775</v>
      </c>
      <c r="O70">
        <f t="shared" si="3"/>
        <v>3550</v>
      </c>
      <c r="P70">
        <f t="shared" si="4"/>
        <v>772.93838028169012</v>
      </c>
    </row>
    <row r="71" spans="14:16" x14ac:dyDescent="0.3">
      <c r="N71">
        <f t="shared" si="5"/>
        <v>1800</v>
      </c>
      <c r="O71">
        <f t="shared" si="3"/>
        <v>3600</v>
      </c>
      <c r="P71">
        <f t="shared" si="4"/>
        <v>762.375</v>
      </c>
    </row>
    <row r="72" spans="14:16" x14ac:dyDescent="0.3">
      <c r="N72">
        <f t="shared" si="5"/>
        <v>1825</v>
      </c>
      <c r="O72">
        <f t="shared" si="3"/>
        <v>3650</v>
      </c>
      <c r="P72">
        <f t="shared" si="4"/>
        <v>752.10102739726028</v>
      </c>
    </row>
    <row r="73" spans="14:16" x14ac:dyDescent="0.3">
      <c r="N73">
        <f t="shared" si="5"/>
        <v>1850</v>
      </c>
      <c r="O73">
        <f t="shared" si="3"/>
        <v>3700</v>
      </c>
      <c r="P73">
        <f t="shared" si="4"/>
        <v>742.10472972972968</v>
      </c>
    </row>
    <row r="74" spans="14:16" x14ac:dyDescent="0.3">
      <c r="N74">
        <f t="shared" si="5"/>
        <v>1875</v>
      </c>
      <c r="O74">
        <f t="shared" si="3"/>
        <v>3750</v>
      </c>
      <c r="P74">
        <f t="shared" si="4"/>
        <v>732.375</v>
      </c>
    </row>
    <row r="75" spans="14:16" x14ac:dyDescent="0.3">
      <c r="N75">
        <f t="shared" si="5"/>
        <v>1900</v>
      </c>
      <c r="O75">
        <f t="shared" si="3"/>
        <v>3800</v>
      </c>
      <c r="P75">
        <f t="shared" si="4"/>
        <v>722.90131578947364</v>
      </c>
    </row>
    <row r="76" spans="14:16" x14ac:dyDescent="0.3">
      <c r="N76">
        <f t="shared" si="5"/>
        <v>1925</v>
      </c>
      <c r="O76">
        <f t="shared" si="3"/>
        <v>3850</v>
      </c>
      <c r="P76">
        <f t="shared" si="4"/>
        <v>713.6737012987013</v>
      </c>
    </row>
    <row r="77" spans="14:16" x14ac:dyDescent="0.3">
      <c r="N77">
        <f t="shared" si="5"/>
        <v>1950</v>
      </c>
      <c r="O77">
        <f t="shared" si="3"/>
        <v>3900</v>
      </c>
      <c r="P77">
        <f t="shared" si="4"/>
        <v>704.68269230769226</v>
      </c>
    </row>
    <row r="78" spans="14:16" x14ac:dyDescent="0.3">
      <c r="N78">
        <f t="shared" si="5"/>
        <v>1975</v>
      </c>
      <c r="O78">
        <f t="shared" si="3"/>
        <v>3950</v>
      </c>
      <c r="P78">
        <f t="shared" si="4"/>
        <v>695.91930379746839</v>
      </c>
    </row>
    <row r="79" spans="14:16" x14ac:dyDescent="0.3">
      <c r="N79">
        <f t="shared" si="5"/>
        <v>2000</v>
      </c>
      <c r="O79">
        <f t="shared" si="3"/>
        <v>4000</v>
      </c>
      <c r="P79">
        <f t="shared" si="4"/>
        <v>687.375</v>
      </c>
    </row>
    <row r="80" spans="14:16" x14ac:dyDescent="0.3">
      <c r="N80">
        <f t="shared" si="5"/>
        <v>2025</v>
      </c>
      <c r="O80">
        <f t="shared" si="3"/>
        <v>4050</v>
      </c>
      <c r="P80">
        <f t="shared" si="4"/>
        <v>679.04166666666663</v>
      </c>
    </row>
    <row r="81" spans="14:16" x14ac:dyDescent="0.3">
      <c r="N81">
        <f t="shared" si="5"/>
        <v>2050</v>
      </c>
      <c r="O81">
        <f t="shared" si="3"/>
        <v>4100</v>
      </c>
      <c r="P81">
        <f t="shared" si="4"/>
        <v>670.91158536585363</v>
      </c>
    </row>
    <row r="82" spans="14:16" x14ac:dyDescent="0.3">
      <c r="N82">
        <f t="shared" si="5"/>
        <v>2075</v>
      </c>
      <c r="O82">
        <f t="shared" si="3"/>
        <v>4150</v>
      </c>
      <c r="P82">
        <f t="shared" si="4"/>
        <v>662.97740963855426</v>
      </c>
    </row>
    <row r="83" spans="14:16" x14ac:dyDescent="0.3">
      <c r="N83">
        <f t="shared" si="5"/>
        <v>2100</v>
      </c>
      <c r="O83">
        <f t="shared" si="3"/>
        <v>4200</v>
      </c>
      <c r="P83">
        <f t="shared" si="4"/>
        <v>655.23214285714289</v>
      </c>
    </row>
    <row r="84" spans="14:16" x14ac:dyDescent="0.3">
      <c r="N84">
        <f t="shared" si="5"/>
        <v>2125</v>
      </c>
      <c r="O84">
        <f t="shared" si="3"/>
        <v>4250</v>
      </c>
      <c r="P84">
        <f t="shared" si="4"/>
        <v>647.66911764705878</v>
      </c>
    </row>
    <row r="85" spans="14:16" x14ac:dyDescent="0.3">
      <c r="N85">
        <f t="shared" si="5"/>
        <v>2150</v>
      </c>
      <c r="O85">
        <f t="shared" si="3"/>
        <v>4300</v>
      </c>
      <c r="P85">
        <f t="shared" si="4"/>
        <v>640.28197674418607</v>
      </c>
    </row>
    <row r="86" spans="14:16" x14ac:dyDescent="0.3">
      <c r="N86">
        <f t="shared" si="5"/>
        <v>2175</v>
      </c>
      <c r="O86">
        <f t="shared" si="3"/>
        <v>4350</v>
      </c>
      <c r="P86">
        <f t="shared" si="4"/>
        <v>633.06465517241384</v>
      </c>
    </row>
    <row r="87" spans="14:16" x14ac:dyDescent="0.3">
      <c r="N87">
        <f t="shared" si="5"/>
        <v>2200</v>
      </c>
      <c r="O87">
        <f t="shared" si="3"/>
        <v>4400</v>
      </c>
      <c r="P87">
        <f t="shared" si="4"/>
        <v>626.01136363636363</v>
      </c>
    </row>
    <row r="88" spans="14:16" x14ac:dyDescent="0.3">
      <c r="N88">
        <f t="shared" si="5"/>
        <v>2225</v>
      </c>
      <c r="O88">
        <f t="shared" si="3"/>
        <v>4450</v>
      </c>
      <c r="P88">
        <f t="shared" si="4"/>
        <v>619.11657303370782</v>
      </c>
    </row>
    <row r="89" spans="14:16" x14ac:dyDescent="0.3">
      <c r="N89">
        <f t="shared" si="5"/>
        <v>2250</v>
      </c>
      <c r="O89">
        <f t="shared" si="3"/>
        <v>4500</v>
      </c>
      <c r="P89">
        <f t="shared" si="4"/>
        <v>612.375</v>
      </c>
    </row>
    <row r="90" spans="14:16" x14ac:dyDescent="0.3">
      <c r="N90">
        <f t="shared" si="5"/>
        <v>2275</v>
      </c>
      <c r="O90">
        <f t="shared" si="3"/>
        <v>4550</v>
      </c>
      <c r="P90">
        <f t="shared" si="4"/>
        <v>605.7815934065934</v>
      </c>
    </row>
    <row r="91" spans="14:16" x14ac:dyDescent="0.3">
      <c r="N91">
        <f t="shared" si="5"/>
        <v>2300</v>
      </c>
      <c r="O91">
        <f t="shared" si="3"/>
        <v>4600</v>
      </c>
      <c r="P91">
        <f t="shared" si="4"/>
        <v>599.33152173913038</v>
      </c>
    </row>
    <row r="92" spans="14:16" x14ac:dyDescent="0.3">
      <c r="N92">
        <f t="shared" si="5"/>
        <v>2325</v>
      </c>
      <c r="O92">
        <f t="shared" si="3"/>
        <v>4650</v>
      </c>
      <c r="P92">
        <f t="shared" si="4"/>
        <v>593.02016129032256</v>
      </c>
    </row>
    <row r="93" spans="14:16" x14ac:dyDescent="0.3">
      <c r="N93">
        <f t="shared" si="5"/>
        <v>2350</v>
      </c>
      <c r="O93">
        <f t="shared" si="3"/>
        <v>4700</v>
      </c>
      <c r="P93">
        <f t="shared" si="4"/>
        <v>586.843085106383</v>
      </c>
    </row>
    <row r="94" spans="14:16" x14ac:dyDescent="0.3">
      <c r="N94">
        <f t="shared" si="5"/>
        <v>2375</v>
      </c>
      <c r="O94">
        <f t="shared" si="3"/>
        <v>4750</v>
      </c>
      <c r="P94">
        <f t="shared" si="4"/>
        <v>580.79605263157896</v>
      </c>
    </row>
    <row r="95" spans="14:16" x14ac:dyDescent="0.3">
      <c r="N95">
        <f t="shared" si="5"/>
        <v>2400</v>
      </c>
      <c r="O95">
        <f t="shared" si="3"/>
        <v>4800</v>
      </c>
      <c r="P95">
        <f t="shared" si="4"/>
        <v>574.875</v>
      </c>
    </row>
    <row r="96" spans="14:16" x14ac:dyDescent="0.3">
      <c r="N96">
        <f t="shared" si="5"/>
        <v>2425</v>
      </c>
      <c r="O96">
        <f t="shared" si="3"/>
        <v>4850</v>
      </c>
      <c r="P96">
        <f t="shared" si="4"/>
        <v>569.07603092783506</v>
      </c>
    </row>
    <row r="97" spans="14:16" x14ac:dyDescent="0.3">
      <c r="N97">
        <f t="shared" si="5"/>
        <v>2450</v>
      </c>
      <c r="O97">
        <f t="shared" si="3"/>
        <v>4900</v>
      </c>
      <c r="P97">
        <f t="shared" si="4"/>
        <v>563.3954081632653</v>
      </c>
    </row>
    <row r="98" spans="14:16" x14ac:dyDescent="0.3">
      <c r="N98">
        <f t="shared" si="5"/>
        <v>2475</v>
      </c>
      <c r="O98">
        <f t="shared" si="3"/>
        <v>4950</v>
      </c>
      <c r="P98">
        <f t="shared" si="4"/>
        <v>557.8295454545455</v>
      </c>
    </row>
    <row r="99" spans="14:16" x14ac:dyDescent="0.3">
      <c r="N99">
        <f t="shared" si="5"/>
        <v>2500</v>
      </c>
      <c r="O99">
        <f t="shared" si="3"/>
        <v>5000</v>
      </c>
      <c r="P99">
        <f t="shared" si="4"/>
        <v>552.375</v>
      </c>
    </row>
    <row r="100" spans="14:16" x14ac:dyDescent="0.3">
      <c r="N100">
        <f t="shared" si="5"/>
        <v>2525</v>
      </c>
      <c r="O100">
        <f t="shared" si="3"/>
        <v>5050</v>
      </c>
      <c r="P100">
        <f t="shared" si="4"/>
        <v>547.02846534653463</v>
      </c>
    </row>
    <row r="101" spans="14:16" x14ac:dyDescent="0.3">
      <c r="N101">
        <f t="shared" si="5"/>
        <v>2550</v>
      </c>
      <c r="O101">
        <f t="shared" si="3"/>
        <v>5100</v>
      </c>
      <c r="P101">
        <f t="shared" si="4"/>
        <v>541.78676470588232</v>
      </c>
    </row>
    <row r="102" spans="14:16" x14ac:dyDescent="0.3">
      <c r="N102">
        <f t="shared" si="5"/>
        <v>2575</v>
      </c>
      <c r="O102">
        <f t="shared" si="3"/>
        <v>5150</v>
      </c>
      <c r="P102">
        <f t="shared" si="4"/>
        <v>536.64684466019412</v>
      </c>
    </row>
    <row r="103" spans="14:16" x14ac:dyDescent="0.3">
      <c r="N103">
        <f t="shared" si="5"/>
        <v>2600</v>
      </c>
      <c r="O103">
        <f t="shared" si="3"/>
        <v>5200</v>
      </c>
      <c r="P103">
        <f t="shared" si="4"/>
        <v>531.60576923076928</v>
      </c>
    </row>
    <row r="104" spans="14:16" x14ac:dyDescent="0.3">
      <c r="N104">
        <f t="shared" si="5"/>
        <v>2625</v>
      </c>
      <c r="O104">
        <f t="shared" si="3"/>
        <v>5250</v>
      </c>
      <c r="P104">
        <f t="shared" si="4"/>
        <v>526.66071428571433</v>
      </c>
    </row>
    <row r="105" spans="14:16" x14ac:dyDescent="0.3">
      <c r="N105">
        <f t="shared" si="5"/>
        <v>2650</v>
      </c>
      <c r="O105">
        <f t="shared" si="3"/>
        <v>5300</v>
      </c>
      <c r="P105">
        <f t="shared" si="4"/>
        <v>521.80896226415098</v>
      </c>
    </row>
    <row r="106" spans="14:16" x14ac:dyDescent="0.3">
      <c r="N106">
        <f t="shared" si="5"/>
        <v>2675</v>
      </c>
      <c r="O106">
        <f t="shared" si="3"/>
        <v>5350</v>
      </c>
      <c r="P106">
        <f t="shared" si="4"/>
        <v>517.04789719626172</v>
      </c>
    </row>
    <row r="107" spans="14:16" x14ac:dyDescent="0.3">
      <c r="N107">
        <f t="shared" si="5"/>
        <v>2700</v>
      </c>
      <c r="O107">
        <f t="shared" si="3"/>
        <v>5400</v>
      </c>
      <c r="P107">
        <f t="shared" si="4"/>
        <v>512.375</v>
      </c>
    </row>
    <row r="108" spans="14:16" x14ac:dyDescent="0.3">
      <c r="N108">
        <f t="shared" si="5"/>
        <v>2725</v>
      </c>
      <c r="O108">
        <f t="shared" si="3"/>
        <v>5450</v>
      </c>
      <c r="P108">
        <f t="shared" si="4"/>
        <v>507.78784403669727</v>
      </c>
    </row>
    <row r="109" spans="14:16" x14ac:dyDescent="0.3">
      <c r="N109">
        <f t="shared" si="5"/>
        <v>2750</v>
      </c>
      <c r="O109">
        <f t="shared" si="3"/>
        <v>5500</v>
      </c>
      <c r="P109">
        <f t="shared" si="4"/>
        <v>503.28409090909093</v>
      </c>
    </row>
    <row r="110" spans="14:16" x14ac:dyDescent="0.3">
      <c r="N110">
        <f t="shared" si="5"/>
        <v>2775</v>
      </c>
      <c r="O110">
        <f t="shared" si="3"/>
        <v>5550</v>
      </c>
      <c r="P110">
        <f t="shared" si="4"/>
        <v>498.86148648648651</v>
      </c>
    </row>
    <row r="111" spans="14:16" x14ac:dyDescent="0.3">
      <c r="N111">
        <f t="shared" si="5"/>
        <v>2800</v>
      </c>
      <c r="O111">
        <f t="shared" si="3"/>
        <v>5600</v>
      </c>
      <c r="P111">
        <f t="shared" si="4"/>
        <v>494.51785714285717</v>
      </c>
    </row>
    <row r="112" spans="14:16" x14ac:dyDescent="0.3">
      <c r="N112">
        <f t="shared" si="5"/>
        <v>2825</v>
      </c>
      <c r="O112">
        <f t="shared" si="3"/>
        <v>5650</v>
      </c>
      <c r="P112">
        <f t="shared" si="4"/>
        <v>490.25110619469024</v>
      </c>
    </row>
    <row r="113" spans="14:16" x14ac:dyDescent="0.3">
      <c r="N113">
        <f t="shared" si="5"/>
        <v>2850</v>
      </c>
      <c r="O113">
        <f t="shared" si="3"/>
        <v>5700</v>
      </c>
      <c r="P113">
        <f t="shared" si="4"/>
        <v>486.05921052631578</v>
      </c>
    </row>
    <row r="114" spans="14:16" x14ac:dyDescent="0.3">
      <c r="N114">
        <f t="shared" si="5"/>
        <v>2875</v>
      </c>
      <c r="O114">
        <f t="shared" si="3"/>
        <v>5750</v>
      </c>
      <c r="P114">
        <f t="shared" si="4"/>
        <v>481.94021739130437</v>
      </c>
    </row>
    <row r="115" spans="14:16" x14ac:dyDescent="0.3">
      <c r="N115">
        <f t="shared" si="5"/>
        <v>2900</v>
      </c>
      <c r="O115">
        <f t="shared" si="3"/>
        <v>5800</v>
      </c>
      <c r="P115">
        <f t="shared" si="4"/>
        <v>477.89224137931035</v>
      </c>
    </row>
    <row r="116" spans="14:16" x14ac:dyDescent="0.3">
      <c r="N116">
        <f t="shared" si="5"/>
        <v>2925</v>
      </c>
      <c r="O116">
        <f t="shared" si="3"/>
        <v>5850</v>
      </c>
      <c r="P116">
        <f t="shared" si="4"/>
        <v>473.91346153846155</v>
      </c>
    </row>
    <row r="117" spans="14:16" x14ac:dyDescent="0.3">
      <c r="N117">
        <f t="shared" si="5"/>
        <v>2950</v>
      </c>
      <c r="O117">
        <f t="shared" si="3"/>
        <v>5900</v>
      </c>
      <c r="P117">
        <f t="shared" si="4"/>
        <v>470.00211864406782</v>
      </c>
    </row>
    <row r="118" spans="14:16" x14ac:dyDescent="0.3">
      <c r="N118">
        <f t="shared" si="5"/>
        <v>2975</v>
      </c>
      <c r="O118">
        <f t="shared" si="3"/>
        <v>5950</v>
      </c>
      <c r="P118">
        <f t="shared" si="4"/>
        <v>466.156512605042</v>
      </c>
    </row>
    <row r="119" spans="14:16" x14ac:dyDescent="0.3">
      <c r="N119">
        <f t="shared" si="5"/>
        <v>3000</v>
      </c>
      <c r="O119">
        <f t="shared" si="3"/>
        <v>6000</v>
      </c>
      <c r="P119">
        <f t="shared" si="4"/>
        <v>462.375</v>
      </c>
    </row>
    <row r="120" spans="14:16" x14ac:dyDescent="0.3">
      <c r="N120">
        <f t="shared" si="5"/>
        <v>3025</v>
      </c>
      <c r="O120">
        <f t="shared" si="3"/>
        <v>6050</v>
      </c>
      <c r="P120">
        <f t="shared" si="4"/>
        <v>458.65599173553721</v>
      </c>
    </row>
    <row r="121" spans="14:16" x14ac:dyDescent="0.3">
      <c r="N121">
        <f t="shared" si="5"/>
        <v>3050</v>
      </c>
      <c r="O121">
        <f t="shared" si="3"/>
        <v>6100</v>
      </c>
      <c r="P121">
        <f t="shared" si="4"/>
        <v>454.99795081967216</v>
      </c>
    </row>
    <row r="122" spans="14:16" x14ac:dyDescent="0.3">
      <c r="N122">
        <f t="shared" si="5"/>
        <v>3075</v>
      </c>
      <c r="O122">
        <f t="shared" si="3"/>
        <v>6150</v>
      </c>
      <c r="P122">
        <f t="shared" si="4"/>
        <v>451.39939024390242</v>
      </c>
    </row>
    <row r="123" spans="14:16" x14ac:dyDescent="0.3">
      <c r="N123">
        <f t="shared" si="5"/>
        <v>3100</v>
      </c>
      <c r="O123">
        <f t="shared" si="3"/>
        <v>6200</v>
      </c>
      <c r="P123">
        <f t="shared" si="4"/>
        <v>447.85887096774195</v>
      </c>
    </row>
    <row r="124" spans="14:16" x14ac:dyDescent="0.3">
      <c r="N124">
        <f t="shared" si="5"/>
        <v>3125</v>
      </c>
      <c r="O124">
        <f t="shared" si="3"/>
        <v>6250</v>
      </c>
      <c r="P124">
        <f t="shared" si="4"/>
        <v>444.375</v>
      </c>
    </row>
    <row r="125" spans="14:16" x14ac:dyDescent="0.3">
      <c r="N125">
        <f t="shared" si="5"/>
        <v>3150</v>
      </c>
      <c r="O125">
        <f t="shared" si="3"/>
        <v>6300</v>
      </c>
      <c r="P125">
        <f t="shared" si="4"/>
        <v>440.94642857142856</v>
      </c>
    </row>
    <row r="126" spans="14:16" x14ac:dyDescent="0.3">
      <c r="N126">
        <f t="shared" si="5"/>
        <v>3175</v>
      </c>
      <c r="O126">
        <f t="shared" si="3"/>
        <v>6350</v>
      </c>
      <c r="P126">
        <f t="shared" si="4"/>
        <v>437.5718503937008</v>
      </c>
    </row>
    <row r="127" spans="14:16" x14ac:dyDescent="0.3">
      <c r="N127">
        <f t="shared" si="5"/>
        <v>3200</v>
      </c>
      <c r="O127">
        <f t="shared" si="3"/>
        <v>6400</v>
      </c>
      <c r="P127">
        <f t="shared" si="4"/>
        <v>434.25</v>
      </c>
    </row>
    <row r="128" spans="14:16" x14ac:dyDescent="0.3">
      <c r="N128">
        <f t="shared" si="5"/>
        <v>3225</v>
      </c>
      <c r="O128">
        <f t="shared" si="3"/>
        <v>6450</v>
      </c>
      <c r="P128">
        <f t="shared" si="4"/>
        <v>430.97965116279067</v>
      </c>
    </row>
    <row r="129" spans="14:16" x14ac:dyDescent="0.3">
      <c r="N129">
        <f t="shared" si="5"/>
        <v>3250</v>
      </c>
      <c r="O129">
        <f t="shared" si="3"/>
        <v>6500</v>
      </c>
      <c r="P129">
        <f t="shared" si="4"/>
        <v>427.75961538461536</v>
      </c>
    </row>
    <row r="130" spans="14:16" x14ac:dyDescent="0.3">
      <c r="N130">
        <f t="shared" si="5"/>
        <v>3275</v>
      </c>
      <c r="O130">
        <f t="shared" si="3"/>
        <v>6550</v>
      </c>
      <c r="P130">
        <f t="shared" si="4"/>
        <v>424.58874045801525</v>
      </c>
    </row>
    <row r="131" spans="14:16" x14ac:dyDescent="0.3">
      <c r="N131">
        <f t="shared" si="5"/>
        <v>3300</v>
      </c>
      <c r="O131">
        <f t="shared" si="3"/>
        <v>6600</v>
      </c>
      <c r="P131">
        <f t="shared" si="4"/>
        <v>421.46590909090907</v>
      </c>
    </row>
    <row r="132" spans="14:16" x14ac:dyDescent="0.3">
      <c r="N132">
        <f t="shared" si="5"/>
        <v>3325</v>
      </c>
      <c r="O132">
        <f t="shared" ref="O132:O195" si="6">2*N132</f>
        <v>6650</v>
      </c>
      <c r="P132">
        <f t="shared" ref="P132:P195" si="7">((12.375*N132)+(1350000))/N132</f>
        <v>418.39003759398497</v>
      </c>
    </row>
    <row r="133" spans="14:16" x14ac:dyDescent="0.3">
      <c r="N133">
        <f t="shared" ref="N133:N196" si="8">N132+25</f>
        <v>3350</v>
      </c>
      <c r="O133">
        <f t="shared" si="6"/>
        <v>6700</v>
      </c>
      <c r="P133">
        <f t="shared" si="7"/>
        <v>415.3600746268657</v>
      </c>
    </row>
    <row r="134" spans="14:16" x14ac:dyDescent="0.3">
      <c r="N134">
        <f t="shared" si="8"/>
        <v>3375</v>
      </c>
      <c r="O134">
        <f t="shared" si="6"/>
        <v>6750</v>
      </c>
      <c r="P134">
        <f t="shared" si="7"/>
        <v>412.375</v>
      </c>
    </row>
    <row r="135" spans="14:16" x14ac:dyDescent="0.3">
      <c r="N135">
        <f t="shared" si="8"/>
        <v>3400</v>
      </c>
      <c r="O135">
        <f t="shared" si="6"/>
        <v>6800</v>
      </c>
      <c r="P135">
        <f t="shared" si="7"/>
        <v>409.43382352941177</v>
      </c>
    </row>
    <row r="136" spans="14:16" x14ac:dyDescent="0.3">
      <c r="N136">
        <f t="shared" si="8"/>
        <v>3425</v>
      </c>
      <c r="O136">
        <f t="shared" si="6"/>
        <v>6850</v>
      </c>
      <c r="P136">
        <f t="shared" si="7"/>
        <v>406.53558394160586</v>
      </c>
    </row>
    <row r="137" spans="14:16" x14ac:dyDescent="0.3">
      <c r="N137">
        <f t="shared" si="8"/>
        <v>3450</v>
      </c>
      <c r="O137">
        <f t="shared" si="6"/>
        <v>6900</v>
      </c>
      <c r="P137">
        <f t="shared" si="7"/>
        <v>403.67934782608694</v>
      </c>
    </row>
    <row r="138" spans="14:16" x14ac:dyDescent="0.3">
      <c r="N138">
        <f t="shared" si="8"/>
        <v>3475</v>
      </c>
      <c r="O138">
        <f t="shared" si="6"/>
        <v>6950</v>
      </c>
      <c r="P138">
        <f t="shared" si="7"/>
        <v>400.86420863309354</v>
      </c>
    </row>
    <row r="139" spans="14:16" x14ac:dyDescent="0.3">
      <c r="N139">
        <f t="shared" si="8"/>
        <v>3500</v>
      </c>
      <c r="O139">
        <f t="shared" si="6"/>
        <v>7000</v>
      </c>
      <c r="P139">
        <f t="shared" si="7"/>
        <v>398.08928571428572</v>
      </c>
    </row>
    <row r="140" spans="14:16" x14ac:dyDescent="0.3">
      <c r="N140">
        <f t="shared" si="8"/>
        <v>3525</v>
      </c>
      <c r="O140">
        <f t="shared" si="6"/>
        <v>7050</v>
      </c>
      <c r="P140">
        <f t="shared" si="7"/>
        <v>395.35372340425533</v>
      </c>
    </row>
    <row r="141" spans="14:16" x14ac:dyDescent="0.3">
      <c r="N141">
        <f t="shared" si="8"/>
        <v>3550</v>
      </c>
      <c r="O141">
        <f t="shared" si="6"/>
        <v>7100</v>
      </c>
      <c r="P141">
        <f t="shared" si="7"/>
        <v>392.65669014084506</v>
      </c>
    </row>
    <row r="142" spans="14:16" x14ac:dyDescent="0.3">
      <c r="N142">
        <f t="shared" si="8"/>
        <v>3575</v>
      </c>
      <c r="O142">
        <f t="shared" si="6"/>
        <v>7150</v>
      </c>
      <c r="P142">
        <f t="shared" si="7"/>
        <v>389.9973776223776</v>
      </c>
    </row>
    <row r="143" spans="14:16" x14ac:dyDescent="0.3">
      <c r="N143">
        <f t="shared" si="8"/>
        <v>3600</v>
      </c>
      <c r="O143">
        <f t="shared" si="6"/>
        <v>7200</v>
      </c>
      <c r="P143">
        <f t="shared" si="7"/>
        <v>387.375</v>
      </c>
    </row>
    <row r="144" spans="14:16" x14ac:dyDescent="0.3">
      <c r="N144">
        <f t="shared" si="8"/>
        <v>3625</v>
      </c>
      <c r="O144">
        <f t="shared" si="6"/>
        <v>7250</v>
      </c>
      <c r="P144">
        <f t="shared" si="7"/>
        <v>384.78879310344826</v>
      </c>
    </row>
    <row r="145" spans="14:16" x14ac:dyDescent="0.3">
      <c r="N145">
        <f t="shared" si="8"/>
        <v>3650</v>
      </c>
      <c r="O145">
        <f t="shared" si="6"/>
        <v>7300</v>
      </c>
      <c r="P145">
        <f t="shared" si="7"/>
        <v>382.23801369863014</v>
      </c>
    </row>
    <row r="146" spans="14:16" x14ac:dyDescent="0.3">
      <c r="N146">
        <f t="shared" si="8"/>
        <v>3675</v>
      </c>
      <c r="O146">
        <f t="shared" si="6"/>
        <v>7350</v>
      </c>
      <c r="P146">
        <f t="shared" si="7"/>
        <v>379.72193877551018</v>
      </c>
    </row>
    <row r="147" spans="14:16" x14ac:dyDescent="0.3">
      <c r="N147">
        <f t="shared" si="8"/>
        <v>3700</v>
      </c>
      <c r="O147">
        <f t="shared" si="6"/>
        <v>7400</v>
      </c>
      <c r="P147">
        <f t="shared" si="7"/>
        <v>377.23986486486484</v>
      </c>
    </row>
    <row r="148" spans="14:16" x14ac:dyDescent="0.3">
      <c r="N148">
        <f t="shared" si="8"/>
        <v>3725</v>
      </c>
      <c r="O148">
        <f t="shared" si="6"/>
        <v>7450</v>
      </c>
      <c r="P148">
        <f t="shared" si="7"/>
        <v>374.79110738255031</v>
      </c>
    </row>
    <row r="149" spans="14:16" x14ac:dyDescent="0.3">
      <c r="N149">
        <f t="shared" si="8"/>
        <v>3750</v>
      </c>
      <c r="O149">
        <f t="shared" si="6"/>
        <v>7500</v>
      </c>
      <c r="P149">
        <f t="shared" si="7"/>
        <v>372.375</v>
      </c>
    </row>
    <row r="150" spans="14:16" x14ac:dyDescent="0.3">
      <c r="N150">
        <f t="shared" si="8"/>
        <v>3775</v>
      </c>
      <c r="O150">
        <f t="shared" si="6"/>
        <v>7550</v>
      </c>
      <c r="P150">
        <f t="shared" si="7"/>
        <v>369.99089403973511</v>
      </c>
    </row>
    <row r="151" spans="14:16" x14ac:dyDescent="0.3">
      <c r="N151">
        <f t="shared" si="8"/>
        <v>3800</v>
      </c>
      <c r="O151">
        <f t="shared" si="6"/>
        <v>7600</v>
      </c>
      <c r="P151">
        <f t="shared" si="7"/>
        <v>367.63815789473682</v>
      </c>
    </row>
    <row r="152" spans="14:16" x14ac:dyDescent="0.3">
      <c r="N152">
        <f t="shared" si="8"/>
        <v>3825</v>
      </c>
      <c r="O152">
        <f t="shared" si="6"/>
        <v>7650</v>
      </c>
      <c r="P152">
        <f t="shared" si="7"/>
        <v>365.31617647058823</v>
      </c>
    </row>
    <row r="153" spans="14:16" x14ac:dyDescent="0.3">
      <c r="N153">
        <f t="shared" si="8"/>
        <v>3850</v>
      </c>
      <c r="O153">
        <f t="shared" si="6"/>
        <v>7700</v>
      </c>
      <c r="P153">
        <f t="shared" si="7"/>
        <v>363.02435064935065</v>
      </c>
    </row>
    <row r="154" spans="14:16" x14ac:dyDescent="0.3">
      <c r="N154">
        <f t="shared" si="8"/>
        <v>3875</v>
      </c>
      <c r="O154">
        <f t="shared" si="6"/>
        <v>7750</v>
      </c>
      <c r="P154">
        <f t="shared" si="7"/>
        <v>360.76209677419354</v>
      </c>
    </row>
    <row r="155" spans="14:16" x14ac:dyDescent="0.3">
      <c r="N155">
        <f t="shared" si="8"/>
        <v>3900</v>
      </c>
      <c r="O155">
        <f t="shared" si="6"/>
        <v>7800</v>
      </c>
      <c r="P155">
        <f t="shared" si="7"/>
        <v>358.52884615384613</v>
      </c>
    </row>
    <row r="156" spans="14:16" x14ac:dyDescent="0.3">
      <c r="N156">
        <f t="shared" si="8"/>
        <v>3925</v>
      </c>
      <c r="O156">
        <f t="shared" si="6"/>
        <v>7850</v>
      </c>
      <c r="P156">
        <f t="shared" si="7"/>
        <v>356.32404458598728</v>
      </c>
    </row>
    <row r="157" spans="14:16" x14ac:dyDescent="0.3">
      <c r="N157">
        <f t="shared" si="8"/>
        <v>3950</v>
      </c>
      <c r="O157">
        <f t="shared" si="6"/>
        <v>7900</v>
      </c>
      <c r="P157">
        <f t="shared" si="7"/>
        <v>354.14715189873419</v>
      </c>
    </row>
    <row r="158" spans="14:16" x14ac:dyDescent="0.3">
      <c r="N158">
        <f t="shared" si="8"/>
        <v>3975</v>
      </c>
      <c r="O158">
        <f t="shared" si="6"/>
        <v>7950</v>
      </c>
      <c r="P158">
        <f t="shared" si="7"/>
        <v>351.99764150943395</v>
      </c>
    </row>
    <row r="159" spans="14:16" x14ac:dyDescent="0.3">
      <c r="N159">
        <f t="shared" si="8"/>
        <v>4000</v>
      </c>
      <c r="O159">
        <f t="shared" si="6"/>
        <v>8000</v>
      </c>
      <c r="P159">
        <f t="shared" si="7"/>
        <v>349.875</v>
      </c>
    </row>
    <row r="160" spans="14:16" x14ac:dyDescent="0.3">
      <c r="N160">
        <f t="shared" si="8"/>
        <v>4025</v>
      </c>
      <c r="O160">
        <f t="shared" si="6"/>
        <v>8050</v>
      </c>
      <c r="P160">
        <f t="shared" si="7"/>
        <v>347.77872670807454</v>
      </c>
    </row>
    <row r="161" spans="14:16" x14ac:dyDescent="0.3">
      <c r="N161">
        <f t="shared" si="8"/>
        <v>4050</v>
      </c>
      <c r="O161">
        <f t="shared" si="6"/>
        <v>8100</v>
      </c>
      <c r="P161">
        <f t="shared" si="7"/>
        <v>345.70833333333331</v>
      </c>
    </row>
    <row r="162" spans="14:16" x14ac:dyDescent="0.3">
      <c r="N162">
        <f t="shared" si="8"/>
        <v>4075</v>
      </c>
      <c r="O162">
        <f t="shared" si="6"/>
        <v>8150</v>
      </c>
      <c r="P162">
        <f t="shared" si="7"/>
        <v>343.66334355828224</v>
      </c>
    </row>
    <row r="163" spans="14:16" x14ac:dyDescent="0.3">
      <c r="N163">
        <f t="shared" si="8"/>
        <v>4100</v>
      </c>
      <c r="O163">
        <f t="shared" si="6"/>
        <v>8200</v>
      </c>
      <c r="P163">
        <f t="shared" si="7"/>
        <v>341.64329268292681</v>
      </c>
    </row>
    <row r="164" spans="14:16" x14ac:dyDescent="0.3">
      <c r="N164">
        <f t="shared" si="8"/>
        <v>4125</v>
      </c>
      <c r="O164">
        <f t="shared" si="6"/>
        <v>8250</v>
      </c>
      <c r="P164">
        <f t="shared" si="7"/>
        <v>339.64772727272725</v>
      </c>
    </row>
    <row r="165" spans="14:16" x14ac:dyDescent="0.3">
      <c r="N165">
        <f t="shared" si="8"/>
        <v>4150</v>
      </c>
      <c r="O165">
        <f t="shared" si="6"/>
        <v>8300</v>
      </c>
      <c r="P165">
        <f t="shared" si="7"/>
        <v>337.67620481927713</v>
      </c>
    </row>
    <row r="166" spans="14:16" x14ac:dyDescent="0.3">
      <c r="N166">
        <f t="shared" si="8"/>
        <v>4175</v>
      </c>
      <c r="O166">
        <f t="shared" si="6"/>
        <v>8350</v>
      </c>
      <c r="P166">
        <f t="shared" si="7"/>
        <v>335.72829341317367</v>
      </c>
    </row>
    <row r="167" spans="14:16" x14ac:dyDescent="0.3">
      <c r="N167">
        <f t="shared" si="8"/>
        <v>4200</v>
      </c>
      <c r="O167">
        <f t="shared" si="6"/>
        <v>8400</v>
      </c>
      <c r="P167">
        <f t="shared" si="7"/>
        <v>333.80357142857144</v>
      </c>
    </row>
    <row r="168" spans="14:16" x14ac:dyDescent="0.3">
      <c r="N168">
        <f t="shared" si="8"/>
        <v>4225</v>
      </c>
      <c r="O168">
        <f t="shared" si="6"/>
        <v>8450</v>
      </c>
      <c r="P168">
        <f t="shared" si="7"/>
        <v>331.90162721893489</v>
      </c>
    </row>
    <row r="169" spans="14:16" x14ac:dyDescent="0.3">
      <c r="N169">
        <f t="shared" si="8"/>
        <v>4250</v>
      </c>
      <c r="O169">
        <f t="shared" si="6"/>
        <v>8500</v>
      </c>
      <c r="P169">
        <f t="shared" si="7"/>
        <v>330.02205882352939</v>
      </c>
    </row>
    <row r="170" spans="14:16" x14ac:dyDescent="0.3">
      <c r="N170">
        <f t="shared" si="8"/>
        <v>4275</v>
      </c>
      <c r="O170">
        <f t="shared" si="6"/>
        <v>8550</v>
      </c>
      <c r="P170">
        <f t="shared" si="7"/>
        <v>328.16447368421052</v>
      </c>
    </row>
    <row r="171" spans="14:16" x14ac:dyDescent="0.3">
      <c r="N171">
        <f t="shared" si="8"/>
        <v>4300</v>
      </c>
      <c r="O171">
        <f t="shared" si="6"/>
        <v>8600</v>
      </c>
      <c r="P171">
        <f t="shared" si="7"/>
        <v>326.32848837209303</v>
      </c>
    </row>
    <row r="172" spans="14:16" x14ac:dyDescent="0.3">
      <c r="N172">
        <f t="shared" si="8"/>
        <v>4325</v>
      </c>
      <c r="O172">
        <f t="shared" si="6"/>
        <v>8650</v>
      </c>
      <c r="P172">
        <f t="shared" si="7"/>
        <v>324.51372832369941</v>
      </c>
    </row>
    <row r="173" spans="14:16" x14ac:dyDescent="0.3">
      <c r="N173">
        <f t="shared" si="8"/>
        <v>4350</v>
      </c>
      <c r="O173">
        <f t="shared" si="6"/>
        <v>8700</v>
      </c>
      <c r="P173">
        <f t="shared" si="7"/>
        <v>322.71982758620692</v>
      </c>
    </row>
    <row r="174" spans="14:16" x14ac:dyDescent="0.3">
      <c r="N174">
        <f t="shared" si="8"/>
        <v>4375</v>
      </c>
      <c r="O174">
        <f t="shared" si="6"/>
        <v>8750</v>
      </c>
      <c r="P174">
        <f t="shared" si="7"/>
        <v>320.94642857142856</v>
      </c>
    </row>
    <row r="175" spans="14:16" x14ac:dyDescent="0.3">
      <c r="N175">
        <f t="shared" si="8"/>
        <v>4400</v>
      </c>
      <c r="O175">
        <f t="shared" si="6"/>
        <v>8800</v>
      </c>
      <c r="P175">
        <f t="shared" si="7"/>
        <v>319.19318181818181</v>
      </c>
    </row>
    <row r="176" spans="14:16" x14ac:dyDescent="0.3">
      <c r="N176">
        <f t="shared" si="8"/>
        <v>4425</v>
      </c>
      <c r="O176">
        <f t="shared" si="6"/>
        <v>8850</v>
      </c>
      <c r="P176">
        <f t="shared" si="7"/>
        <v>317.45974576271186</v>
      </c>
    </row>
    <row r="177" spans="14:16" x14ac:dyDescent="0.3">
      <c r="N177">
        <f t="shared" si="8"/>
        <v>4450</v>
      </c>
      <c r="O177">
        <f t="shared" si="6"/>
        <v>8900</v>
      </c>
      <c r="P177">
        <f t="shared" si="7"/>
        <v>315.74578651685391</v>
      </c>
    </row>
    <row r="178" spans="14:16" x14ac:dyDescent="0.3">
      <c r="N178">
        <f t="shared" si="8"/>
        <v>4475</v>
      </c>
      <c r="O178">
        <f t="shared" si="6"/>
        <v>8950</v>
      </c>
      <c r="P178">
        <f t="shared" si="7"/>
        <v>314.05097765363126</v>
      </c>
    </row>
    <row r="179" spans="14:16" x14ac:dyDescent="0.3">
      <c r="N179">
        <f t="shared" si="8"/>
        <v>4500</v>
      </c>
      <c r="O179">
        <f t="shared" si="6"/>
        <v>9000</v>
      </c>
      <c r="P179">
        <f t="shared" si="7"/>
        <v>312.375</v>
      </c>
    </row>
    <row r="180" spans="14:16" x14ac:dyDescent="0.3">
      <c r="N180">
        <f t="shared" si="8"/>
        <v>4525</v>
      </c>
      <c r="O180">
        <f t="shared" si="6"/>
        <v>9050</v>
      </c>
      <c r="P180">
        <f t="shared" si="7"/>
        <v>310.7175414364641</v>
      </c>
    </row>
    <row r="181" spans="14:16" x14ac:dyDescent="0.3">
      <c r="N181">
        <f t="shared" si="8"/>
        <v>4550</v>
      </c>
      <c r="O181">
        <f t="shared" si="6"/>
        <v>9100</v>
      </c>
      <c r="P181">
        <f t="shared" si="7"/>
        <v>309.0782967032967</v>
      </c>
    </row>
    <row r="182" spans="14:16" x14ac:dyDescent="0.3">
      <c r="N182">
        <f t="shared" si="8"/>
        <v>4575</v>
      </c>
      <c r="O182">
        <f t="shared" si="6"/>
        <v>9150</v>
      </c>
      <c r="P182">
        <f t="shared" si="7"/>
        <v>307.45696721311475</v>
      </c>
    </row>
    <row r="183" spans="14:16" x14ac:dyDescent="0.3">
      <c r="N183">
        <f t="shared" si="8"/>
        <v>4600</v>
      </c>
      <c r="O183">
        <f t="shared" si="6"/>
        <v>9200</v>
      </c>
      <c r="P183">
        <f t="shared" si="7"/>
        <v>305.85326086956519</v>
      </c>
    </row>
    <row r="184" spans="14:16" x14ac:dyDescent="0.3">
      <c r="N184">
        <f t="shared" si="8"/>
        <v>4625</v>
      </c>
      <c r="O184">
        <f t="shared" si="6"/>
        <v>9250</v>
      </c>
      <c r="P184">
        <f t="shared" si="7"/>
        <v>304.26689189189187</v>
      </c>
    </row>
    <row r="185" spans="14:16" x14ac:dyDescent="0.3">
      <c r="N185">
        <f t="shared" si="8"/>
        <v>4650</v>
      </c>
      <c r="O185">
        <f t="shared" si="6"/>
        <v>9300</v>
      </c>
      <c r="P185">
        <f t="shared" si="7"/>
        <v>302.69758064516128</v>
      </c>
    </row>
    <row r="186" spans="14:16" x14ac:dyDescent="0.3">
      <c r="N186">
        <f t="shared" si="8"/>
        <v>4675</v>
      </c>
      <c r="O186">
        <f t="shared" si="6"/>
        <v>9350</v>
      </c>
      <c r="P186">
        <f t="shared" si="7"/>
        <v>301.14505347593581</v>
      </c>
    </row>
    <row r="187" spans="14:16" x14ac:dyDescent="0.3">
      <c r="N187">
        <f t="shared" si="8"/>
        <v>4700</v>
      </c>
      <c r="O187">
        <f t="shared" si="6"/>
        <v>9400</v>
      </c>
      <c r="P187">
        <f t="shared" si="7"/>
        <v>299.6090425531915</v>
      </c>
    </row>
    <row r="188" spans="14:16" x14ac:dyDescent="0.3">
      <c r="N188">
        <f t="shared" si="8"/>
        <v>4725</v>
      </c>
      <c r="O188">
        <f t="shared" si="6"/>
        <v>9450</v>
      </c>
      <c r="P188">
        <f t="shared" si="7"/>
        <v>298.08928571428572</v>
      </c>
    </row>
    <row r="189" spans="14:16" x14ac:dyDescent="0.3">
      <c r="N189">
        <f t="shared" si="8"/>
        <v>4750</v>
      </c>
      <c r="O189">
        <f t="shared" si="6"/>
        <v>9500</v>
      </c>
      <c r="P189">
        <f t="shared" si="7"/>
        <v>296.58552631578948</v>
      </c>
    </row>
    <row r="190" spans="14:16" x14ac:dyDescent="0.3">
      <c r="N190">
        <f t="shared" si="8"/>
        <v>4775</v>
      </c>
      <c r="O190">
        <f t="shared" si="6"/>
        <v>9550</v>
      </c>
      <c r="P190">
        <f t="shared" si="7"/>
        <v>295.09751308900525</v>
      </c>
    </row>
    <row r="191" spans="14:16" x14ac:dyDescent="0.3">
      <c r="N191">
        <f t="shared" si="8"/>
        <v>4800</v>
      </c>
      <c r="O191">
        <f t="shared" si="6"/>
        <v>9600</v>
      </c>
      <c r="P191">
        <f t="shared" si="7"/>
        <v>293.625</v>
      </c>
    </row>
    <row r="192" spans="14:16" x14ac:dyDescent="0.3">
      <c r="N192">
        <f t="shared" si="8"/>
        <v>4825</v>
      </c>
      <c r="O192">
        <f t="shared" si="6"/>
        <v>9650</v>
      </c>
      <c r="P192">
        <f t="shared" si="7"/>
        <v>292.16774611398966</v>
      </c>
    </row>
    <row r="193" spans="14:16" x14ac:dyDescent="0.3">
      <c r="N193">
        <f t="shared" si="8"/>
        <v>4850</v>
      </c>
      <c r="O193">
        <f t="shared" si="6"/>
        <v>9700</v>
      </c>
      <c r="P193">
        <f t="shared" si="7"/>
        <v>290.72551546391753</v>
      </c>
    </row>
    <row r="194" spans="14:16" x14ac:dyDescent="0.3">
      <c r="N194">
        <f t="shared" si="8"/>
        <v>4875</v>
      </c>
      <c r="O194">
        <f t="shared" si="6"/>
        <v>9750</v>
      </c>
      <c r="P194">
        <f t="shared" si="7"/>
        <v>289.29807692307691</v>
      </c>
    </row>
    <row r="195" spans="14:16" x14ac:dyDescent="0.3">
      <c r="N195">
        <f t="shared" si="8"/>
        <v>4900</v>
      </c>
      <c r="O195">
        <f t="shared" si="6"/>
        <v>9800</v>
      </c>
      <c r="P195">
        <f t="shared" si="7"/>
        <v>287.88520408163265</v>
      </c>
    </row>
    <row r="196" spans="14:16" x14ac:dyDescent="0.3">
      <c r="N196">
        <f t="shared" si="8"/>
        <v>4925</v>
      </c>
      <c r="O196">
        <f t="shared" ref="O196:O259" si="9">2*N196</f>
        <v>9850</v>
      </c>
      <c r="P196">
        <f t="shared" ref="P196:P259" si="10">((12.375*N196)+(1350000))/N196</f>
        <v>286.48667512690355</v>
      </c>
    </row>
    <row r="197" spans="14:16" x14ac:dyDescent="0.3">
      <c r="N197">
        <f t="shared" ref="N197:N260" si="11">N196+25</f>
        <v>4950</v>
      </c>
      <c r="O197">
        <f t="shared" si="9"/>
        <v>9900</v>
      </c>
      <c r="P197">
        <f t="shared" si="10"/>
        <v>285.10227272727275</v>
      </c>
    </row>
    <row r="198" spans="14:16" x14ac:dyDescent="0.3">
      <c r="N198">
        <f t="shared" si="11"/>
        <v>4975</v>
      </c>
      <c r="O198">
        <f t="shared" si="9"/>
        <v>9950</v>
      </c>
      <c r="P198">
        <f t="shared" si="10"/>
        <v>283.731783919598</v>
      </c>
    </row>
    <row r="199" spans="14:16" x14ac:dyDescent="0.3">
      <c r="N199">
        <f t="shared" si="11"/>
        <v>5000</v>
      </c>
      <c r="O199">
        <f t="shared" si="9"/>
        <v>10000</v>
      </c>
      <c r="P199">
        <f t="shared" si="10"/>
        <v>282.375</v>
      </c>
    </row>
    <row r="200" spans="14:16" x14ac:dyDescent="0.3">
      <c r="N200">
        <f t="shared" si="11"/>
        <v>5025</v>
      </c>
      <c r="O200">
        <f t="shared" si="9"/>
        <v>10050</v>
      </c>
      <c r="P200">
        <f t="shared" si="10"/>
        <v>281.03171641791045</v>
      </c>
    </row>
    <row r="201" spans="14:16" x14ac:dyDescent="0.3">
      <c r="N201">
        <f t="shared" si="11"/>
        <v>5050</v>
      </c>
      <c r="O201">
        <f t="shared" si="9"/>
        <v>10100</v>
      </c>
      <c r="P201">
        <f t="shared" si="10"/>
        <v>279.70173267326732</v>
      </c>
    </row>
    <row r="202" spans="14:16" x14ac:dyDescent="0.3">
      <c r="N202">
        <f t="shared" si="11"/>
        <v>5075</v>
      </c>
      <c r="O202">
        <f t="shared" si="9"/>
        <v>10150</v>
      </c>
      <c r="P202">
        <f t="shared" si="10"/>
        <v>278.38485221674875</v>
      </c>
    </row>
    <row r="203" spans="14:16" x14ac:dyDescent="0.3">
      <c r="N203">
        <f t="shared" si="11"/>
        <v>5100</v>
      </c>
      <c r="O203">
        <f t="shared" si="9"/>
        <v>10200</v>
      </c>
      <c r="P203">
        <f t="shared" si="10"/>
        <v>277.08088235294116</v>
      </c>
    </row>
    <row r="204" spans="14:16" x14ac:dyDescent="0.3">
      <c r="N204">
        <f t="shared" si="11"/>
        <v>5125</v>
      </c>
      <c r="O204">
        <f t="shared" si="9"/>
        <v>10250</v>
      </c>
      <c r="P204">
        <f t="shared" si="10"/>
        <v>275.78963414634148</v>
      </c>
    </row>
    <row r="205" spans="14:16" x14ac:dyDescent="0.3">
      <c r="N205">
        <f t="shared" si="11"/>
        <v>5150</v>
      </c>
      <c r="O205">
        <f t="shared" si="9"/>
        <v>10300</v>
      </c>
      <c r="P205">
        <f t="shared" si="10"/>
        <v>274.51092233009706</v>
      </c>
    </row>
    <row r="206" spans="14:16" x14ac:dyDescent="0.3">
      <c r="N206">
        <f t="shared" si="11"/>
        <v>5175</v>
      </c>
      <c r="O206">
        <f t="shared" si="9"/>
        <v>10350</v>
      </c>
      <c r="P206">
        <f t="shared" si="10"/>
        <v>273.24456521739131</v>
      </c>
    </row>
    <row r="207" spans="14:16" x14ac:dyDescent="0.3">
      <c r="N207">
        <f t="shared" si="11"/>
        <v>5200</v>
      </c>
      <c r="O207">
        <f t="shared" si="9"/>
        <v>10400</v>
      </c>
      <c r="P207">
        <f t="shared" si="10"/>
        <v>271.99038461538464</v>
      </c>
    </row>
    <row r="208" spans="14:16" x14ac:dyDescent="0.3">
      <c r="N208">
        <f t="shared" si="11"/>
        <v>5225</v>
      </c>
      <c r="O208">
        <f t="shared" si="9"/>
        <v>10450</v>
      </c>
      <c r="P208">
        <f t="shared" si="10"/>
        <v>270.7482057416268</v>
      </c>
    </row>
    <row r="209" spans="14:16" x14ac:dyDescent="0.3">
      <c r="N209">
        <f t="shared" si="11"/>
        <v>5250</v>
      </c>
      <c r="O209">
        <f t="shared" si="9"/>
        <v>10500</v>
      </c>
      <c r="P209">
        <f t="shared" si="10"/>
        <v>269.51785714285717</v>
      </c>
    </row>
    <row r="210" spans="14:16" x14ac:dyDescent="0.3">
      <c r="N210">
        <f t="shared" si="11"/>
        <v>5275</v>
      </c>
      <c r="O210">
        <f t="shared" si="9"/>
        <v>10550</v>
      </c>
      <c r="P210">
        <f t="shared" si="10"/>
        <v>268.29917061611377</v>
      </c>
    </row>
    <row r="211" spans="14:16" x14ac:dyDescent="0.3">
      <c r="N211">
        <f t="shared" si="11"/>
        <v>5300</v>
      </c>
      <c r="O211">
        <f t="shared" si="9"/>
        <v>10600</v>
      </c>
      <c r="P211">
        <f t="shared" si="10"/>
        <v>267.09198113207549</v>
      </c>
    </row>
    <row r="212" spans="14:16" x14ac:dyDescent="0.3">
      <c r="N212">
        <f t="shared" si="11"/>
        <v>5325</v>
      </c>
      <c r="O212">
        <f t="shared" si="9"/>
        <v>10650</v>
      </c>
      <c r="P212">
        <f t="shared" si="10"/>
        <v>265.89612676056339</v>
      </c>
    </row>
    <row r="213" spans="14:16" x14ac:dyDescent="0.3">
      <c r="N213">
        <f t="shared" si="11"/>
        <v>5350</v>
      </c>
      <c r="O213">
        <f t="shared" si="9"/>
        <v>10700</v>
      </c>
      <c r="P213">
        <f t="shared" si="10"/>
        <v>264.71144859813086</v>
      </c>
    </row>
    <row r="214" spans="14:16" x14ac:dyDescent="0.3">
      <c r="N214">
        <f t="shared" si="11"/>
        <v>5375</v>
      </c>
      <c r="O214">
        <f t="shared" si="9"/>
        <v>10750</v>
      </c>
      <c r="P214">
        <f t="shared" si="10"/>
        <v>263.53779069767444</v>
      </c>
    </row>
    <row r="215" spans="14:16" x14ac:dyDescent="0.3">
      <c r="N215">
        <f t="shared" si="11"/>
        <v>5400</v>
      </c>
      <c r="O215">
        <f t="shared" si="9"/>
        <v>10800</v>
      </c>
      <c r="P215">
        <f t="shared" si="10"/>
        <v>262.375</v>
      </c>
    </row>
    <row r="216" spans="14:16" x14ac:dyDescent="0.3">
      <c r="N216">
        <f t="shared" si="11"/>
        <v>5425</v>
      </c>
      <c r="O216">
        <f t="shared" si="9"/>
        <v>10850</v>
      </c>
      <c r="P216">
        <f t="shared" si="10"/>
        <v>261.22292626728108</v>
      </c>
    </row>
    <row r="217" spans="14:16" x14ac:dyDescent="0.3">
      <c r="N217">
        <f t="shared" si="11"/>
        <v>5450</v>
      </c>
      <c r="O217">
        <f t="shared" si="9"/>
        <v>10900</v>
      </c>
      <c r="P217">
        <f t="shared" si="10"/>
        <v>260.08142201834863</v>
      </c>
    </row>
    <row r="218" spans="14:16" x14ac:dyDescent="0.3">
      <c r="N218">
        <f t="shared" si="11"/>
        <v>5475</v>
      </c>
      <c r="O218">
        <f t="shared" si="9"/>
        <v>10950</v>
      </c>
      <c r="P218">
        <f t="shared" si="10"/>
        <v>258.95034246575341</v>
      </c>
    </row>
    <row r="219" spans="14:16" x14ac:dyDescent="0.3">
      <c r="N219">
        <f t="shared" si="11"/>
        <v>5500</v>
      </c>
      <c r="O219">
        <f t="shared" si="9"/>
        <v>11000</v>
      </c>
      <c r="P219">
        <f t="shared" si="10"/>
        <v>257.82954545454544</v>
      </c>
    </row>
    <row r="220" spans="14:16" x14ac:dyDescent="0.3">
      <c r="N220">
        <f t="shared" si="11"/>
        <v>5525</v>
      </c>
      <c r="O220">
        <f t="shared" si="9"/>
        <v>11050</v>
      </c>
      <c r="P220">
        <f t="shared" si="10"/>
        <v>256.71889140271492</v>
      </c>
    </row>
    <row r="221" spans="14:16" x14ac:dyDescent="0.3">
      <c r="N221">
        <f t="shared" si="11"/>
        <v>5550</v>
      </c>
      <c r="O221">
        <f t="shared" si="9"/>
        <v>11100</v>
      </c>
      <c r="P221">
        <f t="shared" si="10"/>
        <v>255.61824324324326</v>
      </c>
    </row>
    <row r="222" spans="14:16" x14ac:dyDescent="0.3">
      <c r="N222">
        <f t="shared" si="11"/>
        <v>5575</v>
      </c>
      <c r="O222">
        <f t="shared" si="9"/>
        <v>11150</v>
      </c>
      <c r="P222">
        <f t="shared" si="10"/>
        <v>254.527466367713</v>
      </c>
    </row>
    <row r="223" spans="14:16" x14ac:dyDescent="0.3">
      <c r="N223">
        <f t="shared" si="11"/>
        <v>5600</v>
      </c>
      <c r="O223">
        <f t="shared" si="9"/>
        <v>11200</v>
      </c>
      <c r="P223">
        <f t="shared" si="10"/>
        <v>253.44642857142858</v>
      </c>
    </row>
    <row r="224" spans="14:16" x14ac:dyDescent="0.3">
      <c r="N224">
        <f t="shared" si="11"/>
        <v>5625</v>
      </c>
      <c r="O224">
        <f t="shared" si="9"/>
        <v>11250</v>
      </c>
      <c r="P224">
        <f t="shared" si="10"/>
        <v>252.375</v>
      </c>
    </row>
    <row r="225" spans="14:16" x14ac:dyDescent="0.3">
      <c r="N225">
        <f t="shared" si="11"/>
        <v>5650</v>
      </c>
      <c r="O225">
        <f t="shared" si="9"/>
        <v>11300</v>
      </c>
      <c r="P225">
        <f t="shared" si="10"/>
        <v>251.31305309734512</v>
      </c>
    </row>
    <row r="226" spans="14:16" x14ac:dyDescent="0.3">
      <c r="N226">
        <f t="shared" si="11"/>
        <v>5675</v>
      </c>
      <c r="O226">
        <f t="shared" si="9"/>
        <v>11350</v>
      </c>
      <c r="P226">
        <f t="shared" si="10"/>
        <v>250.26046255506608</v>
      </c>
    </row>
    <row r="227" spans="14:16" x14ac:dyDescent="0.3">
      <c r="N227">
        <f t="shared" si="11"/>
        <v>5700</v>
      </c>
      <c r="O227">
        <f t="shared" si="9"/>
        <v>11400</v>
      </c>
      <c r="P227">
        <f t="shared" si="10"/>
        <v>249.21710526315789</v>
      </c>
    </row>
    <row r="228" spans="14:16" x14ac:dyDescent="0.3">
      <c r="N228">
        <f t="shared" si="11"/>
        <v>5725</v>
      </c>
      <c r="O228">
        <f t="shared" si="9"/>
        <v>11450</v>
      </c>
      <c r="P228">
        <f t="shared" si="10"/>
        <v>248.18286026200875</v>
      </c>
    </row>
    <row r="229" spans="14:16" x14ac:dyDescent="0.3">
      <c r="N229">
        <f t="shared" si="11"/>
        <v>5750</v>
      </c>
      <c r="O229">
        <f t="shared" si="9"/>
        <v>11500</v>
      </c>
      <c r="P229">
        <f t="shared" si="10"/>
        <v>247.15760869565219</v>
      </c>
    </row>
    <row r="230" spans="14:16" x14ac:dyDescent="0.3">
      <c r="N230">
        <f t="shared" si="11"/>
        <v>5775</v>
      </c>
      <c r="O230">
        <f t="shared" si="9"/>
        <v>11550</v>
      </c>
      <c r="P230">
        <f t="shared" si="10"/>
        <v>246.14123376623377</v>
      </c>
    </row>
    <row r="231" spans="14:16" x14ac:dyDescent="0.3">
      <c r="N231">
        <f t="shared" si="11"/>
        <v>5800</v>
      </c>
      <c r="O231">
        <f t="shared" si="9"/>
        <v>11600</v>
      </c>
      <c r="P231">
        <f t="shared" si="10"/>
        <v>245.13362068965517</v>
      </c>
    </row>
    <row r="232" spans="14:16" x14ac:dyDescent="0.3">
      <c r="N232">
        <f t="shared" si="11"/>
        <v>5825</v>
      </c>
      <c r="O232">
        <f t="shared" si="9"/>
        <v>11650</v>
      </c>
      <c r="P232">
        <f t="shared" si="10"/>
        <v>244.13465665236052</v>
      </c>
    </row>
    <row r="233" spans="14:16" x14ac:dyDescent="0.3">
      <c r="N233">
        <f t="shared" si="11"/>
        <v>5850</v>
      </c>
      <c r="O233">
        <f t="shared" si="9"/>
        <v>11700</v>
      </c>
      <c r="P233">
        <f t="shared" si="10"/>
        <v>243.14423076923077</v>
      </c>
    </row>
    <row r="234" spans="14:16" x14ac:dyDescent="0.3">
      <c r="N234">
        <f t="shared" si="11"/>
        <v>5875</v>
      </c>
      <c r="O234">
        <f t="shared" si="9"/>
        <v>11750</v>
      </c>
      <c r="P234">
        <f t="shared" si="10"/>
        <v>242.16223404255319</v>
      </c>
    </row>
    <row r="235" spans="14:16" x14ac:dyDescent="0.3">
      <c r="N235">
        <f t="shared" si="11"/>
        <v>5900</v>
      </c>
      <c r="O235">
        <f t="shared" si="9"/>
        <v>11800</v>
      </c>
      <c r="P235">
        <f t="shared" si="10"/>
        <v>241.18855932203391</v>
      </c>
    </row>
    <row r="236" spans="14:16" x14ac:dyDescent="0.3">
      <c r="N236">
        <f t="shared" si="11"/>
        <v>5925</v>
      </c>
      <c r="O236">
        <f t="shared" si="9"/>
        <v>11850</v>
      </c>
      <c r="P236">
        <f t="shared" si="10"/>
        <v>240.22310126582278</v>
      </c>
    </row>
    <row r="237" spans="14:16" x14ac:dyDescent="0.3">
      <c r="N237">
        <f t="shared" si="11"/>
        <v>5950</v>
      </c>
      <c r="O237">
        <f t="shared" si="9"/>
        <v>11900</v>
      </c>
      <c r="P237">
        <f t="shared" si="10"/>
        <v>239.265756302521</v>
      </c>
    </row>
    <row r="238" spans="14:16" x14ac:dyDescent="0.3">
      <c r="N238">
        <f t="shared" si="11"/>
        <v>5975</v>
      </c>
      <c r="O238">
        <f t="shared" si="9"/>
        <v>11950</v>
      </c>
      <c r="P238">
        <f t="shared" si="10"/>
        <v>238.31642259414227</v>
      </c>
    </row>
    <row r="239" spans="14:16" x14ac:dyDescent="0.3">
      <c r="N239">
        <f t="shared" si="11"/>
        <v>6000</v>
      </c>
      <c r="O239">
        <f t="shared" si="9"/>
        <v>12000</v>
      </c>
      <c r="P239">
        <f t="shared" si="10"/>
        <v>237.375</v>
      </c>
    </row>
    <row r="240" spans="14:16" x14ac:dyDescent="0.3">
      <c r="N240">
        <f t="shared" si="11"/>
        <v>6025</v>
      </c>
      <c r="O240">
        <f t="shared" si="9"/>
        <v>12050</v>
      </c>
      <c r="P240">
        <f t="shared" si="10"/>
        <v>236.44139004149378</v>
      </c>
    </row>
    <row r="241" spans="14:16" x14ac:dyDescent="0.3">
      <c r="N241">
        <f t="shared" si="11"/>
        <v>6050</v>
      </c>
      <c r="O241">
        <f t="shared" si="9"/>
        <v>12100</v>
      </c>
      <c r="P241">
        <f t="shared" si="10"/>
        <v>235.51549586776861</v>
      </c>
    </row>
    <row r="242" spans="14:16" x14ac:dyDescent="0.3">
      <c r="N242">
        <f t="shared" si="11"/>
        <v>6075</v>
      </c>
      <c r="O242">
        <f t="shared" si="9"/>
        <v>12150</v>
      </c>
      <c r="P242">
        <f t="shared" si="10"/>
        <v>234.59722222222223</v>
      </c>
    </row>
    <row r="243" spans="14:16" x14ac:dyDescent="0.3">
      <c r="N243">
        <f t="shared" si="11"/>
        <v>6100</v>
      </c>
      <c r="O243">
        <f t="shared" si="9"/>
        <v>12200</v>
      </c>
      <c r="P243">
        <f t="shared" si="10"/>
        <v>233.68647540983608</v>
      </c>
    </row>
    <row r="244" spans="14:16" x14ac:dyDescent="0.3">
      <c r="N244">
        <f t="shared" si="11"/>
        <v>6125</v>
      </c>
      <c r="O244">
        <f t="shared" si="9"/>
        <v>12250</v>
      </c>
      <c r="P244">
        <f t="shared" si="10"/>
        <v>232.78316326530611</v>
      </c>
    </row>
    <row r="245" spans="14:16" x14ac:dyDescent="0.3">
      <c r="N245">
        <f t="shared" si="11"/>
        <v>6150</v>
      </c>
      <c r="O245">
        <f t="shared" si="9"/>
        <v>12300</v>
      </c>
      <c r="P245">
        <f t="shared" si="10"/>
        <v>231.88719512195121</v>
      </c>
    </row>
    <row r="246" spans="14:16" x14ac:dyDescent="0.3">
      <c r="N246">
        <f t="shared" si="11"/>
        <v>6175</v>
      </c>
      <c r="O246">
        <f t="shared" si="9"/>
        <v>12350</v>
      </c>
      <c r="P246">
        <f t="shared" si="10"/>
        <v>230.99848178137651</v>
      </c>
    </row>
    <row r="247" spans="14:16" x14ac:dyDescent="0.3">
      <c r="N247">
        <f t="shared" si="11"/>
        <v>6200</v>
      </c>
      <c r="O247">
        <f t="shared" si="9"/>
        <v>12400</v>
      </c>
      <c r="P247">
        <f t="shared" si="10"/>
        <v>230.11693548387098</v>
      </c>
    </row>
    <row r="248" spans="14:16" x14ac:dyDescent="0.3">
      <c r="N248">
        <f t="shared" si="11"/>
        <v>6225</v>
      </c>
      <c r="O248">
        <f t="shared" si="9"/>
        <v>12450</v>
      </c>
      <c r="P248">
        <f t="shared" si="10"/>
        <v>229.24246987951807</v>
      </c>
    </row>
    <row r="249" spans="14:16" x14ac:dyDescent="0.3">
      <c r="N249">
        <f t="shared" si="11"/>
        <v>6250</v>
      </c>
      <c r="O249">
        <f t="shared" si="9"/>
        <v>12500</v>
      </c>
      <c r="P249">
        <f t="shared" si="10"/>
        <v>228.375</v>
      </c>
    </row>
    <row r="250" spans="14:16" x14ac:dyDescent="0.3">
      <c r="N250">
        <f t="shared" si="11"/>
        <v>6275</v>
      </c>
      <c r="O250">
        <f t="shared" si="9"/>
        <v>12550</v>
      </c>
      <c r="P250">
        <f t="shared" si="10"/>
        <v>227.51444223107569</v>
      </c>
    </row>
    <row r="251" spans="14:16" x14ac:dyDescent="0.3">
      <c r="N251">
        <f t="shared" si="11"/>
        <v>6300</v>
      </c>
      <c r="O251">
        <f t="shared" si="9"/>
        <v>12600</v>
      </c>
      <c r="P251">
        <f t="shared" si="10"/>
        <v>226.66071428571428</v>
      </c>
    </row>
    <row r="252" spans="14:16" x14ac:dyDescent="0.3">
      <c r="N252">
        <f t="shared" si="11"/>
        <v>6325</v>
      </c>
      <c r="O252">
        <f t="shared" si="9"/>
        <v>12650</v>
      </c>
      <c r="P252">
        <f t="shared" si="10"/>
        <v>225.81373517786562</v>
      </c>
    </row>
    <row r="253" spans="14:16" x14ac:dyDescent="0.3">
      <c r="N253">
        <f t="shared" si="11"/>
        <v>6350</v>
      </c>
      <c r="O253">
        <f t="shared" si="9"/>
        <v>12700</v>
      </c>
      <c r="P253">
        <f t="shared" si="10"/>
        <v>224.9734251968504</v>
      </c>
    </row>
    <row r="254" spans="14:16" x14ac:dyDescent="0.3">
      <c r="N254">
        <f t="shared" si="11"/>
        <v>6375</v>
      </c>
      <c r="O254">
        <f t="shared" si="9"/>
        <v>12750</v>
      </c>
      <c r="P254">
        <f t="shared" si="10"/>
        <v>224.13970588235293</v>
      </c>
    </row>
    <row r="255" spans="14:16" x14ac:dyDescent="0.3">
      <c r="N255">
        <f t="shared" si="11"/>
        <v>6400</v>
      </c>
      <c r="O255">
        <f t="shared" si="9"/>
        <v>12800</v>
      </c>
      <c r="P255">
        <f t="shared" si="10"/>
        <v>223.3125</v>
      </c>
    </row>
    <row r="256" spans="14:16" x14ac:dyDescent="0.3">
      <c r="N256">
        <f t="shared" si="11"/>
        <v>6425</v>
      </c>
      <c r="O256">
        <f t="shared" si="9"/>
        <v>12850</v>
      </c>
      <c r="P256">
        <f t="shared" si="10"/>
        <v>222.49173151750972</v>
      </c>
    </row>
    <row r="257" spans="14:16" x14ac:dyDescent="0.3">
      <c r="N257">
        <f t="shared" si="11"/>
        <v>6450</v>
      </c>
      <c r="O257">
        <f t="shared" si="9"/>
        <v>12900</v>
      </c>
      <c r="P257">
        <f t="shared" si="10"/>
        <v>221.67732558139534</v>
      </c>
    </row>
    <row r="258" spans="14:16" x14ac:dyDescent="0.3">
      <c r="N258">
        <f t="shared" si="11"/>
        <v>6475</v>
      </c>
      <c r="O258">
        <f t="shared" si="9"/>
        <v>12950</v>
      </c>
      <c r="P258">
        <f t="shared" si="10"/>
        <v>220.86920849420849</v>
      </c>
    </row>
    <row r="259" spans="14:16" x14ac:dyDescent="0.3">
      <c r="N259">
        <f t="shared" si="11"/>
        <v>6500</v>
      </c>
      <c r="O259">
        <f t="shared" si="9"/>
        <v>13000</v>
      </c>
      <c r="P259">
        <f t="shared" si="10"/>
        <v>220.06730769230768</v>
      </c>
    </row>
    <row r="260" spans="14:16" x14ac:dyDescent="0.3">
      <c r="N260">
        <f t="shared" si="11"/>
        <v>6525</v>
      </c>
      <c r="O260">
        <f t="shared" ref="O260:O323" si="12">2*N260</f>
        <v>13050</v>
      </c>
      <c r="P260">
        <f t="shared" ref="P260:P323" si="13">((12.375*N260)+(1350000))/N260</f>
        <v>219.27155172413794</v>
      </c>
    </row>
    <row r="261" spans="14:16" x14ac:dyDescent="0.3">
      <c r="N261">
        <f t="shared" ref="N261:N300" si="14">N260+25</f>
        <v>6550</v>
      </c>
      <c r="O261">
        <f t="shared" si="12"/>
        <v>13100</v>
      </c>
      <c r="P261">
        <f t="shared" si="13"/>
        <v>218.48187022900763</v>
      </c>
    </row>
    <row r="262" spans="14:16" x14ac:dyDescent="0.3">
      <c r="N262">
        <f t="shared" si="14"/>
        <v>6575</v>
      </c>
      <c r="O262">
        <f t="shared" si="12"/>
        <v>13150</v>
      </c>
      <c r="P262">
        <f t="shared" si="13"/>
        <v>217.69819391634982</v>
      </c>
    </row>
    <row r="263" spans="14:16" x14ac:dyDescent="0.3">
      <c r="N263">
        <f t="shared" si="14"/>
        <v>6600</v>
      </c>
      <c r="O263">
        <f t="shared" si="12"/>
        <v>13200</v>
      </c>
      <c r="P263">
        <f t="shared" si="13"/>
        <v>216.92045454545453</v>
      </c>
    </row>
    <row r="264" spans="14:16" x14ac:dyDescent="0.3">
      <c r="N264">
        <f t="shared" si="14"/>
        <v>6625</v>
      </c>
      <c r="O264">
        <f t="shared" si="12"/>
        <v>13250</v>
      </c>
      <c r="P264">
        <f t="shared" si="13"/>
        <v>216.14858490566039</v>
      </c>
    </row>
    <row r="265" spans="14:16" x14ac:dyDescent="0.3">
      <c r="N265">
        <f t="shared" si="14"/>
        <v>6650</v>
      </c>
      <c r="O265">
        <f t="shared" si="12"/>
        <v>13300</v>
      </c>
      <c r="P265">
        <f t="shared" si="13"/>
        <v>215.38251879699249</v>
      </c>
    </row>
    <row r="266" spans="14:16" x14ac:dyDescent="0.3">
      <c r="N266">
        <f t="shared" si="14"/>
        <v>6675</v>
      </c>
      <c r="O266">
        <f t="shared" si="12"/>
        <v>13350</v>
      </c>
      <c r="P266">
        <f t="shared" si="13"/>
        <v>214.62219101123594</v>
      </c>
    </row>
    <row r="267" spans="14:16" x14ac:dyDescent="0.3">
      <c r="N267">
        <f t="shared" si="14"/>
        <v>6700</v>
      </c>
      <c r="O267">
        <f t="shared" si="12"/>
        <v>13400</v>
      </c>
      <c r="P267">
        <f t="shared" si="13"/>
        <v>213.86753731343285</v>
      </c>
    </row>
    <row r="268" spans="14:16" x14ac:dyDescent="0.3">
      <c r="N268">
        <f t="shared" si="14"/>
        <v>6725</v>
      </c>
      <c r="O268">
        <f t="shared" si="12"/>
        <v>13450</v>
      </c>
      <c r="P268">
        <f t="shared" si="13"/>
        <v>213.11849442379182</v>
      </c>
    </row>
    <row r="269" spans="14:16" x14ac:dyDescent="0.3">
      <c r="N269">
        <f t="shared" si="14"/>
        <v>6750</v>
      </c>
      <c r="O269">
        <f t="shared" si="12"/>
        <v>13500</v>
      </c>
      <c r="P269">
        <f t="shared" si="13"/>
        <v>212.375</v>
      </c>
    </row>
    <row r="270" spans="14:16" x14ac:dyDescent="0.3">
      <c r="N270">
        <f t="shared" si="14"/>
        <v>6775</v>
      </c>
      <c r="O270">
        <f t="shared" si="12"/>
        <v>13550</v>
      </c>
      <c r="P270">
        <f t="shared" si="13"/>
        <v>211.63699261992619</v>
      </c>
    </row>
    <row r="271" spans="14:16" x14ac:dyDescent="0.3">
      <c r="N271">
        <f t="shared" si="14"/>
        <v>6800</v>
      </c>
      <c r="O271">
        <f t="shared" si="12"/>
        <v>13600</v>
      </c>
      <c r="P271">
        <f t="shared" si="13"/>
        <v>210.90441176470588</v>
      </c>
    </row>
    <row r="272" spans="14:16" x14ac:dyDescent="0.3">
      <c r="N272">
        <f t="shared" si="14"/>
        <v>6825</v>
      </c>
      <c r="O272">
        <f t="shared" si="12"/>
        <v>13650</v>
      </c>
      <c r="P272">
        <f t="shared" si="13"/>
        <v>210.17719780219781</v>
      </c>
    </row>
    <row r="273" spans="14:16" x14ac:dyDescent="0.3">
      <c r="N273">
        <f t="shared" si="14"/>
        <v>6850</v>
      </c>
      <c r="O273">
        <f t="shared" si="12"/>
        <v>13700</v>
      </c>
      <c r="P273">
        <f t="shared" si="13"/>
        <v>209.45529197080293</v>
      </c>
    </row>
    <row r="274" spans="14:16" x14ac:dyDescent="0.3">
      <c r="N274">
        <f t="shared" si="14"/>
        <v>6875</v>
      </c>
      <c r="O274">
        <f t="shared" si="12"/>
        <v>13750</v>
      </c>
      <c r="P274">
        <f t="shared" si="13"/>
        <v>208.73863636363637</v>
      </c>
    </row>
    <row r="275" spans="14:16" x14ac:dyDescent="0.3">
      <c r="N275">
        <f t="shared" si="14"/>
        <v>6900</v>
      </c>
      <c r="O275">
        <f t="shared" si="12"/>
        <v>13800</v>
      </c>
      <c r="P275">
        <f t="shared" si="13"/>
        <v>208.02717391304347</v>
      </c>
    </row>
    <row r="276" spans="14:16" x14ac:dyDescent="0.3">
      <c r="N276">
        <f t="shared" si="14"/>
        <v>6925</v>
      </c>
      <c r="O276">
        <f t="shared" si="12"/>
        <v>13850</v>
      </c>
      <c r="P276">
        <f t="shared" si="13"/>
        <v>207.32084837545128</v>
      </c>
    </row>
    <row r="277" spans="14:16" x14ac:dyDescent="0.3">
      <c r="N277">
        <f t="shared" si="14"/>
        <v>6950</v>
      </c>
      <c r="O277">
        <f t="shared" si="12"/>
        <v>13900</v>
      </c>
      <c r="P277">
        <f t="shared" si="13"/>
        <v>206.61960431654677</v>
      </c>
    </row>
    <row r="278" spans="14:16" x14ac:dyDescent="0.3">
      <c r="N278">
        <f t="shared" si="14"/>
        <v>6975</v>
      </c>
      <c r="O278">
        <f t="shared" si="12"/>
        <v>13950</v>
      </c>
      <c r="P278">
        <f t="shared" si="13"/>
        <v>205.92338709677421</v>
      </c>
    </row>
    <row r="279" spans="14:16" x14ac:dyDescent="0.3">
      <c r="N279">
        <f t="shared" si="14"/>
        <v>7000</v>
      </c>
      <c r="O279">
        <f t="shared" si="12"/>
        <v>14000</v>
      </c>
      <c r="P279">
        <f t="shared" si="13"/>
        <v>205.23214285714286</v>
      </c>
    </row>
    <row r="280" spans="14:16" x14ac:dyDescent="0.3">
      <c r="N280">
        <f t="shared" si="14"/>
        <v>7025</v>
      </c>
      <c r="O280">
        <f t="shared" si="12"/>
        <v>14050</v>
      </c>
      <c r="P280">
        <f t="shared" si="13"/>
        <v>204.54581850533808</v>
      </c>
    </row>
    <row r="281" spans="14:16" x14ac:dyDescent="0.3">
      <c r="N281">
        <f t="shared" si="14"/>
        <v>7050</v>
      </c>
      <c r="O281">
        <f t="shared" si="12"/>
        <v>14100</v>
      </c>
      <c r="P281">
        <f t="shared" si="13"/>
        <v>203.86436170212767</v>
      </c>
    </row>
    <row r="282" spans="14:16" x14ac:dyDescent="0.3">
      <c r="N282">
        <f t="shared" si="14"/>
        <v>7075</v>
      </c>
      <c r="O282">
        <f t="shared" si="12"/>
        <v>14150</v>
      </c>
      <c r="P282">
        <f t="shared" si="13"/>
        <v>203.18772084805653</v>
      </c>
    </row>
    <row r="283" spans="14:16" x14ac:dyDescent="0.3">
      <c r="N283">
        <f t="shared" si="14"/>
        <v>7100</v>
      </c>
      <c r="O283">
        <f t="shared" si="12"/>
        <v>14200</v>
      </c>
      <c r="P283">
        <f t="shared" si="13"/>
        <v>202.51584507042253</v>
      </c>
    </row>
    <row r="284" spans="14:16" x14ac:dyDescent="0.3">
      <c r="N284">
        <f t="shared" si="14"/>
        <v>7125</v>
      </c>
      <c r="O284">
        <f t="shared" si="12"/>
        <v>14250</v>
      </c>
      <c r="P284">
        <f t="shared" si="13"/>
        <v>201.84868421052633</v>
      </c>
    </row>
    <row r="285" spans="14:16" x14ac:dyDescent="0.3">
      <c r="N285">
        <f t="shared" si="14"/>
        <v>7150</v>
      </c>
      <c r="O285">
        <f t="shared" si="12"/>
        <v>14300</v>
      </c>
      <c r="P285">
        <f t="shared" si="13"/>
        <v>201.1861888111888</v>
      </c>
    </row>
    <row r="286" spans="14:16" x14ac:dyDescent="0.3">
      <c r="N286">
        <f t="shared" si="14"/>
        <v>7175</v>
      </c>
      <c r="O286">
        <f t="shared" si="12"/>
        <v>14350</v>
      </c>
      <c r="P286">
        <f t="shared" si="13"/>
        <v>200.52831010452962</v>
      </c>
    </row>
    <row r="287" spans="14:16" x14ac:dyDescent="0.3">
      <c r="N287">
        <f t="shared" si="14"/>
        <v>7200</v>
      </c>
      <c r="O287">
        <f t="shared" si="12"/>
        <v>14400</v>
      </c>
      <c r="P287">
        <f t="shared" si="13"/>
        <v>199.875</v>
      </c>
    </row>
    <row r="288" spans="14:16" x14ac:dyDescent="0.3">
      <c r="N288">
        <f t="shared" si="14"/>
        <v>7225</v>
      </c>
      <c r="O288">
        <f t="shared" si="12"/>
        <v>14450</v>
      </c>
      <c r="P288">
        <f t="shared" si="13"/>
        <v>199.22621107266437</v>
      </c>
    </row>
    <row r="289" spans="14:16" x14ac:dyDescent="0.3">
      <c r="N289">
        <f t="shared" si="14"/>
        <v>7250</v>
      </c>
      <c r="O289">
        <f t="shared" si="12"/>
        <v>14500</v>
      </c>
      <c r="P289">
        <f t="shared" si="13"/>
        <v>198.58189655172413</v>
      </c>
    </row>
    <row r="290" spans="14:16" x14ac:dyDescent="0.3">
      <c r="N290">
        <f t="shared" si="14"/>
        <v>7275</v>
      </c>
      <c r="O290">
        <f t="shared" si="12"/>
        <v>14550</v>
      </c>
      <c r="P290">
        <f t="shared" si="13"/>
        <v>197.94201030927834</v>
      </c>
    </row>
    <row r="291" spans="14:16" x14ac:dyDescent="0.3">
      <c r="N291">
        <f t="shared" si="14"/>
        <v>7300</v>
      </c>
      <c r="O291">
        <f t="shared" si="12"/>
        <v>14600</v>
      </c>
      <c r="P291">
        <f t="shared" si="13"/>
        <v>197.30650684931507</v>
      </c>
    </row>
    <row r="292" spans="14:16" x14ac:dyDescent="0.3">
      <c r="N292">
        <f t="shared" si="14"/>
        <v>7325</v>
      </c>
      <c r="O292">
        <f t="shared" si="12"/>
        <v>14650</v>
      </c>
      <c r="P292">
        <f t="shared" si="13"/>
        <v>196.67534129692834</v>
      </c>
    </row>
    <row r="293" spans="14:16" x14ac:dyDescent="0.3">
      <c r="N293">
        <f t="shared" si="14"/>
        <v>7350</v>
      </c>
      <c r="O293">
        <f t="shared" si="12"/>
        <v>14700</v>
      </c>
      <c r="P293">
        <f t="shared" si="13"/>
        <v>196.04846938775509</v>
      </c>
    </row>
    <row r="294" spans="14:16" x14ac:dyDescent="0.3">
      <c r="N294">
        <f t="shared" si="14"/>
        <v>7375</v>
      </c>
      <c r="O294">
        <f t="shared" si="12"/>
        <v>14750</v>
      </c>
      <c r="P294">
        <f t="shared" si="13"/>
        <v>195.42584745762713</v>
      </c>
    </row>
    <row r="295" spans="14:16" x14ac:dyDescent="0.3">
      <c r="N295">
        <f t="shared" si="14"/>
        <v>7400</v>
      </c>
      <c r="O295">
        <f t="shared" si="12"/>
        <v>14800</v>
      </c>
      <c r="P295">
        <f t="shared" si="13"/>
        <v>194.80743243243242</v>
      </c>
    </row>
    <row r="296" spans="14:16" x14ac:dyDescent="0.3">
      <c r="N296">
        <f t="shared" si="14"/>
        <v>7425</v>
      </c>
      <c r="O296">
        <f t="shared" si="12"/>
        <v>14850</v>
      </c>
      <c r="P296">
        <f t="shared" si="13"/>
        <v>194.19318181818181</v>
      </c>
    </row>
    <row r="297" spans="14:16" x14ac:dyDescent="0.3">
      <c r="N297">
        <f t="shared" si="14"/>
        <v>7450</v>
      </c>
      <c r="O297">
        <f t="shared" si="12"/>
        <v>14900</v>
      </c>
      <c r="P297">
        <f t="shared" si="13"/>
        <v>193.58305369127515</v>
      </c>
    </row>
    <row r="298" spans="14:16" x14ac:dyDescent="0.3">
      <c r="N298">
        <f t="shared" si="14"/>
        <v>7475</v>
      </c>
      <c r="O298">
        <f t="shared" si="12"/>
        <v>14950</v>
      </c>
      <c r="P298">
        <f t="shared" si="13"/>
        <v>192.9770066889632</v>
      </c>
    </row>
    <row r="299" spans="14:16" x14ac:dyDescent="0.3">
      <c r="N299">
        <f t="shared" si="14"/>
        <v>7500</v>
      </c>
      <c r="O299">
        <f t="shared" si="12"/>
        <v>15000</v>
      </c>
      <c r="P299">
        <f t="shared" si="13"/>
        <v>192.375</v>
      </c>
    </row>
    <row r="300" spans="14:16" x14ac:dyDescent="0.3">
      <c r="N300">
        <f t="shared" si="14"/>
        <v>7525</v>
      </c>
      <c r="O300">
        <f t="shared" si="12"/>
        <v>15050</v>
      </c>
      <c r="P300">
        <f t="shared" si="13"/>
        <v>191.77699335548172</v>
      </c>
    </row>
    <row r="301" spans="14:16" x14ac:dyDescent="0.3">
      <c r="N301">
        <f>N300+25</f>
        <v>7550</v>
      </c>
      <c r="O301">
        <f t="shared" si="12"/>
        <v>15100</v>
      </c>
      <c r="P301">
        <f t="shared" si="13"/>
        <v>191.18294701986756</v>
      </c>
    </row>
    <row r="302" spans="14:16" x14ac:dyDescent="0.3">
      <c r="N302">
        <f t="shared" ref="N302" si="15">N301+25</f>
        <v>7575</v>
      </c>
      <c r="O302">
        <f t="shared" si="12"/>
        <v>15150</v>
      </c>
      <c r="P302">
        <f t="shared" si="13"/>
        <v>190.59282178217822</v>
      </c>
    </row>
    <row r="303" spans="14:16" x14ac:dyDescent="0.3">
      <c r="N303">
        <f>N302+25</f>
        <v>7600</v>
      </c>
      <c r="O303">
        <f t="shared" si="12"/>
        <v>15200</v>
      </c>
      <c r="P303">
        <f t="shared" si="13"/>
        <v>190.00657894736841</v>
      </c>
    </row>
    <row r="304" spans="14:16" x14ac:dyDescent="0.3">
      <c r="N304">
        <f t="shared" ref="N304:N313" si="16">N303+25</f>
        <v>7625</v>
      </c>
      <c r="O304">
        <f t="shared" si="12"/>
        <v>15250</v>
      </c>
      <c r="P304">
        <f t="shared" si="13"/>
        <v>189.42418032786884</v>
      </c>
    </row>
    <row r="305" spans="14:16" x14ac:dyDescent="0.3">
      <c r="N305">
        <f t="shared" si="16"/>
        <v>7650</v>
      </c>
      <c r="O305">
        <f t="shared" si="12"/>
        <v>15300</v>
      </c>
      <c r="P305">
        <f t="shared" si="13"/>
        <v>188.84558823529412</v>
      </c>
    </row>
    <row r="306" spans="14:16" x14ac:dyDescent="0.3">
      <c r="N306">
        <f t="shared" si="16"/>
        <v>7675</v>
      </c>
      <c r="O306">
        <f t="shared" si="12"/>
        <v>15350</v>
      </c>
      <c r="P306">
        <f t="shared" si="13"/>
        <v>188.27076547231272</v>
      </c>
    </row>
    <row r="307" spans="14:16" x14ac:dyDescent="0.3">
      <c r="N307">
        <f t="shared" si="16"/>
        <v>7700</v>
      </c>
      <c r="O307">
        <f t="shared" si="12"/>
        <v>15400</v>
      </c>
      <c r="P307">
        <f t="shared" si="13"/>
        <v>187.69967532467533</v>
      </c>
    </row>
    <row r="308" spans="14:16" x14ac:dyDescent="0.3">
      <c r="N308">
        <f t="shared" si="16"/>
        <v>7725</v>
      </c>
      <c r="O308">
        <f t="shared" si="12"/>
        <v>15450</v>
      </c>
      <c r="P308">
        <f t="shared" si="13"/>
        <v>187.13228155339806</v>
      </c>
    </row>
    <row r="309" spans="14:16" x14ac:dyDescent="0.3">
      <c r="N309">
        <f t="shared" si="16"/>
        <v>7750</v>
      </c>
      <c r="O309">
        <f t="shared" si="12"/>
        <v>15500</v>
      </c>
      <c r="P309">
        <f t="shared" si="13"/>
        <v>186.56854838709677</v>
      </c>
    </row>
    <row r="310" spans="14:16" x14ac:dyDescent="0.3">
      <c r="N310">
        <f t="shared" si="16"/>
        <v>7775</v>
      </c>
      <c r="O310">
        <f t="shared" si="12"/>
        <v>15550</v>
      </c>
      <c r="P310">
        <f t="shared" si="13"/>
        <v>186.00844051446944</v>
      </c>
    </row>
    <row r="311" spans="14:16" x14ac:dyDescent="0.3">
      <c r="N311">
        <f t="shared" si="16"/>
        <v>7800</v>
      </c>
      <c r="O311">
        <f t="shared" si="12"/>
        <v>15600</v>
      </c>
      <c r="P311">
        <f t="shared" si="13"/>
        <v>185.45192307692307</v>
      </c>
    </row>
    <row r="312" spans="14:16" x14ac:dyDescent="0.3">
      <c r="N312">
        <f t="shared" si="16"/>
        <v>7825</v>
      </c>
      <c r="O312">
        <f t="shared" si="12"/>
        <v>15650</v>
      </c>
      <c r="P312">
        <f t="shared" si="13"/>
        <v>184.89896166134184</v>
      </c>
    </row>
    <row r="313" spans="14:16" x14ac:dyDescent="0.3">
      <c r="N313">
        <f t="shared" si="16"/>
        <v>7850</v>
      </c>
      <c r="O313">
        <f t="shared" si="12"/>
        <v>15700</v>
      </c>
      <c r="P313">
        <f t="shared" si="13"/>
        <v>184.34952229299364</v>
      </c>
    </row>
    <row r="314" spans="14:16" x14ac:dyDescent="0.3">
      <c r="N314">
        <f>N313+25</f>
        <v>7875</v>
      </c>
      <c r="O314">
        <f t="shared" si="12"/>
        <v>15750</v>
      </c>
      <c r="P314">
        <f t="shared" si="13"/>
        <v>183.80357142857142</v>
      </c>
    </row>
    <row r="315" spans="14:16" x14ac:dyDescent="0.3">
      <c r="N315">
        <f t="shared" ref="N315:N320" si="17">N314+25</f>
        <v>7900</v>
      </c>
      <c r="O315">
        <f t="shared" si="12"/>
        <v>15800</v>
      </c>
      <c r="P315">
        <f t="shared" si="13"/>
        <v>183.2610759493671</v>
      </c>
    </row>
    <row r="316" spans="14:16" x14ac:dyDescent="0.3">
      <c r="N316">
        <f t="shared" si="17"/>
        <v>7925</v>
      </c>
      <c r="O316">
        <f t="shared" si="12"/>
        <v>15850</v>
      </c>
      <c r="P316">
        <f t="shared" si="13"/>
        <v>182.72200315457414</v>
      </c>
    </row>
    <row r="317" spans="14:16" x14ac:dyDescent="0.3">
      <c r="N317">
        <f t="shared" si="17"/>
        <v>7950</v>
      </c>
      <c r="O317">
        <f t="shared" si="12"/>
        <v>15900</v>
      </c>
      <c r="P317">
        <f t="shared" si="13"/>
        <v>182.18632075471697</v>
      </c>
    </row>
    <row r="318" spans="14:16" x14ac:dyDescent="0.3">
      <c r="N318">
        <f t="shared" si="17"/>
        <v>7975</v>
      </c>
      <c r="O318">
        <f t="shared" si="12"/>
        <v>15950</v>
      </c>
      <c r="P318">
        <f t="shared" si="13"/>
        <v>181.65399686520377</v>
      </c>
    </row>
    <row r="319" spans="14:16" x14ac:dyDescent="0.3">
      <c r="N319">
        <f t="shared" si="17"/>
        <v>8000</v>
      </c>
      <c r="O319">
        <f t="shared" si="12"/>
        <v>16000</v>
      </c>
      <c r="P319">
        <f t="shared" si="13"/>
        <v>181.125</v>
      </c>
    </row>
    <row r="320" spans="14:16" x14ac:dyDescent="0.3">
      <c r="N320">
        <f t="shared" si="17"/>
        <v>8025</v>
      </c>
      <c r="O320">
        <f t="shared" si="12"/>
        <v>16050</v>
      </c>
      <c r="P320">
        <f t="shared" si="13"/>
        <v>180.59929906542055</v>
      </c>
    </row>
    <row r="321" spans="14:16" x14ac:dyDescent="0.3">
      <c r="N321">
        <f>N320+25</f>
        <v>8050</v>
      </c>
      <c r="O321">
        <f t="shared" si="12"/>
        <v>16100</v>
      </c>
      <c r="P321">
        <f t="shared" si="13"/>
        <v>180.07686335403727</v>
      </c>
    </row>
    <row r="322" spans="14:16" x14ac:dyDescent="0.3">
      <c r="N322">
        <f t="shared" ref="N322:N327" si="18">N321+25</f>
        <v>8075</v>
      </c>
      <c r="O322">
        <f t="shared" si="12"/>
        <v>16150</v>
      </c>
      <c r="P322">
        <f t="shared" si="13"/>
        <v>179.5576625386997</v>
      </c>
    </row>
    <row r="323" spans="14:16" x14ac:dyDescent="0.3">
      <c r="N323">
        <f t="shared" si="18"/>
        <v>8100</v>
      </c>
      <c r="O323">
        <f t="shared" si="12"/>
        <v>16200</v>
      </c>
      <c r="P323">
        <f t="shared" si="13"/>
        <v>179.04166666666666</v>
      </c>
    </row>
    <row r="324" spans="14:16" x14ac:dyDescent="0.3">
      <c r="N324">
        <f t="shared" si="18"/>
        <v>8125</v>
      </c>
      <c r="O324">
        <f t="shared" ref="O324:O339" si="19">2*N324</f>
        <v>16250</v>
      </c>
      <c r="P324">
        <f t="shared" ref="P324:P339" si="20">((12.375*N324)+(1350000))/N324</f>
        <v>178.52884615384616</v>
      </c>
    </row>
    <row r="325" spans="14:16" x14ac:dyDescent="0.3">
      <c r="N325">
        <f t="shared" si="18"/>
        <v>8150</v>
      </c>
      <c r="O325">
        <f t="shared" si="19"/>
        <v>16300</v>
      </c>
      <c r="P325">
        <f t="shared" si="20"/>
        <v>178.01917177914112</v>
      </c>
    </row>
    <row r="326" spans="14:16" x14ac:dyDescent="0.3">
      <c r="N326">
        <f t="shared" si="18"/>
        <v>8175</v>
      </c>
      <c r="O326">
        <f t="shared" si="19"/>
        <v>16350</v>
      </c>
      <c r="P326">
        <f t="shared" si="20"/>
        <v>177.51261467889907</v>
      </c>
    </row>
    <row r="327" spans="14:16" x14ac:dyDescent="0.3">
      <c r="N327">
        <f t="shared" si="18"/>
        <v>8200</v>
      </c>
      <c r="O327">
        <f t="shared" si="19"/>
        <v>16400</v>
      </c>
      <c r="P327">
        <f t="shared" si="20"/>
        <v>177.00914634146341</v>
      </c>
    </row>
    <row r="328" spans="14:16" x14ac:dyDescent="0.3">
      <c r="N328">
        <f>N327+25</f>
        <v>8225</v>
      </c>
      <c r="O328">
        <f t="shared" si="19"/>
        <v>16450</v>
      </c>
      <c r="P328">
        <f t="shared" si="20"/>
        <v>176.50873860182369</v>
      </c>
    </row>
    <row r="329" spans="14:16" x14ac:dyDescent="0.3">
      <c r="N329">
        <f t="shared" ref="N329:N339" si="21">N328+25</f>
        <v>8250</v>
      </c>
      <c r="O329">
        <f t="shared" si="19"/>
        <v>16500</v>
      </c>
      <c r="P329">
        <f t="shared" si="20"/>
        <v>176.01136363636363</v>
      </c>
    </row>
    <row r="330" spans="14:16" x14ac:dyDescent="0.3">
      <c r="N330">
        <f t="shared" si="21"/>
        <v>8275</v>
      </c>
      <c r="O330">
        <f t="shared" si="19"/>
        <v>16550</v>
      </c>
      <c r="P330">
        <f t="shared" si="20"/>
        <v>175.51699395770393</v>
      </c>
    </row>
    <row r="331" spans="14:16" x14ac:dyDescent="0.3">
      <c r="N331">
        <f t="shared" si="21"/>
        <v>8300</v>
      </c>
      <c r="O331">
        <f t="shared" si="19"/>
        <v>16600</v>
      </c>
      <c r="P331">
        <f t="shared" si="20"/>
        <v>175.02560240963857</v>
      </c>
    </row>
    <row r="332" spans="14:16" x14ac:dyDescent="0.3">
      <c r="N332">
        <f t="shared" si="21"/>
        <v>8325</v>
      </c>
      <c r="O332">
        <f t="shared" si="19"/>
        <v>16650</v>
      </c>
      <c r="P332">
        <f t="shared" si="20"/>
        <v>174.53716216216216</v>
      </c>
    </row>
    <row r="333" spans="14:16" x14ac:dyDescent="0.3">
      <c r="N333">
        <f t="shared" si="21"/>
        <v>8350</v>
      </c>
      <c r="O333">
        <f t="shared" si="19"/>
        <v>16700</v>
      </c>
      <c r="P333">
        <f t="shared" si="20"/>
        <v>174.05164670658684</v>
      </c>
    </row>
    <row r="334" spans="14:16" x14ac:dyDescent="0.3">
      <c r="N334">
        <f t="shared" si="21"/>
        <v>8375</v>
      </c>
      <c r="O334">
        <f t="shared" si="19"/>
        <v>16750</v>
      </c>
      <c r="P334">
        <f t="shared" si="20"/>
        <v>173.56902985074626</v>
      </c>
    </row>
    <row r="335" spans="14:16" x14ac:dyDescent="0.3">
      <c r="N335">
        <f t="shared" si="21"/>
        <v>8400</v>
      </c>
      <c r="O335">
        <f t="shared" si="19"/>
        <v>16800</v>
      </c>
      <c r="P335">
        <f t="shared" si="20"/>
        <v>173.08928571428572</v>
      </c>
    </row>
    <row r="336" spans="14:16" x14ac:dyDescent="0.3">
      <c r="N336">
        <f t="shared" si="21"/>
        <v>8425</v>
      </c>
      <c r="O336">
        <f t="shared" si="19"/>
        <v>16850</v>
      </c>
      <c r="P336">
        <f t="shared" si="20"/>
        <v>172.61238872403561</v>
      </c>
    </row>
    <row r="337" spans="14:16" x14ac:dyDescent="0.3">
      <c r="N337">
        <f t="shared" si="21"/>
        <v>8450</v>
      </c>
      <c r="O337">
        <f t="shared" si="19"/>
        <v>16900</v>
      </c>
      <c r="P337">
        <f t="shared" si="20"/>
        <v>172.13831360946745</v>
      </c>
    </row>
    <row r="338" spans="14:16" x14ac:dyDescent="0.3">
      <c r="N338">
        <f t="shared" si="21"/>
        <v>8475</v>
      </c>
      <c r="O338">
        <f t="shared" si="19"/>
        <v>16950</v>
      </c>
      <c r="P338">
        <f t="shared" si="20"/>
        <v>171.6670353982301</v>
      </c>
    </row>
    <row r="339" spans="14:16" x14ac:dyDescent="0.3">
      <c r="N339">
        <f t="shared" si="21"/>
        <v>8500</v>
      </c>
      <c r="O339">
        <f t="shared" si="19"/>
        <v>17000</v>
      </c>
      <c r="P339">
        <f t="shared" si="20"/>
        <v>171.1985294117647</v>
      </c>
    </row>
  </sheetData>
  <mergeCells count="1">
    <mergeCell ref="C14:M1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EFCAC40015C409F456195E047BF7D" ma:contentTypeVersion="12" ma:contentTypeDescription="Create a new document." ma:contentTypeScope="" ma:versionID="83f1d4d2de43d559030e26da88f1182c">
  <xsd:schema xmlns:xsd="http://www.w3.org/2001/XMLSchema" xmlns:xs="http://www.w3.org/2001/XMLSchema" xmlns:p="http://schemas.microsoft.com/office/2006/metadata/properties" xmlns:ns3="ae966177-477e-4a17-b253-e9384418e45b" xmlns:ns4="9a398f93-9070-4b35-aec4-cabb51fcab22" targetNamespace="http://schemas.microsoft.com/office/2006/metadata/properties" ma:root="true" ma:fieldsID="d0c350ef382edd61ef29f79ac97b8381" ns3:_="" ns4:_="">
    <xsd:import namespace="ae966177-477e-4a17-b253-e9384418e45b"/>
    <xsd:import namespace="9a398f93-9070-4b35-aec4-cabb51fcab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6177-477e-4a17-b253-e9384418e4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98f93-9070-4b35-aec4-cabb51fcab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966177-477e-4a17-b253-e9384418e45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68183B-657B-4DD2-BDC1-036F73090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966177-477e-4a17-b253-e9384418e45b"/>
    <ds:schemaRef ds:uri="9a398f93-9070-4b35-aec4-cabb51fca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634451-9261-436F-8969-589A733659E6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a398f93-9070-4b35-aec4-cabb51fcab22"/>
    <ds:schemaRef ds:uri="ae966177-477e-4a17-b253-e9384418e45b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8BAFD52-F3C2-4FCE-8410-EA852E588C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avija</dc:creator>
  <cp:lastModifiedBy>avijani209@gmail.com</cp:lastModifiedBy>
  <dcterms:created xsi:type="dcterms:W3CDTF">2023-02-08T23:08:48Z</dcterms:created>
  <dcterms:modified xsi:type="dcterms:W3CDTF">2023-02-09T05:52:12Z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0x010100ED4EFCAC40015C409F456195E047BF7D</vt:lpwstr>
  </property>
</Properties>
</file>